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170" yWindow="765" windowWidth="25080" windowHeight="208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2'!$A$1:$A$95</definedName>
    <definedName name="_xlnm.Print_Area" localSheetId="0">'Príloha č. 2'!$B$4:$K$95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0" i="1" l="1"/>
  <c r="K80" i="1" s="1"/>
  <c r="J79" i="1"/>
  <c r="K79" i="1" s="1"/>
  <c r="J78" i="1"/>
  <c r="J71" i="1"/>
  <c r="K71" i="1" s="1"/>
  <c r="J70" i="1"/>
  <c r="K70" i="1" s="1"/>
  <c r="J69" i="1"/>
  <c r="J62" i="1"/>
  <c r="K62" i="1" s="1"/>
  <c r="J61" i="1"/>
  <c r="K61" i="1" s="1"/>
  <c r="J60" i="1"/>
  <c r="K60" i="1" s="1"/>
  <c r="J59" i="1"/>
  <c r="K59" i="1" s="1"/>
  <c r="J58" i="1"/>
  <c r="J51" i="1"/>
  <c r="K51" i="1" s="1"/>
  <c r="J50" i="1"/>
  <c r="K50" i="1" s="1"/>
  <c r="J49" i="1"/>
  <c r="J42" i="1"/>
  <c r="K42" i="1" s="1"/>
  <c r="J41" i="1"/>
  <c r="K41" i="1" s="1"/>
  <c r="J40" i="1"/>
  <c r="J33" i="1"/>
  <c r="K33" i="1" s="1"/>
  <c r="J32" i="1"/>
  <c r="J31" i="1"/>
  <c r="K31" i="1" s="1"/>
  <c r="J81" i="1" l="1"/>
  <c r="J63" i="1"/>
  <c r="J43" i="1"/>
  <c r="J52" i="1"/>
  <c r="J34" i="1"/>
  <c r="J72" i="1"/>
  <c r="K32" i="1"/>
  <c r="K34" i="1" s="1"/>
  <c r="K40" i="1"/>
  <c r="K43" i="1" s="1"/>
  <c r="K49" i="1"/>
  <c r="K52" i="1" s="1"/>
  <c r="K58" i="1"/>
  <c r="K63" i="1" s="1"/>
  <c r="K69" i="1"/>
  <c r="K72" i="1" s="1"/>
  <c r="K78" i="1"/>
  <c r="K81" i="1" s="1"/>
</calcChain>
</file>

<file path=xl/sharedStrings.xml><?xml version="1.0" encoding="utf-8"?>
<sst xmlns="http://schemas.openxmlformats.org/spreadsheetml/2006/main" count="148" uniqueCount="49">
  <si>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</si>
  <si>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</si>
  <si>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</si>
  <si>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</si>
  <si>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</si>
  <si>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</si>
  <si>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</si>
  <si>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</si>
  <si>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</si>
  <si>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</si>
  <si>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</si>
  <si>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</si>
  <si>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</si>
  <si>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</si>
  <si>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</si>
  <si>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</si>
  <si>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</si>
  <si>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</si>
  <si>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</si>
  <si>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</si>
  <si>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</si>
  <si>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</si>
  <si>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</si>
  <si>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</si>
  <si>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</si>
  <si>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</si>
  <si>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</si>
  <si>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</si>
  <si>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</si>
  <si>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</si>
  <si>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</si>
  <si>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</si>
  <si>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Logický celok:</t>
  </si>
  <si>
    <t>Súbor zariadení na spracovanie vína</t>
  </si>
  <si>
    <t>Výzva na predloženie ponúk - prieskum trhu</t>
  </si>
  <si>
    <t>Cena dodávaného predmetu</t>
  </si>
  <si>
    <t>Identifikačné údaje navrhovateľa:</t>
  </si>
  <si>
    <t>podpis a pečiatka navrhovateľa</t>
  </si>
  <si>
    <t>Doskový filter</t>
  </si>
  <si>
    <t>Kalolis</t>
  </si>
  <si>
    <t>Zariadenie na riadené kvasenie</t>
  </si>
  <si>
    <t>Pneumatický lis</t>
  </si>
  <si>
    <t>Odsávacie čerpadlo k lisu</t>
  </si>
  <si>
    <t>Povinné príslušenstvo: 
súprava vynášacích dopravníkov výliskov</t>
  </si>
  <si>
    <t>Scedzovacia nádrž s vyhrnovaním</t>
  </si>
  <si>
    <t>Vyvíjač pary</t>
  </si>
  <si>
    <t>súprava</t>
  </si>
  <si>
    <t xml:space="preserve">Príloha č. 2: </t>
  </si>
  <si>
    <t>Pneumatický lis s odsávacím čerpadlom a so súpravou dopravníkov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</si>
</sst>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06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3" xfId="0" applyNumberFormat="1" applyFont="1" applyFill="1" applyBorder="1" applyAlignment="1" applyProtection="1">
      <alignment horizontal="center" vertical="center" wrapText="1"/>
    </xf>
    <xf numFmtId="164" fontId="12" fillId="4" borderId="35" xfId="0" applyNumberFormat="1" applyFont="1" applyFill="1" applyBorder="1" applyAlignment="1" applyProtection="1">
      <alignment vertical="center" wrapText="1"/>
    </xf>
    <xf numFmtId="4" fontId="12" fillId="0" borderId="35" xfId="0" applyNumberFormat="1" applyFont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6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164" fontId="12" fillId="4" borderId="40" xfId="0" applyNumberFormat="1" applyFont="1" applyFill="1" applyBorder="1" applyAlignment="1" applyProtection="1">
      <alignment horizontal="center" vertical="center" wrapText="1"/>
    </xf>
    <xf numFmtId="164" fontId="12" fillId="4" borderId="42" xfId="0" applyNumberFormat="1" applyFont="1" applyFill="1" applyBorder="1" applyAlignment="1" applyProtection="1">
      <alignment vertical="center" wrapText="1"/>
    </xf>
    <xf numFmtId="4" fontId="12" fillId="0" borderId="42" xfId="0" applyNumberFormat="1" applyFont="1" applyBorder="1" applyAlignment="1" applyProtection="1">
      <alignment vertical="center" wrapText="1"/>
    </xf>
    <xf numFmtId="4" fontId="12" fillId="0" borderId="40" xfId="0" applyNumberFormat="1" applyFont="1" applyBorder="1" applyAlignment="1" applyProtection="1">
      <alignment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4" fontId="12" fillId="3" borderId="41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44" xfId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0" xfId="0" applyFont="1" applyFill="1" applyBorder="1" applyAlignment="1" applyProtection="1">
      <alignment horizontal="center" vertical="center" wrapText="1"/>
    </xf>
    <xf numFmtId="0" fontId="12" fillId="4" borderId="31" xfId="0" applyFont="1" applyFill="1" applyBorder="1" applyAlignment="1" applyProtection="1">
      <alignment horizontal="center" vertical="center" wrapText="1"/>
    </xf>
    <xf numFmtId="0" fontId="12" fillId="4" borderId="32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2" fillId="4" borderId="13" xfId="0" applyFont="1" applyFill="1" applyBorder="1" applyAlignment="1" applyProtection="1">
      <alignment vertical="center" wrapText="1"/>
    </xf>
    <xf numFmtId="0" fontId="12" fillId="4" borderId="15" xfId="0" applyFont="1" applyFill="1" applyBorder="1" applyAlignment="1" applyProtection="1">
      <alignment vertical="center" wrapText="1"/>
    </xf>
    <xf numFmtId="0" fontId="12" fillId="4" borderId="16" xfId="0" applyFont="1" applyFill="1" applyBorder="1" applyAlignment="1" applyProtection="1">
      <alignment vertical="center" wrapText="1"/>
    </xf>
    <xf numFmtId="0" fontId="13" fillId="3" borderId="43" xfId="0" applyFont="1" applyFill="1" applyBorder="1" applyAlignment="1" applyProtection="1">
      <alignment vertical="center" wrapText="1"/>
      <protection locked="0"/>
    </xf>
    <xf numFmtId="0" fontId="13" fillId="3" borderId="14" xfId="0" applyFont="1" applyFill="1" applyBorder="1" applyAlignment="1" applyProtection="1">
      <alignment vertical="center" wrapText="1"/>
      <protection locked="0"/>
    </xf>
    <xf numFmtId="0" fontId="12" fillId="4" borderId="9" xfId="0" applyFont="1" applyFill="1" applyBorder="1" applyAlignment="1" applyProtection="1">
      <alignment vertical="center" wrapText="1"/>
    </xf>
    <xf numFmtId="0" fontId="12" fillId="4" borderId="11" xfId="0" applyFont="1" applyFill="1" applyBorder="1" applyAlignment="1" applyProtection="1">
      <alignment vertical="center" wrapText="1"/>
    </xf>
    <xf numFmtId="0" fontId="12" fillId="4" borderId="12" xfId="0" applyFont="1" applyFill="1" applyBorder="1" applyAlignment="1" applyProtection="1">
      <alignment vertical="center" wrapText="1"/>
    </xf>
    <xf numFmtId="0" fontId="13" fillId="3" borderId="38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</cellXfs>
  <cellStyles count="2">
    <cellStyle name="Normal 2" xfId="1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Ing.%20Pavol%20Mich&#225;lek/PT%20+%20VO/Ing.%20Pavol%20Mich&#225;lek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95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1" customWidth="1"/>
    <col min="2" max="2" width="4.28515625" style="9" customWidth="1"/>
    <col min="3" max="3" width="15.7109375" style="1" customWidth="1"/>
    <col min="4" max="4" width="18.7109375" style="1" customWidth="1"/>
    <col min="5" max="6" width="14.42578125" style="1" customWidth="1"/>
    <col min="7" max="7" width="7.140625" style="1" customWidth="1"/>
    <col min="8" max="8" width="13.7109375" style="1" customWidth="1"/>
    <col min="9" max="9" width="7.5703125" style="1" customWidth="1"/>
    <col min="10" max="11" width="13.7109375" style="1" customWidth="1"/>
    <col min="12" max="12" width="6.5703125" style="1" bestFit="1" customWidth="1"/>
    <col min="13" max="13" width="14.5703125" style="2" bestFit="1" customWidth="1"/>
    <col min="14" max="25" width="9.140625" style="1"/>
    <col min="26" max="26" width="9.42578125" style="1" bestFit="1" customWidth="1"/>
    <col min="27" max="16384" width="9.140625" style="1"/>
  </cols>
  <sheetData>
    <row r="1" spans="1:13" x14ac:dyDescent="0.25">
      <c r="A1" s="1">
        <v>1</v>
      </c>
      <c r="B1" s="1"/>
    </row>
    <row r="2" spans="1:13" ht="18.75" x14ac:dyDescent="0.25">
      <c r="A2" s="3">
        <v>1</v>
      </c>
      <c r="B2" s="4" t="s">
        <v>0</v>
      </c>
      <c r="C2" s="4"/>
      <c r="D2" s="4"/>
    </row>
    <row r="3" spans="1:13" x14ac:dyDescent="0.25">
      <c r="A3" s="1">
        <v>1</v>
      </c>
      <c r="B3" s="1"/>
    </row>
    <row r="4" spans="1:13" s="3" customFormat="1" ht="21" x14ac:dyDescent="0.25">
      <c r="A4" s="3">
        <v>1</v>
      </c>
      <c r="B4" s="5"/>
      <c r="C4" s="6"/>
      <c r="D4" s="6"/>
      <c r="E4" s="6"/>
      <c r="F4" s="6"/>
      <c r="G4" s="6"/>
      <c r="H4" s="6"/>
      <c r="I4" s="6"/>
      <c r="J4" s="103" t="s">
        <v>47</v>
      </c>
      <c r="K4" s="103"/>
      <c r="M4" s="7"/>
    </row>
    <row r="5" spans="1:13" s="3" customFormat="1" ht="23.25" x14ac:dyDescent="0.25">
      <c r="A5" s="3">
        <v>1</v>
      </c>
      <c r="B5" s="93" t="s">
        <v>34</v>
      </c>
      <c r="C5" s="93"/>
      <c r="D5" s="93"/>
      <c r="E5" s="93"/>
      <c r="F5" s="93"/>
      <c r="G5" s="93"/>
      <c r="H5" s="93"/>
      <c r="I5" s="93"/>
      <c r="J5" s="93"/>
      <c r="K5" s="93"/>
      <c r="M5" s="7"/>
    </row>
    <row r="6" spans="1:13" s="3" customFormat="1" x14ac:dyDescent="0.2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x14ac:dyDescent="0.25">
      <c r="A7" s="3">
        <v>1</v>
      </c>
      <c r="B7" s="93" t="s">
        <v>35</v>
      </c>
      <c r="C7" s="93"/>
      <c r="D7" s="93"/>
      <c r="E7" s="93"/>
      <c r="F7" s="93"/>
      <c r="G7" s="93"/>
      <c r="H7" s="93"/>
      <c r="I7" s="93"/>
      <c r="J7" s="93"/>
      <c r="K7" s="93"/>
      <c r="M7" s="7"/>
    </row>
    <row r="8" spans="1:13" x14ac:dyDescent="0.25">
      <c r="A8" s="3">
        <v>1</v>
      </c>
    </row>
    <row r="9" spans="1:13" ht="15" customHeight="1" x14ac:dyDescent="0.25">
      <c r="A9" s="3">
        <v>1</v>
      </c>
      <c r="B9" s="94" t="s">
        <v>1</v>
      </c>
      <c r="C9" s="94"/>
      <c r="D9" s="94"/>
      <c r="E9" s="94"/>
      <c r="F9" s="94"/>
      <c r="G9" s="94"/>
      <c r="H9" s="94"/>
      <c r="I9" s="94"/>
      <c r="J9" s="94"/>
      <c r="K9" s="94"/>
    </row>
    <row r="10" spans="1:13" x14ac:dyDescent="0.25">
      <c r="A10" s="3">
        <v>1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</row>
    <row r="11" spans="1:13" x14ac:dyDescent="0.25">
      <c r="A11" s="3">
        <v>1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</row>
    <row r="12" spans="1:13" ht="15.75" thickBot="1" x14ac:dyDescent="0.3">
      <c r="A12" s="3">
        <v>1</v>
      </c>
    </row>
    <row r="13" spans="1:13" s="3" customFormat="1" ht="19.5" customHeight="1" thickBot="1" x14ac:dyDescent="0.3">
      <c r="A13" s="3">
        <v>1</v>
      </c>
      <c r="C13" s="95" t="s">
        <v>36</v>
      </c>
      <c r="D13" s="96"/>
      <c r="E13" s="96"/>
      <c r="F13" s="96"/>
      <c r="G13" s="97"/>
      <c r="M13" s="7"/>
    </row>
    <row r="14" spans="1:13" s="3" customFormat="1" ht="19.5" customHeight="1" x14ac:dyDescent="0.25">
      <c r="A14" s="3">
        <v>1</v>
      </c>
      <c r="C14" s="98" t="s">
        <v>2</v>
      </c>
      <c r="D14" s="99"/>
      <c r="E14" s="100"/>
      <c r="F14" s="101"/>
      <c r="G14" s="102"/>
      <c r="M14" s="7"/>
    </row>
    <row r="15" spans="1:13" s="3" customFormat="1" ht="39" customHeight="1" x14ac:dyDescent="0.25">
      <c r="A15" s="3">
        <v>1</v>
      </c>
      <c r="C15" s="104" t="s">
        <v>3</v>
      </c>
      <c r="D15" s="105"/>
      <c r="E15" s="88"/>
      <c r="F15" s="89"/>
      <c r="G15" s="90"/>
      <c r="M15" s="7"/>
    </row>
    <row r="16" spans="1:13" s="3" customFormat="1" ht="19.5" customHeight="1" x14ac:dyDescent="0.25">
      <c r="A16" s="3">
        <v>1</v>
      </c>
      <c r="C16" s="91" t="s">
        <v>4</v>
      </c>
      <c r="D16" s="92"/>
      <c r="E16" s="88"/>
      <c r="F16" s="89"/>
      <c r="G16" s="90"/>
      <c r="M16" s="7"/>
    </row>
    <row r="17" spans="1:13" s="3" customFormat="1" ht="19.5" customHeight="1" x14ac:dyDescent="0.25">
      <c r="A17" s="3">
        <v>1</v>
      </c>
      <c r="C17" s="91" t="s">
        <v>5</v>
      </c>
      <c r="D17" s="92"/>
      <c r="E17" s="88"/>
      <c r="F17" s="89"/>
      <c r="G17" s="90"/>
      <c r="M17" s="7"/>
    </row>
    <row r="18" spans="1:13" s="3" customFormat="1" ht="30" customHeight="1" x14ac:dyDescent="0.25">
      <c r="A18" s="3">
        <v>1</v>
      </c>
      <c r="C18" s="86" t="s">
        <v>6</v>
      </c>
      <c r="D18" s="87"/>
      <c r="E18" s="88"/>
      <c r="F18" s="89"/>
      <c r="G18" s="90"/>
      <c r="M18" s="7"/>
    </row>
    <row r="19" spans="1:13" s="3" customFormat="1" ht="19.5" customHeight="1" x14ac:dyDescent="0.25">
      <c r="A19" s="3">
        <v>1</v>
      </c>
      <c r="C19" s="91" t="s">
        <v>7</v>
      </c>
      <c r="D19" s="92"/>
      <c r="E19" s="88"/>
      <c r="F19" s="89"/>
      <c r="G19" s="90"/>
      <c r="M19" s="7"/>
    </row>
    <row r="20" spans="1:13" s="3" customFormat="1" ht="19.5" customHeight="1" x14ac:dyDescent="0.25">
      <c r="A20" s="3">
        <v>1</v>
      </c>
      <c r="C20" s="91" t="s">
        <v>8</v>
      </c>
      <c r="D20" s="92"/>
      <c r="E20" s="88"/>
      <c r="F20" s="89"/>
      <c r="G20" s="90"/>
      <c r="M20" s="7"/>
    </row>
    <row r="21" spans="1:13" s="3" customFormat="1" ht="19.5" customHeight="1" x14ac:dyDescent="0.25">
      <c r="A21" s="3">
        <v>1</v>
      </c>
      <c r="C21" s="91" t="s">
        <v>9</v>
      </c>
      <c r="D21" s="92"/>
      <c r="E21" s="88"/>
      <c r="F21" s="89"/>
      <c r="G21" s="90"/>
      <c r="M21" s="7"/>
    </row>
    <row r="22" spans="1:13" s="3" customFormat="1" ht="19.5" customHeight="1" x14ac:dyDescent="0.25">
      <c r="A22" s="3">
        <v>1</v>
      </c>
      <c r="C22" s="91" t="s">
        <v>10</v>
      </c>
      <c r="D22" s="92"/>
      <c r="E22" s="88"/>
      <c r="F22" s="89"/>
      <c r="G22" s="90"/>
      <c r="M22" s="7"/>
    </row>
    <row r="23" spans="1:13" s="3" customFormat="1" ht="19.5" customHeight="1" x14ac:dyDescent="0.25">
      <c r="A23" s="3">
        <v>1</v>
      </c>
      <c r="C23" s="91" t="s">
        <v>11</v>
      </c>
      <c r="D23" s="92"/>
      <c r="E23" s="88"/>
      <c r="F23" s="89"/>
      <c r="G23" s="90"/>
      <c r="M23" s="7"/>
    </row>
    <row r="24" spans="1:13" s="3" customFormat="1" ht="19.5" customHeight="1" thickBot="1" x14ac:dyDescent="0.3">
      <c r="A24" s="3">
        <v>1</v>
      </c>
      <c r="C24" s="81" t="s">
        <v>12</v>
      </c>
      <c r="D24" s="82"/>
      <c r="E24" s="83"/>
      <c r="F24" s="84"/>
      <c r="G24" s="85"/>
      <c r="M24" s="7"/>
    </row>
    <row r="25" spans="1:13" x14ac:dyDescent="0.25">
      <c r="A25" s="3">
        <v>1</v>
      </c>
    </row>
    <row r="26" spans="1:13" x14ac:dyDescent="0.25">
      <c r="A26" s="1">
        <v>1</v>
      </c>
      <c r="B26" s="46" t="s">
        <v>32</v>
      </c>
      <c r="C26" s="46"/>
      <c r="D26" s="47" t="s">
        <v>33</v>
      </c>
      <c r="E26" s="47"/>
      <c r="F26" s="47"/>
      <c r="G26" s="47"/>
      <c r="H26" s="47"/>
      <c r="I26" s="47"/>
      <c r="J26" s="47"/>
      <c r="K26" s="10"/>
    </row>
    <row r="27" spans="1:13" ht="12.95" customHeight="1" x14ac:dyDescent="0.25">
      <c r="A27" s="3">
        <v>1</v>
      </c>
    </row>
    <row r="28" spans="1:13" x14ac:dyDescent="0.25">
      <c r="A28" s="1">
        <v>1</v>
      </c>
      <c r="B28" s="46" t="s">
        <v>13</v>
      </c>
      <c r="C28" s="46"/>
      <c r="D28" s="47" t="s">
        <v>38</v>
      </c>
      <c r="E28" s="47"/>
      <c r="F28" s="47"/>
      <c r="G28" s="47"/>
      <c r="H28" s="47"/>
      <c r="I28" s="47"/>
      <c r="J28" s="47"/>
      <c r="K28" s="10"/>
    </row>
    <row r="29" spans="1:13" ht="12.95" customHeight="1" thickBot="1" x14ac:dyDescent="0.3">
      <c r="A29" s="3">
        <v>1</v>
      </c>
    </row>
    <row r="30" spans="1:13" ht="54.95" customHeight="1" thickBot="1" x14ac:dyDescent="0.3">
      <c r="A30" s="3">
        <v>1</v>
      </c>
      <c r="B30" s="48" t="s">
        <v>14</v>
      </c>
      <c r="C30" s="49"/>
      <c r="D30" s="50"/>
      <c r="E30" s="51" t="s">
        <v>15</v>
      </c>
      <c r="F30" s="52"/>
      <c r="G30" s="11" t="s">
        <v>16</v>
      </c>
      <c r="H30" s="12" t="s">
        <v>17</v>
      </c>
      <c r="I30" s="11" t="s">
        <v>18</v>
      </c>
      <c r="J30" s="13" t="s">
        <v>19</v>
      </c>
      <c r="K30" s="14" t="s">
        <v>20</v>
      </c>
    </row>
    <row r="31" spans="1:13" ht="25.5" customHeight="1" thickBot="1" x14ac:dyDescent="0.3">
      <c r="A31" s="3">
        <v>1</v>
      </c>
      <c r="B31" s="53" t="s">
        <v>38</v>
      </c>
      <c r="C31" s="54"/>
      <c r="D31" s="55"/>
      <c r="E31" s="56"/>
      <c r="F31" s="57"/>
      <c r="G31" s="15" t="s">
        <v>21</v>
      </c>
      <c r="H31" s="43"/>
      <c r="I31" s="16">
        <v>1</v>
      </c>
      <c r="J31" s="17" t="str">
        <f t="shared" ref="J31:J33" si="0">IF(AND(H31&lt;&gt;"",I31&lt;&gt;""),H31*I31,"")</f>
        <v/>
      </c>
      <c r="K31" s="18" t="str">
        <f t="shared" ref="K31:K33" si="1">IF(J31&lt;&gt;"",J31*IF($E$18="platiteľ DPH",1.2,1),"")</f>
        <v/>
      </c>
    </row>
    <row r="32" spans="1:13" ht="25.5" customHeight="1" x14ac:dyDescent="0.25">
      <c r="A32" s="3">
        <v>1</v>
      </c>
      <c r="B32" s="60" t="s">
        <v>22</v>
      </c>
      <c r="C32" s="61"/>
      <c r="D32" s="19" t="s">
        <v>23</v>
      </c>
      <c r="E32" s="64" t="s">
        <v>24</v>
      </c>
      <c r="F32" s="65"/>
      <c r="G32" s="15" t="s">
        <v>24</v>
      </c>
      <c r="H32" s="43"/>
      <c r="I32" s="16">
        <v>1</v>
      </c>
      <c r="J32" s="17" t="str">
        <f t="shared" si="0"/>
        <v/>
      </c>
      <c r="K32" s="18" t="str">
        <f t="shared" si="1"/>
        <v/>
      </c>
    </row>
    <row r="33" spans="1:11" ht="25.5" customHeight="1" thickBot="1" x14ac:dyDescent="0.3">
      <c r="A33" s="3">
        <v>1</v>
      </c>
      <c r="B33" s="62"/>
      <c r="C33" s="63"/>
      <c r="D33" s="20" t="s">
        <v>25</v>
      </c>
      <c r="E33" s="66" t="s">
        <v>24</v>
      </c>
      <c r="F33" s="67"/>
      <c r="G33" s="21" t="s">
        <v>24</v>
      </c>
      <c r="H33" s="44"/>
      <c r="I33" s="22">
        <v>1</v>
      </c>
      <c r="J33" s="23" t="str">
        <f t="shared" si="0"/>
        <v/>
      </c>
      <c r="K33" s="24" t="str">
        <f t="shared" si="1"/>
        <v/>
      </c>
    </row>
    <row r="34" spans="1:11" ht="25.5" customHeight="1" thickBot="1" x14ac:dyDescent="0.3">
      <c r="A34" s="3">
        <v>1</v>
      </c>
      <c r="B34" s="25"/>
      <c r="C34" s="26"/>
      <c r="D34" s="26"/>
      <c r="E34" s="26"/>
      <c r="F34" s="26"/>
      <c r="G34" s="26"/>
      <c r="H34" s="27"/>
      <c r="I34" s="27" t="s">
        <v>26</v>
      </c>
      <c r="J34" s="28" t="str">
        <f>IF(SUM(J31:J33)&gt;0,SUM(J31:J33),"")</f>
        <v/>
      </c>
      <c r="K34" s="28" t="str">
        <f>IF(SUM(K31:K33)&gt;0,SUM(K31:K33),"")</f>
        <v/>
      </c>
    </row>
    <row r="35" spans="1:11" x14ac:dyDescent="0.25">
      <c r="A35" s="3">
        <v>1</v>
      </c>
      <c r="B35" s="29" t="s">
        <v>27</v>
      </c>
    </row>
    <row r="36" spans="1:11" x14ac:dyDescent="0.25">
      <c r="A36" s="3">
        <v>1</v>
      </c>
    </row>
    <row r="37" spans="1:11" x14ac:dyDescent="0.25">
      <c r="A37" s="1">
        <v>1</v>
      </c>
      <c r="B37" s="46" t="s">
        <v>13</v>
      </c>
      <c r="C37" s="46"/>
      <c r="D37" s="47" t="s">
        <v>39</v>
      </c>
      <c r="E37" s="47"/>
      <c r="F37" s="47"/>
      <c r="G37" s="47"/>
      <c r="H37" s="47"/>
      <c r="I37" s="47"/>
      <c r="J37" s="47"/>
      <c r="K37" s="10"/>
    </row>
    <row r="38" spans="1:11" ht="12.95" customHeight="1" thickBot="1" x14ac:dyDescent="0.3">
      <c r="A38" s="3">
        <v>1</v>
      </c>
    </row>
    <row r="39" spans="1:11" ht="54.95" customHeight="1" thickBot="1" x14ac:dyDescent="0.3">
      <c r="A39" s="3">
        <v>1</v>
      </c>
      <c r="B39" s="48" t="s">
        <v>14</v>
      </c>
      <c r="C39" s="49"/>
      <c r="D39" s="50"/>
      <c r="E39" s="51" t="s">
        <v>15</v>
      </c>
      <c r="F39" s="52"/>
      <c r="G39" s="11" t="s">
        <v>16</v>
      </c>
      <c r="H39" s="12" t="s">
        <v>17</v>
      </c>
      <c r="I39" s="11" t="s">
        <v>18</v>
      </c>
      <c r="J39" s="13" t="s">
        <v>19</v>
      </c>
      <c r="K39" s="14" t="s">
        <v>20</v>
      </c>
    </row>
    <row r="40" spans="1:11" ht="25.5" customHeight="1" thickBot="1" x14ac:dyDescent="0.3">
      <c r="A40" s="3">
        <v>1</v>
      </c>
      <c r="B40" s="53" t="s">
        <v>39</v>
      </c>
      <c r="C40" s="54"/>
      <c r="D40" s="55"/>
      <c r="E40" s="56"/>
      <c r="F40" s="57"/>
      <c r="G40" s="15" t="s">
        <v>21</v>
      </c>
      <c r="H40" s="43"/>
      <c r="I40" s="16">
        <v>1</v>
      </c>
      <c r="J40" s="17" t="str">
        <f t="shared" ref="J40:J42" si="2">IF(AND(H40&lt;&gt;"",I40&lt;&gt;""),H40*I40,"")</f>
        <v/>
      </c>
      <c r="K40" s="18" t="str">
        <f t="shared" ref="K40:K42" si="3">IF(J40&lt;&gt;"",J40*IF($E$18="platiteľ DPH",1.2,1),"")</f>
        <v/>
      </c>
    </row>
    <row r="41" spans="1:11" ht="25.5" customHeight="1" x14ac:dyDescent="0.25">
      <c r="A41" s="3">
        <v>1</v>
      </c>
      <c r="B41" s="60" t="s">
        <v>22</v>
      </c>
      <c r="C41" s="61"/>
      <c r="D41" s="19" t="s">
        <v>23</v>
      </c>
      <c r="E41" s="64" t="s">
        <v>24</v>
      </c>
      <c r="F41" s="65"/>
      <c r="G41" s="15" t="s">
        <v>24</v>
      </c>
      <c r="H41" s="43"/>
      <c r="I41" s="16">
        <v>1</v>
      </c>
      <c r="J41" s="17" t="str">
        <f t="shared" si="2"/>
        <v/>
      </c>
      <c r="K41" s="18" t="str">
        <f t="shared" si="3"/>
        <v/>
      </c>
    </row>
    <row r="42" spans="1:11" ht="25.5" customHeight="1" thickBot="1" x14ac:dyDescent="0.3">
      <c r="A42" s="3">
        <v>1</v>
      </c>
      <c r="B42" s="62"/>
      <c r="C42" s="63"/>
      <c r="D42" s="20" t="s">
        <v>25</v>
      </c>
      <c r="E42" s="66" t="s">
        <v>24</v>
      </c>
      <c r="F42" s="67"/>
      <c r="G42" s="21" t="s">
        <v>24</v>
      </c>
      <c r="H42" s="44"/>
      <c r="I42" s="22">
        <v>1</v>
      </c>
      <c r="J42" s="23" t="str">
        <f t="shared" si="2"/>
        <v/>
      </c>
      <c r="K42" s="24" t="str">
        <f t="shared" si="3"/>
        <v/>
      </c>
    </row>
    <row r="43" spans="1:11" ht="25.5" customHeight="1" thickBot="1" x14ac:dyDescent="0.3">
      <c r="A43" s="3">
        <v>1</v>
      </c>
      <c r="B43" s="25"/>
      <c r="C43" s="26"/>
      <c r="D43" s="26"/>
      <c r="E43" s="26"/>
      <c r="F43" s="26"/>
      <c r="G43" s="26"/>
      <c r="H43" s="27"/>
      <c r="I43" s="27" t="s">
        <v>26</v>
      </c>
      <c r="J43" s="28" t="str">
        <f>IF(SUM(J40:J42)&gt;0,SUM(J40:J42),"")</f>
        <v/>
      </c>
      <c r="K43" s="28" t="str">
        <f>IF(SUM(K40:K42)&gt;0,SUM(K40:K42),"")</f>
        <v/>
      </c>
    </row>
    <row r="44" spans="1:11" x14ac:dyDescent="0.25">
      <c r="A44" s="3">
        <v>1</v>
      </c>
      <c r="B44" s="29" t="s">
        <v>27</v>
      </c>
    </row>
    <row r="45" spans="1:11" x14ac:dyDescent="0.25">
      <c r="A45" s="3">
        <v>1</v>
      </c>
    </row>
    <row r="46" spans="1:11" x14ac:dyDescent="0.25">
      <c r="A46" s="1">
        <v>1</v>
      </c>
      <c r="B46" s="46" t="s">
        <v>13</v>
      </c>
      <c r="C46" s="46"/>
      <c r="D46" s="47" t="s">
        <v>40</v>
      </c>
      <c r="E46" s="47"/>
      <c r="F46" s="47"/>
      <c r="G46" s="47"/>
      <c r="H46" s="47"/>
      <c r="I46" s="47"/>
      <c r="J46" s="47"/>
      <c r="K46" s="10"/>
    </row>
    <row r="47" spans="1:11" ht="12.95" customHeight="1" thickBot="1" x14ac:dyDescent="0.3">
      <c r="A47" s="3">
        <v>1</v>
      </c>
    </row>
    <row r="48" spans="1:11" ht="54.95" customHeight="1" thickBot="1" x14ac:dyDescent="0.3">
      <c r="A48" s="3">
        <v>1</v>
      </c>
      <c r="B48" s="48" t="s">
        <v>14</v>
      </c>
      <c r="C48" s="49"/>
      <c r="D48" s="50"/>
      <c r="E48" s="51" t="s">
        <v>15</v>
      </c>
      <c r="F48" s="52"/>
      <c r="G48" s="11" t="s">
        <v>16</v>
      </c>
      <c r="H48" s="12" t="s">
        <v>17</v>
      </c>
      <c r="I48" s="11" t="s">
        <v>18</v>
      </c>
      <c r="J48" s="13" t="s">
        <v>19</v>
      </c>
      <c r="K48" s="14" t="s">
        <v>20</v>
      </c>
    </row>
    <row r="49" spans="1:11" ht="25.5" customHeight="1" thickBot="1" x14ac:dyDescent="0.3">
      <c r="A49" s="3">
        <v>1</v>
      </c>
      <c r="B49" s="53" t="s">
        <v>40</v>
      </c>
      <c r="C49" s="54"/>
      <c r="D49" s="55"/>
      <c r="E49" s="56"/>
      <c r="F49" s="57"/>
      <c r="G49" s="15" t="s">
        <v>21</v>
      </c>
      <c r="H49" s="43"/>
      <c r="I49" s="16">
        <v>1</v>
      </c>
      <c r="J49" s="17" t="str">
        <f t="shared" ref="J49:J51" si="4">IF(AND(H49&lt;&gt;"",I49&lt;&gt;""),H49*I49,"")</f>
        <v/>
      </c>
      <c r="K49" s="18" t="str">
        <f t="shared" ref="K49:K51" si="5">IF(J49&lt;&gt;"",J49*IF($E$18="platiteľ DPH",1.2,1),"")</f>
        <v/>
      </c>
    </row>
    <row r="50" spans="1:11" ht="25.5" customHeight="1" x14ac:dyDescent="0.25">
      <c r="A50" s="3">
        <v>1</v>
      </c>
      <c r="B50" s="60" t="s">
        <v>22</v>
      </c>
      <c r="C50" s="61"/>
      <c r="D50" s="19" t="s">
        <v>23</v>
      </c>
      <c r="E50" s="64" t="s">
        <v>24</v>
      </c>
      <c r="F50" s="65"/>
      <c r="G50" s="15" t="s">
        <v>24</v>
      </c>
      <c r="H50" s="43"/>
      <c r="I50" s="16">
        <v>1</v>
      </c>
      <c r="J50" s="17" t="str">
        <f t="shared" si="4"/>
        <v/>
      </c>
      <c r="K50" s="18" t="str">
        <f t="shared" si="5"/>
        <v/>
      </c>
    </row>
    <row r="51" spans="1:11" ht="25.5" customHeight="1" thickBot="1" x14ac:dyDescent="0.3">
      <c r="A51" s="3">
        <v>1</v>
      </c>
      <c r="B51" s="62"/>
      <c r="C51" s="63"/>
      <c r="D51" s="20" t="s">
        <v>25</v>
      </c>
      <c r="E51" s="66" t="s">
        <v>24</v>
      </c>
      <c r="F51" s="67"/>
      <c r="G51" s="21" t="s">
        <v>24</v>
      </c>
      <c r="H51" s="44"/>
      <c r="I51" s="22">
        <v>1</v>
      </c>
      <c r="J51" s="23" t="str">
        <f t="shared" si="4"/>
        <v/>
      </c>
      <c r="K51" s="24" t="str">
        <f t="shared" si="5"/>
        <v/>
      </c>
    </row>
    <row r="52" spans="1:11" ht="25.5" customHeight="1" thickBot="1" x14ac:dyDescent="0.3">
      <c r="A52" s="3">
        <v>1</v>
      </c>
      <c r="B52" s="25"/>
      <c r="C52" s="26"/>
      <c r="D52" s="26"/>
      <c r="E52" s="26"/>
      <c r="F52" s="26"/>
      <c r="G52" s="26"/>
      <c r="H52" s="27"/>
      <c r="I52" s="27" t="s">
        <v>26</v>
      </c>
      <c r="J52" s="28" t="str">
        <f>IF(SUM(J49:J51)&gt;0,SUM(J49:J51),"")</f>
        <v/>
      </c>
      <c r="K52" s="28" t="str">
        <f>IF(SUM(K49:K51)&gt;0,SUM(K49:K51),"")</f>
        <v/>
      </c>
    </row>
    <row r="53" spans="1:11" x14ac:dyDescent="0.25">
      <c r="A53" s="3">
        <v>1</v>
      </c>
      <c r="B53" s="29" t="s">
        <v>27</v>
      </c>
    </row>
    <row r="54" spans="1:11" x14ac:dyDescent="0.25">
      <c r="A54" s="3">
        <v>1</v>
      </c>
    </row>
    <row r="55" spans="1:11" x14ac:dyDescent="0.25">
      <c r="A55" s="1">
        <v>1</v>
      </c>
      <c r="B55" s="46" t="s">
        <v>13</v>
      </c>
      <c r="C55" s="46"/>
      <c r="D55" s="47" t="s">
        <v>48</v>
      </c>
      <c r="E55" s="47"/>
      <c r="F55" s="47"/>
      <c r="G55" s="47"/>
      <c r="H55" s="47"/>
      <c r="I55" s="47"/>
      <c r="J55" s="47"/>
      <c r="K55" s="10"/>
    </row>
    <row r="56" spans="1:11" ht="12.95" customHeight="1" thickBot="1" x14ac:dyDescent="0.3">
      <c r="A56" s="3">
        <v>1</v>
      </c>
    </row>
    <row r="57" spans="1:11" ht="54.95" customHeight="1" thickBot="1" x14ac:dyDescent="0.3">
      <c r="A57" s="3">
        <v>1</v>
      </c>
      <c r="B57" s="48" t="s">
        <v>14</v>
      </c>
      <c r="C57" s="49"/>
      <c r="D57" s="50"/>
      <c r="E57" s="51" t="s">
        <v>15</v>
      </c>
      <c r="F57" s="52"/>
      <c r="G57" s="11" t="s">
        <v>16</v>
      </c>
      <c r="H57" s="12" t="s">
        <v>17</v>
      </c>
      <c r="I57" s="11" t="s">
        <v>18</v>
      </c>
      <c r="J57" s="13" t="s">
        <v>19</v>
      </c>
      <c r="K57" s="14" t="s">
        <v>20</v>
      </c>
    </row>
    <row r="58" spans="1:11" ht="30" customHeight="1" x14ac:dyDescent="0.25">
      <c r="A58" s="3">
        <v>1</v>
      </c>
      <c r="B58" s="53" t="s">
        <v>41</v>
      </c>
      <c r="C58" s="54"/>
      <c r="D58" s="55"/>
      <c r="E58" s="56"/>
      <c r="F58" s="57"/>
      <c r="G58" s="15" t="s">
        <v>21</v>
      </c>
      <c r="H58" s="43"/>
      <c r="I58" s="16">
        <v>1</v>
      </c>
      <c r="J58" s="17" t="str">
        <f t="shared" ref="J58:J62" si="6">IF(AND(H58&lt;&gt;"",I58&lt;&gt;""),H58*I58,"")</f>
        <v/>
      </c>
      <c r="K58" s="18" t="str">
        <f t="shared" ref="K58:K62" si="7">IF(J58&lt;&gt;"",J58*IF($E$18="platiteľ DPH",1.2,1),"")</f>
        <v/>
      </c>
    </row>
    <row r="59" spans="1:11" ht="25.5" customHeight="1" x14ac:dyDescent="0.25">
      <c r="A59" s="3">
        <v>1</v>
      </c>
      <c r="B59" s="76" t="s">
        <v>42</v>
      </c>
      <c r="C59" s="77"/>
      <c r="D59" s="78"/>
      <c r="E59" s="79"/>
      <c r="F59" s="80"/>
      <c r="G59" s="39" t="s">
        <v>21</v>
      </c>
      <c r="H59" s="45"/>
      <c r="I59" s="40">
        <v>1</v>
      </c>
      <c r="J59" s="41" t="str">
        <f t="shared" si="6"/>
        <v/>
      </c>
      <c r="K59" s="42" t="str">
        <f t="shared" si="7"/>
        <v/>
      </c>
    </row>
    <row r="60" spans="1:11" ht="30" customHeight="1" thickBot="1" x14ac:dyDescent="0.3">
      <c r="A60" s="3">
        <v>1</v>
      </c>
      <c r="B60" s="71" t="s">
        <v>43</v>
      </c>
      <c r="C60" s="72"/>
      <c r="D60" s="73"/>
      <c r="E60" s="74"/>
      <c r="F60" s="75"/>
      <c r="G60" s="21" t="s">
        <v>46</v>
      </c>
      <c r="H60" s="44"/>
      <c r="I60" s="22">
        <v>1</v>
      </c>
      <c r="J60" s="23" t="str">
        <f t="shared" si="6"/>
        <v/>
      </c>
      <c r="K60" s="24" t="str">
        <f t="shared" si="7"/>
        <v/>
      </c>
    </row>
    <row r="61" spans="1:11" ht="25.5" customHeight="1" x14ac:dyDescent="0.25">
      <c r="A61" s="3">
        <v>1</v>
      </c>
      <c r="B61" s="60" t="s">
        <v>22</v>
      </c>
      <c r="C61" s="61"/>
      <c r="D61" s="19" t="s">
        <v>23</v>
      </c>
      <c r="E61" s="64" t="s">
        <v>24</v>
      </c>
      <c r="F61" s="65"/>
      <c r="G61" s="15" t="s">
        <v>24</v>
      </c>
      <c r="H61" s="43"/>
      <c r="I61" s="16">
        <v>1</v>
      </c>
      <c r="J61" s="17" t="str">
        <f t="shared" si="6"/>
        <v/>
      </c>
      <c r="K61" s="18" t="str">
        <f t="shared" si="7"/>
        <v/>
      </c>
    </row>
    <row r="62" spans="1:11" ht="25.5" customHeight="1" thickBot="1" x14ac:dyDescent="0.3">
      <c r="A62" s="3">
        <v>1</v>
      </c>
      <c r="B62" s="62"/>
      <c r="C62" s="63"/>
      <c r="D62" s="20" t="s">
        <v>25</v>
      </c>
      <c r="E62" s="66" t="s">
        <v>24</v>
      </c>
      <c r="F62" s="67"/>
      <c r="G62" s="21" t="s">
        <v>24</v>
      </c>
      <c r="H62" s="44"/>
      <c r="I62" s="22">
        <v>1</v>
      </c>
      <c r="J62" s="23" t="str">
        <f t="shared" si="6"/>
        <v/>
      </c>
      <c r="K62" s="24" t="str">
        <f t="shared" si="7"/>
        <v/>
      </c>
    </row>
    <row r="63" spans="1:11" ht="25.5" customHeight="1" thickBot="1" x14ac:dyDescent="0.3">
      <c r="A63" s="3">
        <v>1</v>
      </c>
      <c r="B63" s="25"/>
      <c r="C63" s="26"/>
      <c r="D63" s="26"/>
      <c r="E63" s="26"/>
      <c r="F63" s="26"/>
      <c r="G63" s="26"/>
      <c r="H63" s="27"/>
      <c r="I63" s="27" t="s">
        <v>26</v>
      </c>
      <c r="J63" s="28" t="str">
        <f>IF(SUM(J58:J62)&gt;0,SUM(J58:J62),"")</f>
        <v/>
      </c>
      <c r="K63" s="28" t="str">
        <f>IF(SUM(K58:K62)&gt;0,SUM(K58:K62),"")</f>
        <v/>
      </c>
    </row>
    <row r="64" spans="1:11" x14ac:dyDescent="0.25">
      <c r="A64" s="3">
        <v>1</v>
      </c>
      <c r="B64" s="29" t="s">
        <v>27</v>
      </c>
    </row>
    <row r="65" spans="1:11" x14ac:dyDescent="0.25">
      <c r="A65" s="3">
        <v>1</v>
      </c>
    </row>
    <row r="66" spans="1:11" x14ac:dyDescent="0.25">
      <c r="A66" s="1">
        <v>1</v>
      </c>
      <c r="B66" s="46" t="s">
        <v>13</v>
      </c>
      <c r="C66" s="46"/>
      <c r="D66" s="47" t="s">
        <v>44</v>
      </c>
      <c r="E66" s="47"/>
      <c r="F66" s="47"/>
      <c r="G66" s="47"/>
      <c r="H66" s="47"/>
      <c r="I66" s="47"/>
      <c r="J66" s="47"/>
      <c r="K66" s="10"/>
    </row>
    <row r="67" spans="1:11" ht="12.95" customHeight="1" thickBot="1" x14ac:dyDescent="0.3">
      <c r="A67" s="3">
        <v>1</v>
      </c>
    </row>
    <row r="68" spans="1:11" ht="54.95" customHeight="1" thickBot="1" x14ac:dyDescent="0.3">
      <c r="A68" s="3">
        <v>1</v>
      </c>
      <c r="B68" s="48" t="s">
        <v>14</v>
      </c>
      <c r="C68" s="49"/>
      <c r="D68" s="50"/>
      <c r="E68" s="51" t="s">
        <v>15</v>
      </c>
      <c r="F68" s="52"/>
      <c r="G68" s="11" t="s">
        <v>16</v>
      </c>
      <c r="H68" s="12" t="s">
        <v>17</v>
      </c>
      <c r="I68" s="11" t="s">
        <v>18</v>
      </c>
      <c r="J68" s="13" t="s">
        <v>19</v>
      </c>
      <c r="K68" s="14" t="s">
        <v>20</v>
      </c>
    </row>
    <row r="69" spans="1:11" ht="30" customHeight="1" thickBot="1" x14ac:dyDescent="0.3">
      <c r="A69" s="3">
        <v>1</v>
      </c>
      <c r="B69" s="53" t="s">
        <v>44</v>
      </c>
      <c r="C69" s="54"/>
      <c r="D69" s="55"/>
      <c r="E69" s="56"/>
      <c r="F69" s="57"/>
      <c r="G69" s="15" t="s">
        <v>21</v>
      </c>
      <c r="H69" s="43"/>
      <c r="I69" s="16">
        <v>4</v>
      </c>
      <c r="J69" s="17" t="str">
        <f t="shared" ref="J69:J71" si="8">IF(AND(H69&lt;&gt;"",I69&lt;&gt;""),H69*I69,"")</f>
        <v/>
      </c>
      <c r="K69" s="18" t="str">
        <f t="shared" ref="K69:K71" si="9">IF(J69&lt;&gt;"",J69*IF($E$18="platiteľ DPH",1.2,1),"")</f>
        <v/>
      </c>
    </row>
    <row r="70" spans="1:11" ht="25.5" customHeight="1" x14ac:dyDescent="0.25">
      <c r="A70" s="3">
        <v>1</v>
      </c>
      <c r="B70" s="60" t="s">
        <v>22</v>
      </c>
      <c r="C70" s="61"/>
      <c r="D70" s="19" t="s">
        <v>23</v>
      </c>
      <c r="E70" s="64" t="s">
        <v>24</v>
      </c>
      <c r="F70" s="65"/>
      <c r="G70" s="15" t="s">
        <v>24</v>
      </c>
      <c r="H70" s="43"/>
      <c r="I70" s="16">
        <v>1</v>
      </c>
      <c r="J70" s="17" t="str">
        <f t="shared" si="8"/>
        <v/>
      </c>
      <c r="K70" s="18" t="str">
        <f t="shared" si="9"/>
        <v/>
      </c>
    </row>
    <row r="71" spans="1:11" ht="25.5" customHeight="1" thickBot="1" x14ac:dyDescent="0.3">
      <c r="A71" s="3">
        <v>1</v>
      </c>
      <c r="B71" s="62"/>
      <c r="C71" s="63"/>
      <c r="D71" s="20" t="s">
        <v>25</v>
      </c>
      <c r="E71" s="66" t="s">
        <v>24</v>
      </c>
      <c r="F71" s="67"/>
      <c r="G71" s="21" t="s">
        <v>24</v>
      </c>
      <c r="H71" s="44"/>
      <c r="I71" s="22">
        <v>1</v>
      </c>
      <c r="J71" s="23" t="str">
        <f t="shared" si="8"/>
        <v/>
      </c>
      <c r="K71" s="24" t="str">
        <f t="shared" si="9"/>
        <v/>
      </c>
    </row>
    <row r="72" spans="1:11" ht="25.5" customHeight="1" thickBot="1" x14ac:dyDescent="0.3">
      <c r="A72" s="3">
        <v>1</v>
      </c>
      <c r="B72" s="25"/>
      <c r="C72" s="26"/>
      <c r="D72" s="26"/>
      <c r="E72" s="26"/>
      <c r="F72" s="26"/>
      <c r="G72" s="26"/>
      <c r="H72" s="27"/>
      <c r="I72" s="27" t="s">
        <v>26</v>
      </c>
      <c r="J72" s="28" t="str">
        <f>IF(SUM(J69:J71)&gt;0,SUM(J69:J71),"")</f>
        <v/>
      </c>
      <c r="K72" s="28" t="str">
        <f>IF(SUM(K69:K71)&gt;0,SUM(K69:K71),"")</f>
        <v/>
      </c>
    </row>
    <row r="73" spans="1:11" x14ac:dyDescent="0.25">
      <c r="A73" s="3">
        <v>1</v>
      </c>
      <c r="B73" s="29" t="s">
        <v>27</v>
      </c>
    </row>
    <row r="74" spans="1:11" x14ac:dyDescent="0.25">
      <c r="A74" s="3">
        <v>1</v>
      </c>
    </row>
    <row r="75" spans="1:11" x14ac:dyDescent="0.25">
      <c r="A75" s="1">
        <v>1</v>
      </c>
      <c r="B75" s="46" t="s">
        <v>13</v>
      </c>
      <c r="C75" s="46"/>
      <c r="D75" s="47" t="s">
        <v>45</v>
      </c>
      <c r="E75" s="47"/>
      <c r="F75" s="47"/>
      <c r="G75" s="47"/>
      <c r="H75" s="47"/>
      <c r="I75" s="47"/>
      <c r="J75" s="47"/>
      <c r="K75" s="10"/>
    </row>
    <row r="76" spans="1:11" ht="12.95" customHeight="1" thickBot="1" x14ac:dyDescent="0.3">
      <c r="A76" s="3">
        <v>1</v>
      </c>
    </row>
    <row r="77" spans="1:11" ht="54.95" customHeight="1" thickBot="1" x14ac:dyDescent="0.3">
      <c r="A77" s="3">
        <v>1</v>
      </c>
      <c r="B77" s="48" t="s">
        <v>14</v>
      </c>
      <c r="C77" s="49"/>
      <c r="D77" s="50"/>
      <c r="E77" s="51" t="s">
        <v>15</v>
      </c>
      <c r="F77" s="52"/>
      <c r="G77" s="11" t="s">
        <v>16</v>
      </c>
      <c r="H77" s="12" t="s">
        <v>17</v>
      </c>
      <c r="I77" s="11" t="s">
        <v>18</v>
      </c>
      <c r="J77" s="13" t="s">
        <v>19</v>
      </c>
      <c r="K77" s="14" t="s">
        <v>20</v>
      </c>
    </row>
    <row r="78" spans="1:11" ht="30" customHeight="1" thickBot="1" x14ac:dyDescent="0.3">
      <c r="A78" s="3">
        <v>1</v>
      </c>
      <c r="B78" s="53" t="s">
        <v>45</v>
      </c>
      <c r="C78" s="54"/>
      <c r="D78" s="55"/>
      <c r="E78" s="56"/>
      <c r="F78" s="57"/>
      <c r="G78" s="15" t="s">
        <v>21</v>
      </c>
      <c r="H78" s="43"/>
      <c r="I78" s="16">
        <v>1</v>
      </c>
      <c r="J78" s="17" t="str">
        <f t="shared" ref="J78:J80" si="10">IF(AND(H78&lt;&gt;"",I78&lt;&gt;""),H78*I78,"")</f>
        <v/>
      </c>
      <c r="K78" s="18" t="str">
        <f t="shared" ref="K78:K80" si="11">IF(J78&lt;&gt;"",J78*IF($E$18="platiteľ DPH",1.2,1),"")</f>
        <v/>
      </c>
    </row>
    <row r="79" spans="1:11" ht="25.5" customHeight="1" x14ac:dyDescent="0.25">
      <c r="A79" s="3">
        <v>1</v>
      </c>
      <c r="B79" s="60" t="s">
        <v>22</v>
      </c>
      <c r="C79" s="61"/>
      <c r="D79" s="19" t="s">
        <v>23</v>
      </c>
      <c r="E79" s="64" t="s">
        <v>24</v>
      </c>
      <c r="F79" s="65"/>
      <c r="G79" s="15" t="s">
        <v>24</v>
      </c>
      <c r="H79" s="43"/>
      <c r="I79" s="16">
        <v>1</v>
      </c>
      <c r="J79" s="17" t="str">
        <f t="shared" si="10"/>
        <v/>
      </c>
      <c r="K79" s="18" t="str">
        <f t="shared" si="11"/>
        <v/>
      </c>
    </row>
    <row r="80" spans="1:11" ht="25.5" customHeight="1" thickBot="1" x14ac:dyDescent="0.3">
      <c r="A80" s="3">
        <v>1</v>
      </c>
      <c r="B80" s="62"/>
      <c r="C80" s="63"/>
      <c r="D80" s="20" t="s">
        <v>25</v>
      </c>
      <c r="E80" s="66" t="s">
        <v>24</v>
      </c>
      <c r="F80" s="67"/>
      <c r="G80" s="21" t="s">
        <v>24</v>
      </c>
      <c r="H80" s="44"/>
      <c r="I80" s="22">
        <v>1</v>
      </c>
      <c r="J80" s="23" t="str">
        <f t="shared" si="10"/>
        <v/>
      </c>
      <c r="K80" s="24" t="str">
        <f t="shared" si="11"/>
        <v/>
      </c>
    </row>
    <row r="81" spans="1:13" ht="25.5" customHeight="1" thickBot="1" x14ac:dyDescent="0.3">
      <c r="A81" s="3">
        <v>1</v>
      </c>
      <c r="B81" s="25"/>
      <c r="C81" s="26"/>
      <c r="D81" s="26"/>
      <c r="E81" s="26"/>
      <c r="F81" s="26"/>
      <c r="G81" s="26"/>
      <c r="H81" s="27"/>
      <c r="I81" s="27" t="s">
        <v>26</v>
      </c>
      <c r="J81" s="28" t="str">
        <f>IF(SUM(J78:J80)&gt;0,SUM(J78:J80),"")</f>
        <v/>
      </c>
      <c r="K81" s="28" t="str">
        <f>IF(SUM(K78:K80)&gt;0,SUM(K78:K80),"")</f>
        <v/>
      </c>
    </row>
    <row r="82" spans="1:13" x14ac:dyDescent="0.25">
      <c r="A82" s="3">
        <v>1</v>
      </c>
      <c r="B82" s="29" t="s">
        <v>27</v>
      </c>
    </row>
    <row r="83" spans="1:13" x14ac:dyDescent="0.25">
      <c r="A83" s="3">
        <v>1</v>
      </c>
    </row>
    <row r="84" spans="1:13" x14ac:dyDescent="0.25">
      <c r="A84" s="3">
        <v>1</v>
      </c>
    </row>
    <row r="85" spans="1:13" x14ac:dyDescent="0.25">
      <c r="A85" s="3">
        <v>1</v>
      </c>
      <c r="C85" s="68" t="s">
        <v>28</v>
      </c>
      <c r="D85" s="69"/>
      <c r="E85" s="69"/>
      <c r="F85" s="69"/>
      <c r="G85" s="69"/>
      <c r="H85" s="69"/>
      <c r="I85" s="69"/>
      <c r="J85" s="70"/>
    </row>
    <row r="86" spans="1:13" x14ac:dyDescent="0.25">
      <c r="A86" s="3">
        <v>1</v>
      </c>
    </row>
    <row r="87" spans="1:13" x14ac:dyDescent="0.25">
      <c r="A87" s="3">
        <v>1</v>
      </c>
    </row>
    <row r="88" spans="1:13" x14ac:dyDescent="0.25">
      <c r="A88" s="3">
        <v>1</v>
      </c>
    </row>
    <row r="89" spans="1:13" x14ac:dyDescent="0.25">
      <c r="A89" s="3">
        <v>1</v>
      </c>
      <c r="C89" s="30" t="s">
        <v>29</v>
      </c>
      <c r="D89" s="31"/>
    </row>
    <row r="90" spans="1:13" s="32" customFormat="1" x14ac:dyDescent="0.25">
      <c r="A90" s="3">
        <v>1</v>
      </c>
      <c r="C90" s="30"/>
      <c r="M90" s="33"/>
    </row>
    <row r="91" spans="1:13" s="32" customFormat="1" ht="15" customHeight="1" x14ac:dyDescent="0.25">
      <c r="A91" s="3">
        <v>1</v>
      </c>
      <c r="C91" s="30" t="s">
        <v>30</v>
      </c>
      <c r="D91" s="34"/>
      <c r="G91" s="35"/>
      <c r="H91" s="35"/>
      <c r="I91" s="35"/>
      <c r="J91" s="35"/>
      <c r="K91" s="35"/>
      <c r="M91" s="33"/>
    </row>
    <row r="92" spans="1:13" s="32" customFormat="1" x14ac:dyDescent="0.25">
      <c r="A92" s="3">
        <v>1</v>
      </c>
      <c r="F92" s="36"/>
      <c r="G92" s="58" t="s">
        <v>37</v>
      </c>
      <c r="H92" s="58"/>
      <c r="I92" s="58"/>
      <c r="J92" s="58"/>
      <c r="K92" s="58"/>
      <c r="M92" s="33"/>
    </row>
    <row r="93" spans="1:13" s="32" customFormat="1" x14ac:dyDescent="0.25">
      <c r="A93" s="3">
        <v>1</v>
      </c>
      <c r="F93" s="36"/>
      <c r="G93" s="37"/>
      <c r="H93" s="37"/>
      <c r="I93" s="37"/>
      <c r="J93" s="37"/>
      <c r="K93" s="37"/>
      <c r="M93" s="33"/>
    </row>
    <row r="94" spans="1:13" ht="15" customHeight="1" x14ac:dyDescent="0.25">
      <c r="A94" s="3">
        <v>1</v>
      </c>
      <c r="B94" s="59" t="s">
        <v>31</v>
      </c>
      <c r="C94" s="59"/>
      <c r="D94" s="59"/>
      <c r="E94" s="59"/>
      <c r="F94" s="59"/>
      <c r="G94" s="59"/>
      <c r="H94" s="59"/>
      <c r="I94" s="59"/>
      <c r="J94" s="59"/>
      <c r="K94" s="59"/>
      <c r="L94" s="38"/>
    </row>
    <row r="95" spans="1:13" x14ac:dyDescent="0.25">
      <c r="A95" s="3">
        <v>1</v>
      </c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38"/>
    </row>
  </sheetData>
  <sheetProtection algorithmName="SHA-512" hashValue="h8V1W0nbBYJ6rd9lVkxePNQ3sArMAs8CWsz0wCv4fO3WevsSH14OY7Qw2rgXjCaamIfzIRtr5WDUZTQ3vH0DXw==" saltValue="8x/oEj8MromUH2t8ne2AMA==" spinCount="100000" sheet="1" objects="1" scenarios="1" formatCells="0" formatColumns="0" formatRows="0" selectLockedCells="1"/>
  <autoFilter ref="A1:A95"/>
  <mergeCells count="90">
    <mergeCell ref="J4:K4"/>
    <mergeCell ref="C15:D15"/>
    <mergeCell ref="E15:G15"/>
    <mergeCell ref="C16:D16"/>
    <mergeCell ref="E16:G16"/>
    <mergeCell ref="C17:D17"/>
    <mergeCell ref="E17:G17"/>
    <mergeCell ref="B5:K5"/>
    <mergeCell ref="B7:K7"/>
    <mergeCell ref="B9:K11"/>
    <mergeCell ref="C13:G13"/>
    <mergeCell ref="C14:D14"/>
    <mergeCell ref="E14:G14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B30:D30"/>
    <mergeCell ref="E30:F30"/>
    <mergeCell ref="B31:D31"/>
    <mergeCell ref="E31:F31"/>
    <mergeCell ref="B32:C33"/>
    <mergeCell ref="E32:F32"/>
    <mergeCell ref="E33:F33"/>
    <mergeCell ref="C24:D24"/>
    <mergeCell ref="E24:G24"/>
    <mergeCell ref="B26:C26"/>
    <mergeCell ref="D26:J26"/>
    <mergeCell ref="B28:C28"/>
    <mergeCell ref="D28:J28"/>
    <mergeCell ref="B48:D48"/>
    <mergeCell ref="E48:F48"/>
    <mergeCell ref="B37:C37"/>
    <mergeCell ref="D37:J37"/>
    <mergeCell ref="B39:D39"/>
    <mergeCell ref="E39:F39"/>
    <mergeCell ref="B40:D40"/>
    <mergeCell ref="E40:F40"/>
    <mergeCell ref="B41:C42"/>
    <mergeCell ref="E41:F41"/>
    <mergeCell ref="E42:F42"/>
    <mergeCell ref="B46:C46"/>
    <mergeCell ref="D46:J46"/>
    <mergeCell ref="B49:D49"/>
    <mergeCell ref="E49:F49"/>
    <mergeCell ref="B50:C51"/>
    <mergeCell ref="E50:F50"/>
    <mergeCell ref="E51:F51"/>
    <mergeCell ref="B55:C55"/>
    <mergeCell ref="D55:J55"/>
    <mergeCell ref="B68:D68"/>
    <mergeCell ref="E68:F68"/>
    <mergeCell ref="B69:D69"/>
    <mergeCell ref="E69:F69"/>
    <mergeCell ref="B57:D57"/>
    <mergeCell ref="E57:F57"/>
    <mergeCell ref="B58:D58"/>
    <mergeCell ref="E58:F58"/>
    <mergeCell ref="B59:D59"/>
    <mergeCell ref="E59:F59"/>
    <mergeCell ref="B70:C71"/>
    <mergeCell ref="E70:F70"/>
    <mergeCell ref="E71:F71"/>
    <mergeCell ref="B60:D60"/>
    <mergeCell ref="E60:F60"/>
    <mergeCell ref="B61:C62"/>
    <mergeCell ref="E61:F61"/>
    <mergeCell ref="E62:F62"/>
    <mergeCell ref="B66:C66"/>
    <mergeCell ref="D66:J66"/>
    <mergeCell ref="G92:K92"/>
    <mergeCell ref="B94:K95"/>
    <mergeCell ref="B79:C80"/>
    <mergeCell ref="E79:F79"/>
    <mergeCell ref="E80:F80"/>
    <mergeCell ref="C85:J85"/>
    <mergeCell ref="B75:C75"/>
    <mergeCell ref="D75:J75"/>
    <mergeCell ref="B77:D77"/>
    <mergeCell ref="E77:F77"/>
    <mergeCell ref="B78:D78"/>
    <mergeCell ref="E78:F78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4" fitToHeight="1000" orientation="portrait" verticalDpi="360" r:id="rId1"/>
  <rowBreaks count="2" manualBreakCount="2">
    <brk id="3" min="1" max="10" man="1"/>
    <brk id="5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Natália Beke</cp:lastModifiedBy>
  <dcterms:created xsi:type="dcterms:W3CDTF">2022-04-14T08:25:04Z</dcterms:created>
  <dcterms:modified xsi:type="dcterms:W3CDTF">2022-04-24T18:34:26Z</dcterms:modified>
</cp:coreProperties>
</file>