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https://olosk-my.sharepoint.com/personal/hajcakova_olo_sk/Documents/Pracovná plocha/SUTAZE 2022/205-2022_Výzva č. 13_ND na nadstavby/ZVEREJNENIE/"/>
    </mc:Choice>
  </mc:AlternateContent>
  <xr:revisionPtr revIDLastSave="1257" documentId="11_AD4DCFD4627ACDEAC253F4C6CC9C70AA5BDEDD94" xr6:coauthVersionLast="47" xr6:coauthVersionMax="47" xr10:uidLastSave="{C5D17B11-1B38-468F-B2A3-E53B33186D4F}"/>
  <bookViews>
    <workbookView xWindow="-120" yWindow="-120" windowWidth="29040" windowHeight="15840" xr2:uid="{00000000-000D-0000-FFFF-FFFF00000000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8" i="1" l="1"/>
  <c r="H39" i="1"/>
  <c r="H40" i="1"/>
  <c r="H31" i="1"/>
  <c r="H32" i="1"/>
  <c r="H33" i="1"/>
  <c r="H34" i="1"/>
  <c r="H35" i="1"/>
  <c r="H36" i="1"/>
  <c r="H37" i="1"/>
  <c r="H28" i="1"/>
  <c r="H29" i="1"/>
  <c r="H30" i="1"/>
  <c r="H19" i="1"/>
  <c r="H20" i="1"/>
  <c r="H21" i="1"/>
  <c r="H22" i="1"/>
  <c r="H23" i="1"/>
  <c r="H24" i="1"/>
  <c r="H25" i="1"/>
  <c r="H26" i="1"/>
  <c r="H27" i="1"/>
  <c r="H15" i="1"/>
  <c r="H16" i="1"/>
  <c r="H17" i="1"/>
  <c r="H18" i="1"/>
  <c r="H14" i="1"/>
  <c r="H41" i="1" l="1"/>
  <c r="H42" i="1" s="1"/>
  <c r="H43" i="1" s="1"/>
</calcChain>
</file>

<file path=xl/sharedStrings.xml><?xml version="1.0" encoding="utf-8"?>
<sst xmlns="http://schemas.openxmlformats.org/spreadsheetml/2006/main" count="111" uniqueCount="85">
  <si>
    <t>P.č.</t>
  </si>
  <si>
    <t>Názov položky</t>
  </si>
  <si>
    <t>1.</t>
  </si>
  <si>
    <t>MJ</t>
  </si>
  <si>
    <t>ks</t>
  </si>
  <si>
    <t>2.</t>
  </si>
  <si>
    <t>3.</t>
  </si>
  <si>
    <t>4.</t>
  </si>
  <si>
    <t>5.</t>
  </si>
  <si>
    <t>6.</t>
  </si>
  <si>
    <t>DPH 20 %</t>
  </si>
  <si>
    <t>Obchodné meno uchádzača:</t>
  </si>
  <si>
    <t>Sídlo uchádzača:</t>
  </si>
  <si>
    <t>IČO:</t>
  </si>
  <si>
    <t>V .................................., dňa .........................</t>
  </si>
  <si>
    <t xml:space="preserve">        </t>
  </si>
  <si>
    <t xml:space="preserve">Celková cena v EUR S DPH </t>
  </si>
  <si>
    <t>Celková cena v EUR bez DPH - kritérium hodnotenia</t>
  </si>
  <si>
    <t>7.</t>
  </si>
  <si>
    <t>8.</t>
  </si>
  <si>
    <t>9.</t>
  </si>
  <si>
    <t>10.</t>
  </si>
  <si>
    <t>11.</t>
  </si>
  <si>
    <t>12.</t>
  </si>
  <si>
    <t>13.</t>
  </si>
  <si>
    <t>14.</t>
  </si>
  <si>
    <t>Kód tovaru</t>
  </si>
  <si>
    <t>Množstvo (A)</t>
  </si>
  <si>
    <t>Cena za MJ v € bez DPH (B)</t>
  </si>
  <si>
    <t>Cena spolu v € bez DPH (AxB)</t>
  </si>
  <si>
    <t>15.</t>
  </si>
  <si>
    <t>16.</t>
  </si>
  <si>
    <t>17.</t>
  </si>
  <si>
    <t>pečiatka, meno a podpis uchádzača</t>
  </si>
  <si>
    <t>.....................................................</t>
  </si>
  <si>
    <t>NÁVRH NA PLNENIE KRITÉRIA_POLOŽKOVÝ ROZPOČET</t>
  </si>
  <si>
    <t>Príloha č. 2</t>
  </si>
  <si>
    <t>18.</t>
  </si>
  <si>
    <t>19.</t>
  </si>
  <si>
    <t>20.</t>
  </si>
  <si>
    <t>21.</t>
  </si>
  <si>
    <t>22.</t>
  </si>
  <si>
    <t>23.</t>
  </si>
  <si>
    <t>24.</t>
  </si>
  <si>
    <t>Výrobca, kód ponúkaného tovaru</t>
  </si>
  <si>
    <t>25.</t>
  </si>
  <si>
    <t>26.</t>
  </si>
  <si>
    <t>27.</t>
  </si>
  <si>
    <t>0230107065*</t>
  </si>
  <si>
    <t>FM9970</t>
  </si>
  <si>
    <t>FM0098</t>
  </si>
  <si>
    <t>PS0052</t>
  </si>
  <si>
    <t>FM0409</t>
  </si>
  <si>
    <t>FM0457</t>
  </si>
  <si>
    <t>BNS300-01ZG</t>
  </si>
  <si>
    <t>T6CCZ-B17-B14-ZR03-A111</t>
  </si>
  <si>
    <t>0053070*</t>
  </si>
  <si>
    <t>Zaisťovacia tyč ľavá (Variopress)</t>
  </si>
  <si>
    <t>Zaisťovacia tyč pravá (Variopress)</t>
  </si>
  <si>
    <t>Čap 35x78/84 (Variopress)</t>
  </si>
  <si>
    <t>Zaistenie vozíkov deleného vyklápača komplet (Zoeller)</t>
  </si>
  <si>
    <t>Nosná doska (Variopress)</t>
  </si>
  <si>
    <t>Lisovacia doska (lopata) (Variopress)</t>
  </si>
  <si>
    <t>Čap 50x123 M10x1 (Variopress)</t>
  </si>
  <si>
    <t>Čap 50x123 M8x1,25 (Variopress)</t>
  </si>
  <si>
    <t>Rolňa (Variopress)</t>
  </si>
  <si>
    <t>Čap 69,7x227,5 (Variopress)</t>
  </si>
  <si>
    <t>Čap 69,7x274,5 (Variopress)</t>
  </si>
  <si>
    <t>Tesnenie 74/90x7 - O_krúžok (filc) (Variopress)</t>
  </si>
  <si>
    <t>Tesnenie 54,9/70x7,5 O_krúžok (filc) (Variopress)</t>
  </si>
  <si>
    <t>Prítlačný krúžok 74,6/120x11 (Variopress)</t>
  </si>
  <si>
    <t>Prítlačný krúžok 74,6/105x10 (Variopress)</t>
  </si>
  <si>
    <t>Radiálne ložisko</t>
  </si>
  <si>
    <t>Tesnenie zadného veka (Variopress)</t>
  </si>
  <si>
    <t>Ložisko GE 50 ES 2RS</t>
  </si>
  <si>
    <t>Predlžovací nadstavec mazania (Variopress)</t>
  </si>
  <si>
    <t>Kolienko na hadicu centrálneho mazania (Variopress)</t>
  </si>
  <si>
    <t>Hlava hadice centrálneho mazania (Variopress)</t>
  </si>
  <si>
    <t>Prítlačný krúžok 54,9/85x10</t>
  </si>
  <si>
    <t>Tlakové hodiny GEESINK</t>
  </si>
  <si>
    <t>Snímač zadných dverí FAUN</t>
  </si>
  <si>
    <t>Hydraulické čerpadlo</t>
  </si>
  <si>
    <t>Páka ovládania hrazdy na otváranie veka nádob</t>
  </si>
  <si>
    <t>Matica KM14 vodítko zámku zadného veka (Rotopress)</t>
  </si>
  <si>
    <r>
      <rPr>
        <sz val="11"/>
        <color theme="1"/>
        <rFont val="Calibri"/>
        <family val="2"/>
        <charset val="238"/>
        <scheme val="minor"/>
      </rPr>
      <t>Zákazka:</t>
    </r>
    <r>
      <rPr>
        <b/>
        <sz val="11"/>
        <color theme="1"/>
        <rFont val="Calibri"/>
        <family val="2"/>
        <charset val="238"/>
        <scheme val="minor"/>
      </rPr>
      <t xml:space="preserve"> Výzva č. 13 „Náhradné diely na nadstavby nákladných motorových vozidiel - I. kategória“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</si>
</sst>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color theme="1"/>
      <name val="Times New Roman"/>
      <family val="1"/>
      <charset val="238"/>
    </font>
    <font>
      <sz val="10"/>
      <color theme="1"/>
      <name val="Calibri"/>
      <family val="2"/>
      <scheme val="minor"/>
    </font>
    <font>
      <sz val="10"/>
      <color theme="1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8" fillId="0" borderId="0" xfId="0" applyFont="1"/>
    <xf numFmtId="0" fontId="9" fillId="0" borderId="0" xfId="0" applyFont="1"/>
    <xf numFmtId="0" fontId="10" fillId="0" borderId="0" xfId="0" applyFont="1" applyAlignment="1">
      <alignment vertical="center" wrapText="1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 indent="14"/>
    </xf>
    <xf numFmtId="4" fontId="10" fillId="0" borderId="1" xfId="0" applyNumberFormat="1" applyFont="1" applyBorder="1" applyAlignment="1">
      <alignment vertical="center" wrapText="1"/>
    </xf>
    <xf numFmtId="0" fontId="6" fillId="0" borderId="0" xfId="0" applyFont="1" applyAlignment="1">
      <alignment horizontal="left" vertical="center" indent="14"/>
    </xf>
    <xf numFmtId="0" fontId="5" fillId="0" borderId="0" xfId="0" applyFont="1" applyAlignment="1">
      <alignment horizontal="left"/>
    </xf>
    <xf numFmtId="0" fontId="4" fillId="0" borderId="0" xfId="0" applyFont="1" applyAlignment="1">
      <alignment horizontal="left" vertical="center"/>
    </xf>
    <xf numFmtId="0" fontId="3" fillId="0" borderId="0" xfId="0" applyFont="1"/>
    <xf numFmtId="0" fontId="13" fillId="0" borderId="0" xfId="0" applyFont="1"/>
    <xf numFmtId="0" fontId="11" fillId="0" borderId="0" xfId="0" applyFont="1" applyAlignment="1">
      <alignment vertical="center"/>
    </xf>
    <xf numFmtId="0" fontId="14" fillId="0" borderId="0" xfId="0" applyFont="1" applyAlignment="1">
      <alignment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15" fillId="2" borderId="5" xfId="0" applyFont="1" applyFill="1" applyBorder="1" applyAlignment="1">
      <alignment horizontal="center" vertical="center" wrapText="1"/>
    </xf>
    <xf numFmtId="0" fontId="2" fillId="0" borderId="0" xfId="0" applyFont="1"/>
    <xf numFmtId="0" fontId="3" fillId="0" borderId="0" xfId="0" applyFont="1" applyAlignment="1">
      <alignment horizontal="left"/>
    </xf>
    <xf numFmtId="4" fontId="16" fillId="0" borderId="1" xfId="0" applyNumberFormat="1" applyFont="1" applyBorder="1" applyAlignment="1">
      <alignment horizontal="right" vertical="center" wrapText="1" shrinkToFit="1"/>
    </xf>
    <xf numFmtId="0" fontId="13" fillId="0" borderId="1" xfId="0" applyFont="1" applyBorder="1"/>
    <xf numFmtId="0" fontId="13" fillId="0" borderId="1" xfId="0" applyFont="1" applyBorder="1" applyAlignment="1">
      <alignment vertical="center"/>
    </xf>
    <xf numFmtId="0" fontId="13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vertical="center" wrapText="1"/>
    </xf>
    <xf numFmtId="4" fontId="16" fillId="0" borderId="1" xfId="0" applyNumberFormat="1" applyFont="1" applyBorder="1" applyAlignment="1">
      <alignment vertical="center" wrapText="1" shrinkToFit="1"/>
    </xf>
    <xf numFmtId="0" fontId="16" fillId="0" borderId="1" xfId="0" applyFont="1" applyBorder="1" applyAlignment="1">
      <alignment horizontal="left" vertical="center"/>
    </xf>
    <xf numFmtId="0" fontId="16" fillId="3" borderId="1" xfId="0" applyFont="1" applyFill="1" applyBorder="1" applyAlignment="1">
      <alignment vertical="center"/>
    </xf>
    <xf numFmtId="0" fontId="16" fillId="0" borderId="1" xfId="0" applyFont="1" applyBorder="1" applyAlignment="1">
      <alignment horizontal="center" vertical="center" wrapText="1" shrinkToFit="1"/>
    </xf>
    <xf numFmtId="0" fontId="16" fillId="0" borderId="1" xfId="0" applyFont="1" applyBorder="1" applyAlignment="1">
      <alignment horizontal="right" vertical="center" wrapText="1"/>
    </xf>
    <xf numFmtId="0" fontId="13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right" vertical="center"/>
    </xf>
    <xf numFmtId="0" fontId="16" fillId="0" borderId="1" xfId="0" applyFont="1" applyBorder="1" applyAlignment="1">
      <alignment horizontal="left" vertical="center" wrapText="1"/>
    </xf>
    <xf numFmtId="3" fontId="16" fillId="0" borderId="1" xfId="0" applyNumberFormat="1" applyFont="1" applyBorder="1" applyAlignment="1">
      <alignment horizontal="left" vertical="center" wrapText="1"/>
    </xf>
    <xf numFmtId="0" fontId="13" fillId="0" borderId="2" xfId="0" applyFont="1" applyBorder="1" applyAlignment="1">
      <alignment horizontal="left" vertical="center" wrapText="1"/>
    </xf>
    <xf numFmtId="0" fontId="13" fillId="0" borderId="3" xfId="0" applyFont="1" applyBorder="1" applyAlignment="1">
      <alignment horizontal="left" vertical="center" wrapText="1"/>
    </xf>
    <xf numFmtId="0" fontId="13" fillId="0" borderId="4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0" fontId="11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11" fillId="0" borderId="0" xfId="0" applyFont="1" applyAlignment="1">
      <alignment horizontal="left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60960</xdr:colOff>
      <xdr:row>0</xdr:row>
      <xdr:rowOff>45720</xdr:rowOff>
    </xdr:from>
    <xdr:to>
      <xdr:col>4</xdr:col>
      <xdr:colOff>230505</xdr:colOff>
      <xdr:row>4</xdr:row>
      <xdr:rowOff>89534</xdr:rowOff>
    </xdr:to>
    <xdr:pic>
      <xdr:nvPicPr>
        <xdr:cNvPr id="2" name="Obrázok 1">
          <a:extLst>
            <a:ext uri="{FF2B5EF4-FFF2-40B4-BE49-F238E27FC236}">
              <a16:creationId xmlns:a16="http://schemas.microsoft.com/office/drawing/2014/main" id="{F8905AB3-FD72-4592-9094-7910BAE870A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" y="45720"/>
          <a:ext cx="5570220" cy="7848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4:K50"/>
  <sheetViews>
    <sheetView showGridLines="0" tabSelected="1" topLeftCell="A19" zoomScaleNormal="100" workbookViewId="0">
      <selection activeCell="F17" sqref="F17"/>
    </sheetView>
  </sheetViews>
  <sheetFormatPr defaultRowHeight="15" x14ac:dyDescent="0.25"/>
  <cols>
    <col min="1" max="1" width="4.28515625" customWidth="1"/>
    <col min="2" max="2" width="22.7109375" customWidth="1"/>
    <col min="3" max="3" width="44.42578125" customWidth="1"/>
    <col min="4" max="4" width="7.140625" customWidth="1"/>
    <col min="5" max="5" width="9.28515625" customWidth="1"/>
    <col min="6" max="6" width="30.5703125" customWidth="1"/>
    <col min="7" max="7" width="15.5703125" customWidth="1"/>
    <col min="8" max="8" width="10.28515625" customWidth="1"/>
    <col min="9" max="9" width="12" customWidth="1"/>
  </cols>
  <sheetData>
    <row r="4" spans="1:11" ht="15.75" customHeight="1" x14ac:dyDescent="0.25"/>
    <row r="5" spans="1:11" ht="15.75" customHeight="1" x14ac:dyDescent="0.25">
      <c r="A5" s="10"/>
      <c r="B5" s="10"/>
      <c r="C5" s="10"/>
      <c r="D5" s="10"/>
      <c r="E5" s="10"/>
      <c r="F5" s="10"/>
      <c r="G5" s="10"/>
      <c r="H5" s="10"/>
      <c r="I5" s="10"/>
    </row>
    <row r="6" spans="1:11" x14ac:dyDescent="0.25">
      <c r="A6" s="16" t="s">
        <v>36</v>
      </c>
      <c r="B6" s="10"/>
      <c r="C6" s="10"/>
      <c r="D6" s="10"/>
      <c r="E6" s="10"/>
      <c r="F6" s="10"/>
      <c r="G6" s="10"/>
      <c r="H6" s="10"/>
      <c r="I6" s="10"/>
    </row>
    <row r="7" spans="1:11" x14ac:dyDescent="0.25">
      <c r="A7" s="38" t="s">
        <v>35</v>
      </c>
      <c r="B7" s="38"/>
      <c r="C7" s="38"/>
      <c r="D7" s="38"/>
      <c r="E7" s="38"/>
      <c r="F7" s="38"/>
      <c r="G7" s="38"/>
      <c r="H7" s="38"/>
      <c r="I7" s="10"/>
    </row>
    <row r="8" spans="1:11" x14ac:dyDescent="0.25">
      <c r="A8" s="39" t="s">
        <v>11</v>
      </c>
      <c r="B8" s="39"/>
      <c r="C8" s="39"/>
      <c r="D8" s="17"/>
      <c r="E8" s="39"/>
      <c r="F8" s="39"/>
      <c r="G8" s="39"/>
      <c r="H8" s="39"/>
      <c r="I8" s="39"/>
    </row>
    <row r="9" spans="1:11" ht="15" customHeight="1" x14ac:dyDescent="0.25">
      <c r="A9" s="39" t="s">
        <v>12</v>
      </c>
      <c r="B9" s="39"/>
      <c r="C9" s="39"/>
      <c r="D9" s="17"/>
      <c r="E9" s="39"/>
      <c r="F9" s="39"/>
      <c r="G9" s="39"/>
      <c r="H9" s="39"/>
      <c r="I9" s="39"/>
      <c r="J9" s="1"/>
      <c r="K9" s="1"/>
    </row>
    <row r="10" spans="1:11" ht="15" customHeight="1" x14ac:dyDescent="0.25">
      <c r="A10" s="39" t="s">
        <v>13</v>
      </c>
      <c r="B10" s="39"/>
      <c r="C10" s="39"/>
      <c r="D10" s="17"/>
      <c r="E10" s="40"/>
      <c r="F10" s="40"/>
      <c r="G10" s="40"/>
      <c r="H10" s="40"/>
      <c r="I10" s="40"/>
      <c r="J10" s="1"/>
      <c r="K10" s="1"/>
    </row>
    <row r="11" spans="1:11" ht="12" customHeight="1" x14ac:dyDescent="0.25">
      <c r="A11" s="10"/>
      <c r="B11" s="10"/>
      <c r="C11" s="10"/>
      <c r="D11" s="10"/>
      <c r="E11" s="10"/>
      <c r="F11" s="10"/>
      <c r="G11" s="10"/>
      <c r="H11" s="10"/>
      <c r="I11" s="11"/>
      <c r="J11" s="2"/>
      <c r="K11" s="2"/>
    </row>
    <row r="12" spans="1:11" ht="21.75" customHeight="1" x14ac:dyDescent="0.25">
      <c r="A12" s="12" t="s">
        <v>84</v>
      </c>
      <c r="B12" s="12"/>
      <c r="C12" s="12"/>
      <c r="D12" s="12"/>
      <c r="E12" s="13"/>
      <c r="F12" s="13"/>
      <c r="G12" s="13"/>
      <c r="H12" s="13"/>
      <c r="I12" s="11"/>
      <c r="J12" s="2"/>
      <c r="K12" s="2"/>
    </row>
    <row r="13" spans="1:11" ht="59.25" customHeight="1" x14ac:dyDescent="0.25">
      <c r="A13" s="14" t="s">
        <v>0</v>
      </c>
      <c r="B13" s="14" t="s">
        <v>26</v>
      </c>
      <c r="C13" s="15" t="s">
        <v>1</v>
      </c>
      <c r="D13" s="15" t="s">
        <v>3</v>
      </c>
      <c r="E13" s="15" t="s">
        <v>27</v>
      </c>
      <c r="F13" s="15" t="s">
        <v>44</v>
      </c>
      <c r="G13" s="15" t="s">
        <v>28</v>
      </c>
      <c r="H13" s="15" t="s">
        <v>29</v>
      </c>
      <c r="I13" s="2"/>
      <c r="J13" s="2"/>
    </row>
    <row r="14" spans="1:11" ht="24.95" customHeight="1" x14ac:dyDescent="0.25">
      <c r="A14" s="21" t="s">
        <v>2</v>
      </c>
      <c r="B14" s="24">
        <v>5191710</v>
      </c>
      <c r="C14" s="25" t="s">
        <v>57</v>
      </c>
      <c r="D14" s="26" t="s">
        <v>4</v>
      </c>
      <c r="E14" s="27">
        <v>5</v>
      </c>
      <c r="F14" s="28"/>
      <c r="G14" s="18"/>
      <c r="H14" s="18">
        <f t="shared" ref="H14:H40" si="0">E14*G14</f>
        <v>0</v>
      </c>
      <c r="I14" s="2"/>
    </row>
    <row r="15" spans="1:11" ht="24.95" customHeight="1" x14ac:dyDescent="0.25">
      <c r="A15" s="21" t="s">
        <v>5</v>
      </c>
      <c r="B15" s="24">
        <v>5191711</v>
      </c>
      <c r="C15" s="22" t="s">
        <v>58</v>
      </c>
      <c r="D15" s="26" t="s">
        <v>4</v>
      </c>
      <c r="E15" s="27">
        <v>5</v>
      </c>
      <c r="F15" s="28"/>
      <c r="G15" s="18"/>
      <c r="H15" s="18">
        <f t="shared" si="0"/>
        <v>0</v>
      </c>
      <c r="I15" s="2"/>
    </row>
    <row r="16" spans="1:11" ht="24.95" customHeight="1" x14ac:dyDescent="0.25">
      <c r="A16" s="21" t="s">
        <v>6</v>
      </c>
      <c r="B16" s="24">
        <v>5201733</v>
      </c>
      <c r="C16" s="22" t="s">
        <v>59</v>
      </c>
      <c r="D16" s="26" t="s">
        <v>4</v>
      </c>
      <c r="E16" s="27">
        <v>10</v>
      </c>
      <c r="F16" s="28"/>
      <c r="G16" s="18"/>
      <c r="H16" s="18">
        <f t="shared" si="0"/>
        <v>0</v>
      </c>
      <c r="I16" s="2"/>
    </row>
    <row r="17" spans="1:9" ht="24.95" customHeight="1" x14ac:dyDescent="0.25">
      <c r="A17" s="21" t="s">
        <v>7</v>
      </c>
      <c r="B17" s="24" t="s">
        <v>48</v>
      </c>
      <c r="C17" s="22" t="s">
        <v>60</v>
      </c>
      <c r="D17" s="26" t="s">
        <v>4</v>
      </c>
      <c r="E17" s="27">
        <v>5</v>
      </c>
      <c r="F17" s="28"/>
      <c r="G17" s="18"/>
      <c r="H17" s="18">
        <f t="shared" si="0"/>
        <v>0</v>
      </c>
      <c r="I17" s="2"/>
    </row>
    <row r="18" spans="1:9" ht="24.95" customHeight="1" x14ac:dyDescent="0.25">
      <c r="A18" s="21" t="s">
        <v>8</v>
      </c>
      <c r="B18" s="24">
        <v>5202560</v>
      </c>
      <c r="C18" s="20" t="s">
        <v>61</v>
      </c>
      <c r="D18" s="26" t="s">
        <v>4</v>
      </c>
      <c r="E18" s="29">
        <v>2</v>
      </c>
      <c r="F18" s="28"/>
      <c r="G18" s="18"/>
      <c r="H18" s="18">
        <f t="shared" si="0"/>
        <v>0</v>
      </c>
      <c r="I18" s="2"/>
    </row>
    <row r="19" spans="1:9" ht="24.95" customHeight="1" x14ac:dyDescent="0.25">
      <c r="A19" s="21" t="s">
        <v>9</v>
      </c>
      <c r="B19" s="24">
        <v>5222986</v>
      </c>
      <c r="C19" s="22" t="s">
        <v>62</v>
      </c>
      <c r="D19" s="26" t="s">
        <v>4</v>
      </c>
      <c r="E19" s="29">
        <v>1</v>
      </c>
      <c r="F19" s="28"/>
      <c r="G19" s="18"/>
      <c r="H19" s="18">
        <f t="shared" si="0"/>
        <v>0</v>
      </c>
      <c r="I19" s="2"/>
    </row>
    <row r="20" spans="1:9" ht="24.95" customHeight="1" x14ac:dyDescent="0.25">
      <c r="A20" s="21" t="s">
        <v>18</v>
      </c>
      <c r="B20" s="24" t="s">
        <v>49</v>
      </c>
      <c r="C20" s="22" t="s">
        <v>63</v>
      </c>
      <c r="D20" s="26" t="s">
        <v>4</v>
      </c>
      <c r="E20" s="29">
        <v>8</v>
      </c>
      <c r="F20" s="28"/>
      <c r="G20" s="18"/>
      <c r="H20" s="18">
        <f t="shared" si="0"/>
        <v>0</v>
      </c>
      <c r="I20" s="2"/>
    </row>
    <row r="21" spans="1:9" ht="24.95" customHeight="1" x14ac:dyDescent="0.25">
      <c r="A21" s="21" t="s">
        <v>19</v>
      </c>
      <c r="B21" s="24" t="s">
        <v>50</v>
      </c>
      <c r="C21" s="22" t="s">
        <v>64</v>
      </c>
      <c r="D21" s="26" t="s">
        <v>4</v>
      </c>
      <c r="E21" s="29">
        <v>16</v>
      </c>
      <c r="F21" s="28"/>
      <c r="G21" s="18"/>
      <c r="H21" s="18">
        <f t="shared" si="0"/>
        <v>0</v>
      </c>
      <c r="I21" s="2"/>
    </row>
    <row r="22" spans="1:9" ht="24.95" customHeight="1" x14ac:dyDescent="0.25">
      <c r="A22" s="21" t="s">
        <v>20</v>
      </c>
      <c r="B22" s="24" t="s">
        <v>51</v>
      </c>
      <c r="C22" s="20" t="s">
        <v>65</v>
      </c>
      <c r="D22" s="26" t="s">
        <v>4</v>
      </c>
      <c r="E22" s="29">
        <v>16</v>
      </c>
      <c r="F22" s="28"/>
      <c r="G22" s="18"/>
      <c r="H22" s="18">
        <f t="shared" si="0"/>
        <v>0</v>
      </c>
      <c r="I22" s="2"/>
    </row>
    <row r="23" spans="1:9" ht="24.95" customHeight="1" x14ac:dyDescent="0.25">
      <c r="A23" s="21" t="s">
        <v>21</v>
      </c>
      <c r="B23" s="24" t="s">
        <v>52</v>
      </c>
      <c r="C23" s="20" t="s">
        <v>66</v>
      </c>
      <c r="D23" s="26" t="s">
        <v>4</v>
      </c>
      <c r="E23" s="29">
        <v>8</v>
      </c>
      <c r="F23" s="28"/>
      <c r="G23" s="18"/>
      <c r="H23" s="18">
        <f t="shared" si="0"/>
        <v>0</v>
      </c>
      <c r="I23" s="2"/>
    </row>
    <row r="24" spans="1:9" ht="24.95" customHeight="1" x14ac:dyDescent="0.25">
      <c r="A24" s="21" t="s">
        <v>22</v>
      </c>
      <c r="B24" s="24" t="s">
        <v>53</v>
      </c>
      <c r="C24" s="20" t="s">
        <v>67</v>
      </c>
      <c r="D24" s="26" t="s">
        <v>4</v>
      </c>
      <c r="E24" s="29">
        <v>8</v>
      </c>
      <c r="F24" s="28"/>
      <c r="G24" s="18"/>
      <c r="H24" s="18">
        <f t="shared" si="0"/>
        <v>0</v>
      </c>
      <c r="I24" s="2"/>
    </row>
    <row r="25" spans="1:9" ht="24.95" customHeight="1" x14ac:dyDescent="0.25">
      <c r="A25" s="21" t="s">
        <v>23</v>
      </c>
      <c r="B25" s="24">
        <v>5240275</v>
      </c>
      <c r="C25" s="22" t="s">
        <v>68</v>
      </c>
      <c r="D25" s="26" t="s">
        <v>4</v>
      </c>
      <c r="E25" s="29">
        <v>16</v>
      </c>
      <c r="F25" s="28"/>
      <c r="G25" s="18"/>
      <c r="H25" s="18">
        <f t="shared" si="0"/>
        <v>0</v>
      </c>
      <c r="I25" s="2"/>
    </row>
    <row r="26" spans="1:9" ht="24.95" customHeight="1" x14ac:dyDescent="0.25">
      <c r="A26" s="21" t="s">
        <v>24</v>
      </c>
      <c r="B26" s="24">
        <v>5240276</v>
      </c>
      <c r="C26" s="20" t="s">
        <v>69</v>
      </c>
      <c r="D26" s="26" t="s">
        <v>4</v>
      </c>
      <c r="E26" s="29">
        <v>8</v>
      </c>
      <c r="F26" s="28"/>
      <c r="G26" s="18"/>
      <c r="H26" s="18">
        <f t="shared" si="0"/>
        <v>0</v>
      </c>
      <c r="I26" s="2"/>
    </row>
    <row r="27" spans="1:9" ht="24.95" customHeight="1" x14ac:dyDescent="0.25">
      <c r="A27" s="21" t="s">
        <v>25</v>
      </c>
      <c r="B27" s="24">
        <v>5202647</v>
      </c>
      <c r="C27" s="20" t="s">
        <v>70</v>
      </c>
      <c r="D27" s="26" t="s">
        <v>4</v>
      </c>
      <c r="E27" s="29">
        <v>10</v>
      </c>
      <c r="F27" s="28"/>
      <c r="G27" s="18"/>
      <c r="H27" s="18">
        <f t="shared" si="0"/>
        <v>0</v>
      </c>
      <c r="I27" s="2"/>
    </row>
    <row r="28" spans="1:9" ht="24.95" customHeight="1" x14ac:dyDescent="0.25">
      <c r="A28" s="20" t="s">
        <v>30</v>
      </c>
      <c r="B28" s="24">
        <v>5202648</v>
      </c>
      <c r="C28" s="20" t="s">
        <v>71</v>
      </c>
      <c r="D28" s="26" t="s">
        <v>4</v>
      </c>
      <c r="E28" s="29">
        <v>10</v>
      </c>
      <c r="F28" s="28"/>
      <c r="G28" s="19"/>
      <c r="H28" s="18">
        <f t="shared" si="0"/>
        <v>0</v>
      </c>
      <c r="I28" s="2"/>
    </row>
    <row r="29" spans="1:9" ht="24.95" customHeight="1" x14ac:dyDescent="0.25">
      <c r="A29" s="20" t="s">
        <v>31</v>
      </c>
      <c r="B29" s="24">
        <v>5243439</v>
      </c>
      <c r="C29" s="22" t="s">
        <v>72</v>
      </c>
      <c r="D29" s="26" t="s">
        <v>4</v>
      </c>
      <c r="E29" s="29">
        <v>4</v>
      </c>
      <c r="F29" s="28"/>
      <c r="G29" s="19"/>
      <c r="H29" s="18">
        <f t="shared" si="0"/>
        <v>0</v>
      </c>
      <c r="I29" s="2"/>
    </row>
    <row r="30" spans="1:9" ht="24.95" customHeight="1" x14ac:dyDescent="0.25">
      <c r="A30" s="20" t="s">
        <v>32</v>
      </c>
      <c r="B30" s="24">
        <v>5190081</v>
      </c>
      <c r="C30" s="20" t="s">
        <v>73</v>
      </c>
      <c r="D30" s="26" t="s">
        <v>4</v>
      </c>
      <c r="E30" s="29">
        <v>10</v>
      </c>
      <c r="F30" s="28"/>
      <c r="G30" s="19"/>
      <c r="H30" s="18">
        <f t="shared" si="0"/>
        <v>0</v>
      </c>
      <c r="I30" s="2"/>
    </row>
    <row r="31" spans="1:9" ht="24.95" customHeight="1" x14ac:dyDescent="0.25">
      <c r="A31" s="20" t="s">
        <v>37</v>
      </c>
      <c r="B31" s="24">
        <v>5069225</v>
      </c>
      <c r="C31" s="20" t="s">
        <v>74</v>
      </c>
      <c r="D31" s="26" t="s">
        <v>4</v>
      </c>
      <c r="E31" s="29">
        <v>4</v>
      </c>
      <c r="F31" s="28"/>
      <c r="G31" s="19"/>
      <c r="H31" s="18">
        <f t="shared" si="0"/>
        <v>0</v>
      </c>
      <c r="I31" s="2"/>
    </row>
    <row r="32" spans="1:9" ht="24.95" customHeight="1" x14ac:dyDescent="0.25">
      <c r="A32" s="20" t="s">
        <v>38</v>
      </c>
      <c r="B32" s="24">
        <v>5228679</v>
      </c>
      <c r="C32" s="22" t="s">
        <v>75</v>
      </c>
      <c r="D32" s="26" t="s">
        <v>4</v>
      </c>
      <c r="E32" s="29">
        <v>20</v>
      </c>
      <c r="F32" s="28"/>
      <c r="G32" s="19"/>
      <c r="H32" s="18">
        <f t="shared" si="0"/>
        <v>0</v>
      </c>
      <c r="I32" s="2"/>
    </row>
    <row r="33" spans="1:9" ht="24.95" customHeight="1" x14ac:dyDescent="0.25">
      <c r="A33" s="20" t="s">
        <v>39</v>
      </c>
      <c r="B33" s="24">
        <v>5241807</v>
      </c>
      <c r="C33" s="20" t="s">
        <v>76</v>
      </c>
      <c r="D33" s="26" t="s">
        <v>4</v>
      </c>
      <c r="E33" s="29">
        <v>20</v>
      </c>
      <c r="F33" s="28"/>
      <c r="G33" s="19"/>
      <c r="H33" s="18">
        <f t="shared" si="0"/>
        <v>0</v>
      </c>
      <c r="I33" s="2"/>
    </row>
    <row r="34" spans="1:9" ht="24.95" customHeight="1" x14ac:dyDescent="0.25">
      <c r="A34" s="20" t="s">
        <v>40</v>
      </c>
      <c r="B34" s="24">
        <v>5246099</v>
      </c>
      <c r="C34" s="20" t="s">
        <v>77</v>
      </c>
      <c r="D34" s="26" t="s">
        <v>4</v>
      </c>
      <c r="E34" s="29">
        <v>20</v>
      </c>
      <c r="F34" s="28"/>
      <c r="G34" s="19"/>
      <c r="H34" s="18">
        <f t="shared" si="0"/>
        <v>0</v>
      </c>
      <c r="I34" s="2"/>
    </row>
    <row r="35" spans="1:9" ht="24.95" customHeight="1" x14ac:dyDescent="0.25">
      <c r="A35" s="20" t="s">
        <v>41</v>
      </c>
      <c r="B35" s="24">
        <v>5202649</v>
      </c>
      <c r="C35" s="20" t="s">
        <v>78</v>
      </c>
      <c r="D35" s="26" t="s">
        <v>4</v>
      </c>
      <c r="E35" s="29">
        <v>8</v>
      </c>
      <c r="F35" s="28"/>
      <c r="G35" s="19"/>
      <c r="H35" s="18">
        <f t="shared" si="0"/>
        <v>0</v>
      </c>
      <c r="I35" s="2"/>
    </row>
    <row r="36" spans="1:9" ht="24.95" customHeight="1" x14ac:dyDescent="0.25">
      <c r="A36" s="20" t="s">
        <v>42</v>
      </c>
      <c r="B36" s="24">
        <v>902278</v>
      </c>
      <c r="C36" s="20" t="s">
        <v>79</v>
      </c>
      <c r="D36" s="26" t="s">
        <v>4</v>
      </c>
      <c r="E36" s="29">
        <v>5</v>
      </c>
      <c r="F36" s="28"/>
      <c r="G36" s="19"/>
      <c r="H36" s="18">
        <f t="shared" si="0"/>
        <v>0</v>
      </c>
      <c r="I36" s="2"/>
    </row>
    <row r="37" spans="1:9" ht="24.95" customHeight="1" x14ac:dyDescent="0.25">
      <c r="A37" s="20" t="s">
        <v>43</v>
      </c>
      <c r="B37" s="24" t="s">
        <v>54</v>
      </c>
      <c r="C37" s="20" t="s">
        <v>80</v>
      </c>
      <c r="D37" s="26" t="s">
        <v>4</v>
      </c>
      <c r="E37" s="29">
        <v>5</v>
      </c>
      <c r="F37" s="28"/>
      <c r="G37" s="19"/>
      <c r="H37" s="18">
        <f t="shared" si="0"/>
        <v>0</v>
      </c>
      <c r="I37" s="2"/>
    </row>
    <row r="38" spans="1:9" ht="24.95" customHeight="1" x14ac:dyDescent="0.25">
      <c r="A38" s="20" t="s">
        <v>45</v>
      </c>
      <c r="B38" s="30" t="s">
        <v>55</v>
      </c>
      <c r="C38" s="20" t="s">
        <v>81</v>
      </c>
      <c r="D38" s="26" t="s">
        <v>4</v>
      </c>
      <c r="E38" s="29">
        <v>1</v>
      </c>
      <c r="F38" s="28"/>
      <c r="G38" s="19"/>
      <c r="H38" s="18">
        <f t="shared" si="0"/>
        <v>0</v>
      </c>
      <c r="I38" s="2"/>
    </row>
    <row r="39" spans="1:9" ht="24.95" customHeight="1" x14ac:dyDescent="0.25">
      <c r="A39" s="20" t="s">
        <v>46</v>
      </c>
      <c r="B39" s="31">
        <v>30103001</v>
      </c>
      <c r="C39" s="20" t="s">
        <v>82</v>
      </c>
      <c r="D39" s="26" t="s">
        <v>4</v>
      </c>
      <c r="E39" s="29">
        <v>10</v>
      </c>
      <c r="F39" s="28"/>
      <c r="G39" s="19"/>
      <c r="H39" s="18">
        <f t="shared" si="0"/>
        <v>0</v>
      </c>
      <c r="I39" s="2"/>
    </row>
    <row r="40" spans="1:9" ht="24.95" customHeight="1" x14ac:dyDescent="0.25">
      <c r="A40" s="20" t="s">
        <v>47</v>
      </c>
      <c r="B40" s="30" t="s">
        <v>56</v>
      </c>
      <c r="C40" s="20" t="s">
        <v>83</v>
      </c>
      <c r="D40" s="26" t="s">
        <v>4</v>
      </c>
      <c r="E40" s="29">
        <v>24</v>
      </c>
      <c r="F40" s="28"/>
      <c r="G40" s="19"/>
      <c r="H40" s="18">
        <f t="shared" si="0"/>
        <v>0</v>
      </c>
      <c r="I40" s="2"/>
    </row>
    <row r="41" spans="1:9" ht="24.95" customHeight="1" x14ac:dyDescent="0.25">
      <c r="A41" s="32" t="s">
        <v>17</v>
      </c>
      <c r="B41" s="33"/>
      <c r="C41" s="33"/>
      <c r="D41" s="33"/>
      <c r="E41" s="33"/>
      <c r="F41" s="33"/>
      <c r="G41" s="34"/>
      <c r="H41" s="23">
        <f>SUM(H14:H40)</f>
        <v>0</v>
      </c>
    </row>
    <row r="42" spans="1:9" ht="24.95" customHeight="1" x14ac:dyDescent="0.25">
      <c r="A42" s="32" t="s">
        <v>10</v>
      </c>
      <c r="B42" s="33"/>
      <c r="C42" s="33"/>
      <c r="D42" s="33"/>
      <c r="E42" s="33"/>
      <c r="F42" s="33"/>
      <c r="G42" s="34"/>
      <c r="H42" s="23">
        <f>H41*0.2</f>
        <v>0</v>
      </c>
    </row>
    <row r="43" spans="1:9" ht="24.95" customHeight="1" x14ac:dyDescent="0.25">
      <c r="A43" s="35" t="s">
        <v>16</v>
      </c>
      <c r="B43" s="36"/>
      <c r="C43" s="36"/>
      <c r="D43" s="36"/>
      <c r="E43" s="36"/>
      <c r="F43" s="36"/>
      <c r="G43" s="37"/>
      <c r="H43" s="6">
        <f>SUM(H41:H42)</f>
        <v>0</v>
      </c>
    </row>
    <row r="44" spans="1:9" x14ac:dyDescent="0.25">
      <c r="A44" s="3"/>
      <c r="B44" s="3"/>
      <c r="C44" s="3"/>
      <c r="D44" s="3"/>
      <c r="E44" s="3"/>
      <c r="F44" s="3"/>
      <c r="G44" s="3"/>
      <c r="H44" s="3"/>
      <c r="I44" s="2"/>
    </row>
    <row r="45" spans="1:9" x14ac:dyDescent="0.25">
      <c r="A45" s="2"/>
      <c r="B45" s="2"/>
      <c r="C45" s="2"/>
      <c r="D45" s="2"/>
      <c r="E45" s="2"/>
      <c r="F45" s="2"/>
      <c r="G45" s="2"/>
      <c r="I45" s="2"/>
    </row>
    <row r="46" spans="1:9" x14ac:dyDescent="0.25">
      <c r="A46" s="4" t="s">
        <v>14</v>
      </c>
      <c r="B46" s="4"/>
      <c r="C46" s="2"/>
      <c r="D46" s="2"/>
      <c r="E46" s="2"/>
      <c r="F46" s="2"/>
      <c r="G46" s="2"/>
      <c r="H46" s="2"/>
      <c r="I46" s="2"/>
    </row>
    <row r="47" spans="1:9" x14ac:dyDescent="0.25">
      <c r="A47" s="5" t="s">
        <v>15</v>
      </c>
      <c r="B47" s="5"/>
      <c r="C47" s="2"/>
      <c r="D47" s="2"/>
      <c r="E47" s="2"/>
      <c r="F47" s="2"/>
      <c r="G47" s="2"/>
      <c r="H47" s="2"/>
      <c r="I47" s="2"/>
    </row>
    <row r="48" spans="1:9" x14ac:dyDescent="0.25">
      <c r="A48" s="5"/>
      <c r="B48" s="5"/>
      <c r="C48" s="2"/>
      <c r="D48" s="2"/>
      <c r="E48" s="2"/>
      <c r="F48" s="2"/>
      <c r="G48" s="2"/>
      <c r="H48" s="2"/>
      <c r="I48" s="2"/>
    </row>
    <row r="49" spans="3:8" x14ac:dyDescent="0.25">
      <c r="C49" s="7"/>
      <c r="D49" s="7"/>
      <c r="F49" s="9" t="s">
        <v>34</v>
      </c>
      <c r="G49" s="2"/>
      <c r="H49" s="2"/>
    </row>
    <row r="50" spans="3:8" x14ac:dyDescent="0.25">
      <c r="F50" s="8" t="s">
        <v>33</v>
      </c>
      <c r="G50" s="2"/>
      <c r="H50" s="2"/>
    </row>
  </sheetData>
  <mergeCells count="10">
    <mergeCell ref="A41:G41"/>
    <mergeCell ref="A42:G42"/>
    <mergeCell ref="A43:G43"/>
    <mergeCell ref="A7:H7"/>
    <mergeCell ref="A8:C8"/>
    <mergeCell ref="A10:C10"/>
    <mergeCell ref="A9:C9"/>
    <mergeCell ref="E8:I8"/>
    <mergeCell ref="E9:I9"/>
    <mergeCell ref="E10:I10"/>
  </mergeCells>
  <phoneticPr fontId="12" type="noConversion"/>
  <pageMargins left="0.70866141732283472" right="0.31496062992125984" top="0.74803149606299213" bottom="0.55118110236220474" header="0.31496062992125984" footer="0.31496062992125984"/>
  <pageSetup paperSize="9" scale="59" orientation="portrait" r:id="rId1"/>
  <headerFooter differentFirst="1">
    <oddFooter xml:space="preserve">&amp;C- 2 - </oddFooter>
    <firstFooter>&amp;C- 1 -</first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Hajčáková Slávka</dc:creator>
  <cp:lastModifiedBy>Hajčáková Slávka</cp:lastModifiedBy>
  <cp:lastPrinted>2022-12-20T08:07:28Z</cp:lastPrinted>
  <dcterms:created xsi:type="dcterms:W3CDTF">2015-06-05T18:19:34Z</dcterms:created>
  <dcterms:modified xsi:type="dcterms:W3CDTF">2023-01-11T13:42:26Z</dcterms:modified>
</cp:coreProperties>
</file>