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0720" windowHeight="1293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6" i="1"/>
  <c r="E5" i="1"/>
  <c r="E4" i="1"/>
  <c r="E3" i="1"/>
  <c r="G14" i="1" l="1"/>
  <c r="G13" i="1"/>
  <c r="H13" i="1" s="1"/>
  <c r="G4" i="1"/>
  <c r="H4" i="1" s="1"/>
  <c r="G5" i="1"/>
  <c r="H5" i="1" s="1"/>
  <c r="G6" i="1"/>
  <c r="H6" i="1" s="1"/>
  <c r="G3" i="1"/>
  <c r="H3" i="1" s="1"/>
  <c r="H14" i="1" l="1"/>
  <c r="H15" i="1" s="1"/>
  <c r="G15" i="1"/>
  <c r="H7" i="1"/>
  <c r="G7" i="1"/>
</calcChain>
</file>

<file path=xl/sharedStrings.xml><?xml version="1.0" encoding="utf-8"?>
<sst xmlns="http://schemas.openxmlformats.org/spreadsheetml/2006/main" count="28" uniqueCount="22">
  <si>
    <t>P.č.</t>
  </si>
  <si>
    <t>Názov požadovanej služby</t>
  </si>
  <si>
    <t>Celková cena bez DPH</t>
  </si>
  <si>
    <t>Celková cena s DPH</t>
  </si>
  <si>
    <t>SPOLU</t>
  </si>
  <si>
    <t>Alternatíva A Cena za každý typ hlásenky (sú tri typy) a k nej definovaného počtu vyťažovaných polí a za celú sprievodnú dokumentáciu = 4 cenové položky</t>
  </si>
  <si>
    <t>Sprievodná dokumentácia</t>
  </si>
  <si>
    <t>Počet strán</t>
  </si>
  <si>
    <t>Hlásenie o pacientovi so zhubným nádorom chirurgická liečba/výkon - počet vyťažovaných položiek 22</t>
  </si>
  <si>
    <t>Hlásenie o pacientovi so zhubným nádorom nechirurgická liečba - počet vyťažovaných položiek 14</t>
  </si>
  <si>
    <t>Hlásenie o pacientovi so zhubným nádorom – klinicko-epidemiologická charakteristika pacienta - počet vyťažovaných položiek je 32</t>
  </si>
  <si>
    <t>Alternatíva B Cena za vyťažený údaj vo formáte XML, cena za skenovanie 1 strany vo formáte PDF = 2 cenové položky</t>
  </si>
  <si>
    <t>Skenovanie cena za 1 stranu A4</t>
  </si>
  <si>
    <t>Cena za 1 vyťažený údaj</t>
  </si>
  <si>
    <t>Počet strán/údajov</t>
  </si>
  <si>
    <t>Záujemca vyplní obidve alternatívy</t>
  </si>
  <si>
    <t>Jednotková cena za mernú jednotku - strana/údaj</t>
  </si>
  <si>
    <t>Jednotková cena za stranu</t>
  </si>
  <si>
    <t>Je predmet zákazky opísaný dostatočne na vypracovanie cenovej ponuky ?</t>
  </si>
  <si>
    <t>Uchádzač vyplní takto farebne označené bunky</t>
  </si>
  <si>
    <t>Podrobný popis činností je uvedený v prílohe č.1 Opis predmetu zákazky</t>
  </si>
  <si>
    <t>áno/nie - v prípade odpovede nie, uchádzač uvedie dôvody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</si>
</sst>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3" borderId="2" xfId="0" applyFont="1" applyFill="1" applyBorder="1" applyAlignment="1">
      <alignment vertical="top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8" fontId="2" fillId="0" borderId="8" xfId="0" applyNumberFormat="1" applyFont="1" applyBorder="1" applyAlignment="1">
      <alignment horizontal="right" vertical="center"/>
    </xf>
    <xf numFmtId="8" fontId="2" fillId="0" borderId="9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vertical="top"/>
    </xf>
    <xf numFmtId="0" fontId="3" fillId="3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8" fontId="2" fillId="0" borderId="11" xfId="0" applyNumberFormat="1" applyFont="1" applyBorder="1" applyAlignment="1">
      <alignment horizontal="right" vertical="center"/>
    </xf>
    <xf numFmtId="8" fontId="3" fillId="3" borderId="1" xfId="0" applyNumberFormat="1" applyFont="1" applyFill="1" applyBorder="1" applyAlignment="1">
      <alignment vertical="top"/>
    </xf>
    <xf numFmtId="8" fontId="3" fillId="3" borderId="5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0" fontId="5" fillId="0" borderId="0" xfId="0" applyFont="1"/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8" fontId="2" fillId="5" borderId="8" xfId="0" applyNumberFormat="1" applyFont="1" applyFill="1" applyBorder="1" applyAlignment="1">
      <alignment horizontal="right" vertical="center"/>
    </xf>
    <xf numFmtId="8" fontId="2" fillId="5" borderId="1" xfId="0" applyNumberFormat="1" applyFont="1" applyFill="1" applyBorder="1" applyAlignment="1">
      <alignment horizontal="right" vertic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5" borderId="14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5" borderId="17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4"/>
  <sheetViews>
    <sheetView tabSelected="1" topLeftCell="B4" zoomScale="130" zoomScaleNormal="130" workbookViewId="0">
      <selection activeCell="G22" sqref="G22"/>
    </sheetView>
  </sheetViews>
  <sheetFormatPr defaultColWidth="9.140625" defaultRowHeight="15.75" x14ac:dyDescent="0.25"/>
  <cols>
    <col min="1" max="2" width="9.140625" style="1"/>
    <col min="3" max="3" width="9.28515625" style="1" bestFit="1" customWidth="1"/>
    <col min="4" max="4" width="37.5703125" style="1" customWidth="1"/>
    <col min="5" max="5" width="15.85546875" style="1" customWidth="1"/>
    <col min="6" max="6" width="16.7109375" style="1" customWidth="1"/>
    <col min="7" max="7" width="17.42578125" style="1" customWidth="1"/>
    <col min="8" max="8" width="14.85546875" style="1" bestFit="1" customWidth="1"/>
    <col min="9" max="16384" width="9.140625" style="1"/>
  </cols>
  <sheetData>
    <row r="1" spans="3:8" ht="52.5" customHeight="1" thickBot="1" x14ac:dyDescent="0.3">
      <c r="C1" s="16" t="s">
        <v>5</v>
      </c>
      <c r="D1" s="17"/>
      <c r="E1" s="17"/>
      <c r="F1" s="17"/>
      <c r="G1" s="17"/>
      <c r="H1" s="18"/>
    </row>
    <row r="2" spans="3:8" ht="32.25" thickBot="1" x14ac:dyDescent="0.3">
      <c r="C2" s="7" t="s">
        <v>0</v>
      </c>
      <c r="D2" s="2" t="s">
        <v>1</v>
      </c>
      <c r="E2" s="21" t="s">
        <v>7</v>
      </c>
      <c r="F2" s="22" t="s">
        <v>17</v>
      </c>
      <c r="G2" s="8" t="s">
        <v>2</v>
      </c>
      <c r="H2" s="14" t="s">
        <v>3</v>
      </c>
    </row>
    <row r="3" spans="3:8" ht="60.75" thickBot="1" x14ac:dyDescent="0.3">
      <c r="C3" s="4">
        <v>1</v>
      </c>
      <c r="D3" s="9" t="s">
        <v>10</v>
      </c>
      <c r="E3" s="23">
        <f>(16000*2)*6</f>
        <v>192000</v>
      </c>
      <c r="F3" s="26"/>
      <c r="G3" s="5">
        <f>E3*F3</f>
        <v>0</v>
      </c>
      <c r="H3" s="6">
        <f>G3*1.2</f>
        <v>0</v>
      </c>
    </row>
    <row r="4" spans="3:8" ht="45.75" thickBot="1" x14ac:dyDescent="0.3">
      <c r="C4" s="3">
        <v>2</v>
      </c>
      <c r="D4" s="10" t="s">
        <v>9</v>
      </c>
      <c r="E4" s="23">
        <f>16000*6</f>
        <v>96000</v>
      </c>
      <c r="F4" s="27"/>
      <c r="G4" s="5">
        <f t="shared" ref="G4:G6" si="0">E4*F4</f>
        <v>0</v>
      </c>
      <c r="H4" s="6">
        <f t="shared" ref="H4:H6" si="1">G4*1.2</f>
        <v>0</v>
      </c>
    </row>
    <row r="5" spans="3:8" ht="45.75" thickBot="1" x14ac:dyDescent="0.3">
      <c r="C5" s="3">
        <v>3</v>
      </c>
      <c r="D5" s="10" t="s">
        <v>8</v>
      </c>
      <c r="E5" s="23">
        <f>16000*6</f>
        <v>96000</v>
      </c>
      <c r="F5" s="27"/>
      <c r="G5" s="5">
        <f t="shared" si="0"/>
        <v>0</v>
      </c>
      <c r="H5" s="6">
        <f t="shared" si="1"/>
        <v>0</v>
      </c>
    </row>
    <row r="6" spans="3:8" ht="16.5" thickBot="1" x14ac:dyDescent="0.3">
      <c r="C6" s="3">
        <v>4</v>
      </c>
      <c r="D6" s="10" t="s">
        <v>6</v>
      </c>
      <c r="E6" s="24">
        <f>(48000/2)*3*6</f>
        <v>432000</v>
      </c>
      <c r="F6" s="27"/>
      <c r="G6" s="11">
        <f t="shared" si="0"/>
        <v>0</v>
      </c>
      <c r="H6" s="6">
        <f t="shared" si="1"/>
        <v>0</v>
      </c>
    </row>
    <row r="7" spans="3:8" ht="16.5" thickBot="1" x14ac:dyDescent="0.3">
      <c r="C7" s="19" t="s">
        <v>4</v>
      </c>
      <c r="D7" s="20"/>
      <c r="E7" s="20"/>
      <c r="F7" s="20"/>
      <c r="G7" s="12">
        <f>SUM(G3:G6)</f>
        <v>0</v>
      </c>
      <c r="H7" s="13">
        <f>SUM(H3:H6)</f>
        <v>0</v>
      </c>
    </row>
    <row r="9" spans="3:8" ht="15.75" customHeight="1" x14ac:dyDescent="0.25">
      <c r="D9" s="29" t="s">
        <v>20</v>
      </c>
      <c r="E9" s="29"/>
      <c r="F9" s="29"/>
      <c r="G9" s="29"/>
    </row>
    <row r="10" spans="3:8" ht="16.5" thickBot="1" x14ac:dyDescent="0.3"/>
    <row r="11" spans="3:8" ht="40.5" customHeight="1" thickBot="1" x14ac:dyDescent="0.3">
      <c r="C11" s="16" t="s">
        <v>11</v>
      </c>
      <c r="D11" s="17"/>
      <c r="E11" s="17"/>
      <c r="F11" s="17"/>
      <c r="G11" s="17"/>
      <c r="H11" s="18"/>
    </row>
    <row r="12" spans="3:8" ht="95.45" customHeight="1" thickBot="1" x14ac:dyDescent="0.3">
      <c r="C12" s="7" t="s">
        <v>0</v>
      </c>
      <c r="D12" s="2" t="s">
        <v>1</v>
      </c>
      <c r="E12" s="25" t="s">
        <v>14</v>
      </c>
      <c r="F12" s="22" t="s">
        <v>16</v>
      </c>
      <c r="G12" s="8" t="s">
        <v>2</v>
      </c>
      <c r="H12" s="14" t="s">
        <v>3</v>
      </c>
    </row>
    <row r="13" spans="3:8" ht="16.5" thickBot="1" x14ac:dyDescent="0.3">
      <c r="C13" s="4">
        <v>1</v>
      </c>
      <c r="D13" s="9" t="s">
        <v>12</v>
      </c>
      <c r="E13" s="23">
        <f>E6+E5+E4+E3</f>
        <v>816000</v>
      </c>
      <c r="F13" s="26"/>
      <c r="G13" s="5">
        <f>E13*F13</f>
        <v>0</v>
      </c>
      <c r="H13" s="6">
        <f>G13*1.2</f>
        <v>0</v>
      </c>
    </row>
    <row r="14" spans="3:8" ht="16.5" thickBot="1" x14ac:dyDescent="0.3">
      <c r="C14" s="3">
        <v>2</v>
      </c>
      <c r="D14" s="10" t="s">
        <v>13</v>
      </c>
      <c r="E14" s="24">
        <f>(68*16000)*6</f>
        <v>6528000</v>
      </c>
      <c r="F14" s="27"/>
      <c r="G14" s="5">
        <f t="shared" ref="G14" si="2">E14*F14</f>
        <v>0</v>
      </c>
      <c r="H14" s="6">
        <f t="shared" ref="H14" si="3">G14*1.2</f>
        <v>0</v>
      </c>
    </row>
    <row r="15" spans="3:8" ht="16.5" thickBot="1" x14ac:dyDescent="0.3">
      <c r="C15" s="19" t="s">
        <v>4</v>
      </c>
      <c r="D15" s="20"/>
      <c r="E15" s="20"/>
      <c r="F15" s="20"/>
      <c r="G15" s="12">
        <f>SUM(G13:G14)</f>
        <v>0</v>
      </c>
      <c r="H15" s="13">
        <f>SUM(H13:H14)</f>
        <v>0</v>
      </c>
    </row>
    <row r="17" spans="3:6" x14ac:dyDescent="0.25">
      <c r="D17" s="29" t="s">
        <v>20</v>
      </c>
      <c r="E17" s="29"/>
      <c r="F17" s="29"/>
    </row>
    <row r="19" spans="3:6" ht="16.5" thickBot="1" x14ac:dyDescent="0.3">
      <c r="C19" s="15" t="s">
        <v>15</v>
      </c>
      <c r="D19" s="15"/>
    </row>
    <row r="20" spans="3:6" ht="15.75" customHeight="1" x14ac:dyDescent="0.25">
      <c r="D20" s="31" t="s">
        <v>18</v>
      </c>
      <c r="E20" s="32" t="s">
        <v>21</v>
      </c>
      <c r="F20" s="33"/>
    </row>
    <row r="21" spans="3:6" x14ac:dyDescent="0.25">
      <c r="D21" s="34"/>
      <c r="E21" s="30"/>
      <c r="F21" s="35"/>
    </row>
    <row r="22" spans="3:6" ht="16.5" thickBot="1" x14ac:dyDescent="0.3">
      <c r="D22" s="36"/>
      <c r="E22" s="37"/>
      <c r="F22" s="38"/>
    </row>
    <row r="24" spans="3:6" x14ac:dyDescent="0.25">
      <c r="C24" s="28" t="s">
        <v>19</v>
      </c>
      <c r="D24" s="28"/>
    </row>
  </sheetData>
  <mergeCells count="9">
    <mergeCell ref="D20:D22"/>
    <mergeCell ref="C24:D24"/>
    <mergeCell ref="D9:G9"/>
    <mergeCell ref="D17:F17"/>
    <mergeCell ref="E20:F22"/>
    <mergeCell ref="C1:H1"/>
    <mergeCell ref="C7:F7"/>
    <mergeCell ref="C11:H11"/>
    <mergeCell ref="C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2023-03-07T12:50:35Z</dcterms:modified>
</cp:coreProperties>
</file>