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04\VO_DOC\01. Súťaže\2023\02. Oddelenie VO\01. Prebiehajúce zákazky\04. Juraj\05 - 2022 - 286. (Vestník)  Pozáručný servis zariadení výrobcu SIEMENS\06. Súťažné podklady\"/>
    </mc:Choice>
  </mc:AlternateContent>
  <bookViews>
    <workbookView xWindow="0" yWindow="0" windowWidth="28800" windowHeight="11835" tabRatio="742"/>
  </bookViews>
  <sheets>
    <sheet name="Príloha č.1" sheetId="5" r:id="rId1"/>
    <sheet name="Príloha č.2" sheetId="6" r:id="rId2"/>
    <sheet name="Príloha č.3" sheetId="18" r:id="rId3"/>
    <sheet name="Príloha č.4" sheetId="21" r:id="rId4"/>
    <sheet name="Príloha č.5" sheetId="23" r:id="rId5"/>
    <sheet name="Príloha č.6" sheetId="26" r:id="rId6"/>
    <sheet name="Príloha č.7" sheetId="29" r:id="rId7"/>
    <sheet name="Príloha č.8" sheetId="28" r:id="rId8"/>
  </sheets>
  <externalReferences>
    <externalReference r:id="rId9"/>
  </externalReferences>
  <definedNames>
    <definedName name="_xlnm.Print_Area" localSheetId="0">'Príloha č.1'!$A$1:$D$32</definedName>
    <definedName name="_xlnm.Print_Area" localSheetId="1">'Príloha č.2'!$A$1:$D$25</definedName>
    <definedName name="_xlnm.Print_Area" localSheetId="2">'Príloha č.3'!$A$1:$D$26</definedName>
    <definedName name="_xlnm.Print_Area" localSheetId="3">'Príloha č.4'!$A$1:$D$23</definedName>
    <definedName name="_xlnm.Print_Area" localSheetId="4">'Príloha č.5'!$A$1:$H$408</definedName>
    <definedName name="_xlnm.Print_Area" localSheetId="7">'Príloha č.8'!$A$1:$F$65</definedName>
  </definedNames>
  <calcPr calcId="152511"/>
</workbook>
</file>

<file path=xl/calcChain.xml><?xml version="1.0" encoding="utf-8"?>
<calcChain xmlns="http://schemas.openxmlformats.org/spreadsheetml/2006/main">
  <c r="F53" i="28" l="1"/>
  <c r="F52" i="28"/>
  <c r="F51" i="28"/>
  <c r="F50" i="28"/>
  <c r="H44" i="26" l="1"/>
  <c r="F44" i="26"/>
  <c r="E29" i="29" l="1"/>
  <c r="B25" i="29"/>
  <c r="B24" i="29"/>
  <c r="C20" i="29"/>
  <c r="C19" i="29"/>
  <c r="C18" i="29"/>
  <c r="C17" i="29"/>
  <c r="A2" i="29"/>
  <c r="C62" i="28" l="1"/>
  <c r="E64" i="28"/>
  <c r="I56" i="26"/>
  <c r="C61" i="28"/>
  <c r="B54" i="26"/>
  <c r="C59" i="28"/>
  <c r="C50" i="26"/>
  <c r="C58" i="28"/>
  <c r="F406" i="28"/>
  <c r="C57" i="28"/>
  <c r="C48" i="26"/>
  <c r="C56" i="28"/>
  <c r="C47" i="26"/>
  <c r="F48" i="28"/>
  <c r="F47" i="28"/>
  <c r="F46" i="28"/>
  <c r="F45" i="28"/>
  <c r="F43" i="28" l="1"/>
  <c r="F42" i="28"/>
  <c r="F41" i="28"/>
  <c r="B61" i="28"/>
  <c r="F40" i="28"/>
  <c r="B59" i="28"/>
  <c r="F38" i="28"/>
  <c r="B58" i="28"/>
  <c r="F37" i="28"/>
  <c r="B57" i="28"/>
  <c r="F36" i="28"/>
  <c r="F35" i="28"/>
  <c r="F18" i="28"/>
  <c r="F17" i="28"/>
  <c r="F16" i="28"/>
  <c r="F15" i="28"/>
  <c r="F23" i="28"/>
  <c r="F22" i="28"/>
  <c r="F21" i="28"/>
  <c r="F20" i="28"/>
  <c r="F28" i="28"/>
  <c r="F27" i="28"/>
  <c r="F26" i="28"/>
  <c r="F25" i="28"/>
  <c r="F33" i="28"/>
  <c r="F32" i="28"/>
  <c r="F31" i="28"/>
  <c r="F30" i="28"/>
  <c r="K40" i="26" l="1"/>
  <c r="K24" i="26"/>
  <c r="J43" i="26"/>
  <c r="H43" i="26"/>
  <c r="I43" i="26" s="1"/>
  <c r="K43" i="26" s="1"/>
  <c r="J42" i="26"/>
  <c r="H42" i="26"/>
  <c r="I42" i="26" s="1"/>
  <c r="K42" i="26" s="1"/>
  <c r="J41" i="26"/>
  <c r="I41" i="26"/>
  <c r="K41" i="26" s="1"/>
  <c r="H41" i="26"/>
  <c r="J40" i="26"/>
  <c r="H40" i="26"/>
  <c r="I40" i="26" s="1"/>
  <c r="J39" i="26"/>
  <c r="H39" i="26"/>
  <c r="I39" i="26" s="1"/>
  <c r="K39" i="26" s="1"/>
  <c r="J38" i="26"/>
  <c r="H38" i="26"/>
  <c r="I38" i="26" s="1"/>
  <c r="K38" i="26" s="1"/>
  <c r="J37" i="26"/>
  <c r="H37" i="26"/>
  <c r="I37" i="26" s="1"/>
  <c r="K37" i="26" s="1"/>
  <c r="J36" i="26"/>
  <c r="H36" i="26"/>
  <c r="I36" i="26" s="1"/>
  <c r="K36" i="26" s="1"/>
  <c r="J35" i="26"/>
  <c r="H35" i="26"/>
  <c r="I35" i="26" s="1"/>
  <c r="K35" i="26" s="1"/>
  <c r="J34" i="26"/>
  <c r="H34" i="26"/>
  <c r="I34" i="26" s="1"/>
  <c r="K34" i="26" s="1"/>
  <c r="J33" i="26"/>
  <c r="H33" i="26"/>
  <c r="I33" i="26" s="1"/>
  <c r="K33" i="26" s="1"/>
  <c r="J32" i="26"/>
  <c r="H32" i="26"/>
  <c r="I32" i="26" s="1"/>
  <c r="K32" i="26" s="1"/>
  <c r="J31" i="26"/>
  <c r="H31" i="26"/>
  <c r="I31" i="26" s="1"/>
  <c r="K31" i="26" s="1"/>
  <c r="J30" i="26"/>
  <c r="H30" i="26"/>
  <c r="I30" i="26" s="1"/>
  <c r="K30" i="26" s="1"/>
  <c r="J29" i="26"/>
  <c r="H29" i="26"/>
  <c r="I29" i="26" s="1"/>
  <c r="K29" i="26" s="1"/>
  <c r="J28" i="26"/>
  <c r="H28" i="26"/>
  <c r="I28" i="26" s="1"/>
  <c r="K28" i="26" s="1"/>
  <c r="J27" i="26"/>
  <c r="H27" i="26"/>
  <c r="I27" i="26" s="1"/>
  <c r="K27" i="26" s="1"/>
  <c r="J26" i="26"/>
  <c r="H26" i="26"/>
  <c r="I26" i="26" s="1"/>
  <c r="K26" i="26" s="1"/>
  <c r="J25" i="26"/>
  <c r="H25" i="26"/>
  <c r="I25" i="26" s="1"/>
  <c r="K25" i="26" s="1"/>
  <c r="J24" i="26"/>
  <c r="H24" i="26"/>
  <c r="I24" i="26" s="1"/>
  <c r="J9" i="26" l="1"/>
  <c r="H9" i="26"/>
  <c r="I9" i="26" s="1"/>
  <c r="K9" i="26" s="1"/>
  <c r="J8" i="26"/>
  <c r="H8" i="26"/>
  <c r="I8" i="26" s="1"/>
  <c r="K8" i="26" s="1"/>
  <c r="B53" i="26" l="1"/>
  <c r="G406" i="23" l="1"/>
  <c r="J19" i="26"/>
  <c r="J20" i="26"/>
  <c r="J21" i="26"/>
  <c r="J22" i="26"/>
  <c r="J23" i="26"/>
  <c r="H20" i="26"/>
  <c r="I20" i="26" s="1"/>
  <c r="K20" i="26" s="1"/>
  <c r="H21" i="26"/>
  <c r="I21" i="26" s="1"/>
  <c r="K21" i="26" s="1"/>
  <c r="H22" i="26"/>
  <c r="I22" i="26" s="1"/>
  <c r="K22" i="26" s="1"/>
  <c r="H23" i="26"/>
  <c r="I23" i="26" s="1"/>
  <c r="K23" i="26" s="1"/>
  <c r="A2" i="26" l="1"/>
  <c r="C49" i="26" l="1"/>
  <c r="H19" i="26" l="1"/>
  <c r="I19" i="26" s="1"/>
  <c r="K19" i="26" s="1"/>
  <c r="H17" i="26" l="1"/>
  <c r="J18" i="26" l="1"/>
  <c r="H18" i="26"/>
  <c r="I18" i="26" s="1"/>
  <c r="K18" i="26" s="1"/>
  <c r="J17" i="26"/>
  <c r="I17" i="26"/>
  <c r="K17" i="26" s="1"/>
  <c r="K44" i="26" s="1"/>
  <c r="J44" i="26" l="1"/>
  <c r="K10" i="26"/>
  <c r="C6" i="6" l="1"/>
  <c r="E396" i="23"/>
  <c r="E397" i="23"/>
  <c r="D19" i="21" l="1"/>
  <c r="B16" i="21"/>
  <c r="C6" i="21"/>
  <c r="B404" i="23" l="1"/>
  <c r="D21" i="18"/>
  <c r="B405" i="23"/>
  <c r="B15" i="18"/>
  <c r="E399" i="23"/>
  <c r="E398" i="23"/>
  <c r="C6" i="18"/>
  <c r="B17" i="21" l="1"/>
  <c r="C9" i="21"/>
  <c r="C8" i="21"/>
  <c r="C7" i="21"/>
  <c r="A2" i="21"/>
  <c r="B16" i="18" l="1"/>
  <c r="C9" i="18"/>
  <c r="C8" i="18"/>
  <c r="C7" i="18"/>
  <c r="D21" i="6" l="1"/>
  <c r="C7" i="6"/>
  <c r="C8" i="6"/>
  <c r="B19" i="6" l="1"/>
  <c r="B18" i="6"/>
  <c r="C9" i="6"/>
  <c r="A2" i="18" l="1"/>
  <c r="A2" i="6"/>
  <c r="D97" i="5" l="1"/>
</calcChain>
</file>

<file path=xl/sharedStrings.xml><?xml version="1.0" encoding="utf-8"?>
<sst xmlns="http://schemas.openxmlformats.org/spreadsheetml/2006/main" count="1209" uniqueCount="602">
  <si>
    <t>1.</t>
  </si>
  <si>
    <t>2.</t>
  </si>
  <si>
    <t>3.</t>
  </si>
  <si>
    <t>4.</t>
  </si>
  <si>
    <t>5.</t>
  </si>
  <si>
    <t>Názov predmetu zákazky:</t>
  </si>
  <si>
    <t>IDENTIFIKAČNÉ ÚDAJE UCHÁDZAČA</t>
  </si>
  <si>
    <t>IČO:</t>
  </si>
  <si>
    <t>DIČ:</t>
  </si>
  <si>
    <t>Kontaktná osoba uchádzača - počas procesu VO</t>
  </si>
  <si>
    <t>Meno a priezvisko:</t>
  </si>
  <si>
    <t>Telefónne číslo:</t>
  </si>
  <si>
    <t>E-mail:</t>
  </si>
  <si>
    <t>Kontaktná osoba uchádzača - pre elektronickú aukciu</t>
  </si>
  <si>
    <t>Tefelónne číslo:</t>
  </si>
  <si>
    <t>V:</t>
  </si>
  <si>
    <t xml:space="preserve">Dňa: </t>
  </si>
  <si>
    <t>Poznámka:</t>
  </si>
  <si>
    <t>- povinné údaje vyplní uchádzač</t>
  </si>
  <si>
    <t>VYHLÁSENIE UCHÁDZAČA VO VEREJNOM OBSTARÁVANÍ</t>
  </si>
  <si>
    <t>Týmto vyhlasujem, že ako uchádzač vo verejnom obstarávaní na uvedený predmet zákazky:</t>
  </si>
  <si>
    <t>-</t>
  </si>
  <si>
    <t>prehlasujem, že všetky doklady, dokumenty, vyhlásenia a údaje uvedené v ponuke a predložené s ponukou sú pravdivé a úplné,</t>
  </si>
  <si>
    <t>nie som členom skupiny dodávateľov, ktorá ako iný uchádzač predkladá ponuku.</t>
  </si>
  <si>
    <t>Dňa:</t>
  </si>
  <si>
    <t>6.</t>
  </si>
  <si>
    <t>Meno a priezvisko (titul) oprávnenej osoby:</t>
  </si>
  <si>
    <t xml:space="preserve">Podpis a pečiatka uchádzača </t>
  </si>
  <si>
    <t>P.č.</t>
  </si>
  <si>
    <t>12.</t>
  </si>
  <si>
    <t>11.</t>
  </si>
  <si>
    <t>10.</t>
  </si>
  <si>
    <t>9.</t>
  </si>
  <si>
    <t>7.</t>
  </si>
  <si>
    <t>Por. č.</t>
  </si>
  <si>
    <t>VYHLÁSENIE UCHÁDZAČA O SÚHLASE 
S OBSAHOM NÁVRHU ZMLUVNÝCH PODMIENOK</t>
  </si>
  <si>
    <t>ŠPECIFIKÁCIA PREDMETU ZÁKAZKY</t>
  </si>
  <si>
    <t>Požadovaná hodnota</t>
  </si>
  <si>
    <t>Ponúkaná hodnota</t>
  </si>
  <si>
    <t xml:space="preserve"> </t>
  </si>
  <si>
    <t>Týmto potvrdzujem, že všetky uvedené informácie sú pravdivé.</t>
  </si>
  <si>
    <t>Kontaktné údaje na klienstké pracovisko (pre potreby plnenia zmluvy)</t>
  </si>
  <si>
    <t>Hotline/ Helpdesk / Call centrum:</t>
  </si>
  <si>
    <t>a</t>
  </si>
  <si>
    <t>súhlasím s podmienkami určenými verejným obstarávateľom v tomto verejnom obstarávaní uvedené v Oznámení o vyhlásení verejného obstarávania a v súťažných podkladoch,</t>
  </si>
  <si>
    <t>som dôkladne oboznámený s celým obsahom súťažných podkladov a s celým obsahom všetkých ostatných dokumentov poskytnutých verejným obstarávateľom,</t>
  </si>
  <si>
    <t>poskytnem verejnému obstarávateľovi za úhradu plnenie požadovaného predmetu zákazky pri dodržaní podmienok stanovených v oznámení o vyhláseni verejného obstarávania, v súťažných podkladoch a podmienok uvedených v mojom predloženom návrhu záväzných zmluvných podmienok na uvedený predmet zákazky, vrátane príloh,</t>
  </si>
  <si>
    <t>Mer. 
jed.
(MJ)</t>
  </si>
  <si>
    <t>som neposkytol a neposkytnem  akejkoľvek, čo i len potenciálne zainteresovanej osobe priamo alebo nepriamo akúkoľvek finančnú alebo vecnú výhodu ako motiváciu alebo odmenu súvisiacu s týmto verejným obstarávaním</t>
  </si>
  <si>
    <t>som nevyvíjal  a nebudem vyvíjať voči  žiadnej osobe na strane verejného obstarávateľa ktorá je alebo by mohla byť zainteresovaná v zmysle ustanovení § 23 ods. 3 zákona č. 343/2015 Z. z. o verejnom obstarávaní a o zmene a doplnení niektorých zákonov v znení neskorších predpisov („zainteresovaná osoba“) akékoľvek aktivity, ktoré vy mohli viesť k zvýhodneniu nášho postavenia vo verejnom obstarávaní,</t>
  </si>
  <si>
    <t>budem bezodkladne informovať verejného obstarávateľa o akejkoľvek situácii, ktorá je považovaná za konflikt záujmov alebo ktorá by mohla viesť ku konfliktu záujmov kedykoľvek v priebehu procesu verejného obstarávania</t>
  </si>
  <si>
    <t>Požadované minimálne technické vlastnosti, parametre a hodnoty predmetu zákazky</t>
  </si>
  <si>
    <t>Predmet zákazky vrátane dopravných nákladov pozostáva z týchto položiek:</t>
  </si>
  <si>
    <t>8.</t>
  </si>
  <si>
    <t>Názov položky</t>
  </si>
  <si>
    <t xml:space="preserve">VYHLÁSENIE UCHÁDZAČA KU KONFLIKTOM ZÁUJMOV </t>
  </si>
  <si>
    <t>KALKULÁCIA CENY A NÁVRH NA PLNENIE KRITÉRIA NA VYHODNOTENIE PONÚK</t>
  </si>
  <si>
    <t>Množstvo</t>
  </si>
  <si>
    <t xml:space="preserve">Jednotková cena v EUR </t>
  </si>
  <si>
    <t>bez DPH</t>
  </si>
  <si>
    <t>sadzba DPH
v %</t>
  </si>
  <si>
    <t>s DPH</t>
  </si>
  <si>
    <t>- kritérium</t>
  </si>
  <si>
    <r>
      <rPr>
        <b/>
        <sz val="9"/>
        <rFont val="Arial"/>
        <family val="2"/>
        <charset val="238"/>
      </rPr>
      <t xml:space="preserve">Uchádzač uvedie informácie, či ním ponúkaný produkt spĺňa, resp. nespĺňa verejným obstarávateľom definované požiadavky na predmet zákazky </t>
    </r>
    <r>
      <rPr>
        <sz val="9"/>
        <rFont val="Arial"/>
        <family val="2"/>
        <charset val="238"/>
      </rPr>
      <t xml:space="preserve">
(v prípade, ak ponúkaný produkt nespĺňa definované požiadavky uvedie ekvivalentnú hodnotu ním ponúkaného produktu)                                                 </t>
    </r>
  </si>
  <si>
    <t xml:space="preserve">spĺňa/nespĺňa </t>
  </si>
  <si>
    <t>hodnota ponúkaného produktu</t>
  </si>
  <si>
    <t>1.1</t>
  </si>
  <si>
    <t>1.2</t>
  </si>
  <si>
    <r>
      <t xml:space="preserve">Týmto vyhlasujem, že ako uchádzač vo verejnom obstarávaní na uvedený predmet zákazky s návrhom zmluvných podmienok uvedených </t>
    </r>
    <r>
      <rPr>
        <sz val="9"/>
        <rFont val="Arial"/>
        <family val="2"/>
        <charset val="238"/>
      </rPr>
      <t>v S</t>
    </r>
    <r>
      <rPr>
        <sz val="9"/>
        <color theme="1"/>
        <rFont val="Arial"/>
        <family val="2"/>
        <charset val="238"/>
      </rPr>
      <t xml:space="preserve">P bez výhrad </t>
    </r>
    <r>
      <rPr>
        <b/>
        <sz val="9"/>
        <color theme="1"/>
        <rFont val="Arial"/>
        <family val="2"/>
        <charset val="238"/>
      </rPr>
      <t>SÚHLASÍM.</t>
    </r>
  </si>
  <si>
    <t>xxx</t>
  </si>
  <si>
    <t>2.1</t>
  </si>
  <si>
    <t>2.2</t>
  </si>
  <si>
    <t>3.1</t>
  </si>
  <si>
    <t>3.2</t>
  </si>
  <si>
    <t>výška DPH
v EUR</t>
  </si>
  <si>
    <t>Pozáručný servis systémov výrobcu značky Siemens</t>
  </si>
  <si>
    <t>Položka č. 1 - Pozáručný servis prístrojov výrobcu značky Siemens</t>
  </si>
  <si>
    <t>Pozáručná servisná starostlivosť sa týka nasledovných systémov/prístrojov:</t>
  </si>
  <si>
    <t>Prístroj č. 1 - Acuson P500, výrobné číslo 391757</t>
  </si>
  <si>
    <t>kontrola bezpečnosti</t>
  </si>
  <si>
    <t>pripravenosť na servisný zásah</t>
  </si>
  <si>
    <t>služby telefonickej podpory</t>
  </si>
  <si>
    <t>pravidelnú ročnú elektrickú skúšku s vystavením certifikátu</t>
  </si>
  <si>
    <t>servisné práce preventívnych úkonov v rozsahu 2-krát ročne</t>
  </si>
  <si>
    <t>služby reaktívnej podpory (opravy porúch)</t>
  </si>
  <si>
    <t>pravidelná kontrola kvality obrazu a nastavenia parametrov</t>
  </si>
  <si>
    <t>prevedenie zálohovania SW nastavení a údržbu DB</t>
  </si>
  <si>
    <t>náklady na dopravu</t>
  </si>
  <si>
    <t>Prístroj č. 2 - Acuson P500, výrobné číslo 391758</t>
  </si>
  <si>
    <t>Prístroj č. 3 - Acuson P500, výrobné číslo 392142</t>
  </si>
  <si>
    <t>Prístroj č. 4 - Acuson P500, výrobné číslo 392147</t>
  </si>
  <si>
    <t>4.1</t>
  </si>
  <si>
    <t>4.2</t>
  </si>
  <si>
    <t>Prístroj č. 5 - Acuson P500, výrobné číslo 394095</t>
  </si>
  <si>
    <t>5.1</t>
  </si>
  <si>
    <t>5.2</t>
  </si>
  <si>
    <t>Prístroj č. 6 - Acuson P500, výrobné číslo 394096</t>
  </si>
  <si>
    <t>6.1</t>
  </si>
  <si>
    <t>6.2</t>
  </si>
  <si>
    <t>Prístroj č. 7 - Acuson SC2000, výrobné číslo 400585</t>
  </si>
  <si>
    <t>7.1</t>
  </si>
  <si>
    <t>kontroly bezpečnosti</t>
  </si>
  <si>
    <t>7.2</t>
  </si>
  <si>
    <t>Prístroj č. 8 - Acuson SC2000, výrobné číslo 402606</t>
  </si>
  <si>
    <t>8.1</t>
  </si>
  <si>
    <t>8.2</t>
  </si>
  <si>
    <t>Prístroj č. 9 - Acuson SC2000, výrobné číslo 403411</t>
  </si>
  <si>
    <t>9.1</t>
  </si>
  <si>
    <t>9.2</t>
  </si>
  <si>
    <t>Prístroj č. 10 - Acuson SC2000, výrobné číslo 404494</t>
  </si>
  <si>
    <t>10.1</t>
  </si>
  <si>
    <t>10.2</t>
  </si>
  <si>
    <t>Prístroj č. 11 - Acuson SC2000, výrobné číslo 404492</t>
  </si>
  <si>
    <t>11.1</t>
  </si>
  <si>
    <t>11.2</t>
  </si>
  <si>
    <t>Prístroj č. 12 - Acuson SC2000, výrobné číslo 404618</t>
  </si>
  <si>
    <t>12.1</t>
  </si>
  <si>
    <t>12.2</t>
  </si>
  <si>
    <t>Prístroj č. 13 - Acuson SC2000, výrobné číslo 405044</t>
  </si>
  <si>
    <t>13.1</t>
  </si>
  <si>
    <t>13.2</t>
  </si>
  <si>
    <t>Prístroj č. 14 - Acuson SC2000, výrobné číslo 405001</t>
  </si>
  <si>
    <t>14.1</t>
  </si>
  <si>
    <t>14.2</t>
  </si>
  <si>
    <t>Prístroj č. 15 - Acuson SC2000, výrobné číslo: 405224</t>
  </si>
  <si>
    <t>15.1</t>
  </si>
  <si>
    <t>15.2</t>
  </si>
  <si>
    <t>Prístroj č. 16 - Mobilett XP, výrobné číslo: 1107</t>
  </si>
  <si>
    <t>16.1</t>
  </si>
  <si>
    <t>kontrolu bezpečnosti</t>
  </si>
  <si>
    <t>16.2</t>
  </si>
  <si>
    <t>opakovanú skúšku elektrických prístrojov (DER) 2-krát ročne</t>
  </si>
  <si>
    <t>prevádzanie aktualizácií „tzv. updates“ vydávaných výrobcom na dané zariadenie</t>
  </si>
  <si>
    <t>pravidelná kontrola parametrov HV</t>
  </si>
  <si>
    <t>Prístroj č. 17 - Polymobil III, výrobné číslo: 3542</t>
  </si>
  <si>
    <t>17.1</t>
  </si>
  <si>
    <t>17.2</t>
  </si>
  <si>
    <t>Prístroj č. 18 - Artis pheno, výrobné číslo: 164194</t>
  </si>
  <si>
    <t>18.1</t>
  </si>
  <si>
    <t>18.2</t>
  </si>
  <si>
    <t>elektronickú diaľkovú diagnostiku* (pomocou SRS pripojenia)</t>
  </si>
  <si>
    <t>odbornú prehliadku a odbornú skúšku (Elektrická revízia)</t>
  </si>
  <si>
    <t>opakovanú skúšku elektrických prístrojov (DER) 4-krát ročne</t>
  </si>
  <si>
    <t>servisné práce preventívnych úkonov v rozsahu 4-krát ročne</t>
  </si>
  <si>
    <t>prevádzanie aktualizácií „tzv. updaty“ vydávaných výrobcom na dané zariadenie</t>
  </si>
  <si>
    <t>preventívny servis robotického ramena prevedený servisnou (prípadné diely potrebné pre KUKA nie sú predmetom ponuky)</t>
  </si>
  <si>
    <t>pravidelnú kontrolu kvality obrazu a nastavenia parametrov</t>
  </si>
  <si>
    <t>dodávku veľkého displeja LD v prípade zlyhania</t>
  </si>
  <si>
    <t>dodávku žiariča v prípade zlyhania</t>
  </si>
  <si>
    <t>dodávku plošného detektora v prípade zlyhania</t>
  </si>
  <si>
    <t>Prístroj č. 19 - SENSIS Vibe Hemo, výrobné číslo: 102002</t>
  </si>
  <si>
    <t>19.1</t>
  </si>
  <si>
    <t>19.2</t>
  </si>
  <si>
    <t>elektronická diaľková diagnostika* (pomocou SRS pripojenia)</t>
  </si>
  <si>
    <t>Prístroj č. 20 - Artis zeego, výrobné číslo: 160135</t>
  </si>
  <si>
    <t>20.1</t>
  </si>
  <si>
    <t>preventívny servis KUKA (prípadné diely potrebnépre KUKA nie sú predmetom ponuky)</t>
  </si>
  <si>
    <t>dodávku náhradných dielov (okrem dielov KUKA)</t>
  </si>
  <si>
    <t>dodávku detektora v prípade zlyhania</t>
  </si>
  <si>
    <t>Prístroj č. 21 - Axiom Sensis, Combo 32 IECG, výrobné číslo: 30153</t>
  </si>
  <si>
    <t>21.1</t>
  </si>
  <si>
    <t>21.2</t>
  </si>
  <si>
    <t>Prístroj č. 22 - Cios Alpha, výrobné číslo: 11036</t>
  </si>
  <si>
    <t>22.1</t>
  </si>
  <si>
    <t>pravidelná kontrola kvality obrazu a parametrov HV</t>
  </si>
  <si>
    <t>dodávku náhradných dielov</t>
  </si>
  <si>
    <t>dodávku RTG žiariča do v rámci programu Protect Plan</t>
  </si>
  <si>
    <t>23.1</t>
  </si>
  <si>
    <t>23.2</t>
  </si>
  <si>
    <t>dodávku žiariča RTG v prípade zlyhania</t>
  </si>
  <si>
    <t>dodávku Large displeja v prípade zlyhania</t>
  </si>
  <si>
    <t>Prístroj č. 24 - Sensis, výrobné číslo: 61001</t>
  </si>
  <si>
    <t>24.1</t>
  </si>
  <si>
    <t>24.2</t>
  </si>
  <si>
    <t>Prístroj č. 25 - Syngo X Workplace, výrobné číslo: 20801</t>
  </si>
  <si>
    <t>25.1</t>
  </si>
  <si>
    <t>opakovanú skúšku elektrických prístrojov (DER) 1-krát ročne</t>
  </si>
  <si>
    <t>servisné práce preventívnych úkonov v rozsahu 1-krát ročne</t>
  </si>
  <si>
    <t>26.1</t>
  </si>
  <si>
    <t>servisné práce preventívnych úkonov v rozsahu 6-krát ročne</t>
  </si>
  <si>
    <t>testy kvality QA</t>
  </si>
  <si>
    <t>kontrolu bezpečnosti a prevedenie elektrickej revízie 1x ročne</t>
  </si>
  <si>
    <t>prevedenie softvérových aktualizácií (tzv. update) vydaných výrobcom pre zakúpené softvérové licencie (pokiaľ sú vydané výrobcom ako bezplatné)</t>
  </si>
  <si>
    <t>doba reakcie v prac. dňoch max. do 24 hodín od nahlásenia poruchy (tzv. on site)</t>
  </si>
  <si>
    <t>kontrolu parametrov RTG žiaričov VECTRON a HV okruhov</t>
  </si>
  <si>
    <t>dodanie RTG žiaričov v prípade ich zlyhania/opotrebenia bez limitácie sken-sekúnd</t>
  </si>
  <si>
    <t>dodanie náhradných dielcov vrátane detektorových modulov</t>
  </si>
  <si>
    <t>diaľkovú diagnostika pomocou pripojenia SRS* a monitoring chybových hlásení</t>
  </si>
  <si>
    <t>zálohovanie SW nastavení</t>
  </si>
  <si>
    <t>kontrolu mechanických častí, rotačných komponentov</t>
  </si>
  <si>
    <t>kontrolu konzistencie lokálnej databázy akvizičnej konzoly (nie pacientske dáta)</t>
  </si>
  <si>
    <t>prioritný čas odstránenia poruchy (48h bez použitia náhr. dielmi/72h s náhr. dielmi)</t>
  </si>
  <si>
    <t>prevedenie softvérových aktualizácií SaA a jedného upgradu akvizičného počítača ICS</t>
  </si>
  <si>
    <t>27.1</t>
  </si>
  <si>
    <t>diaľkovú servisnú podporu prostredníctvom SRS* (Smart Remote Services)</t>
  </si>
  <si>
    <t>diaľkovú apliačnú podporu (tzv. on call 8 x 5)*</t>
  </si>
  <si>
    <t>softvérové aktualizácie v nevyhnutnom rozsahu (patching)</t>
  </si>
  <si>
    <t>softvérové upgrady Syngo podľa časového plánu výrobcu (zvyčajne 1 x ročne)</t>
  </si>
  <si>
    <t>pravidelný tzv. Delta tréning – po prevedení upgradu v rozsahu podľa potreby pracoviska</t>
  </si>
  <si>
    <t>prístup do syngo IT expertnej komunity prostredníctvom teamplay Fleet web rozhrania</t>
  </si>
  <si>
    <t>služba proactive monitoringu prevádzkovaného centrom regionálnej podpory RSC Europe</t>
  </si>
  <si>
    <t>manažment SLA platného tzv. HW care packu** v zmysle produktovej obchodnej ponuky (nie však samotný HW care pack)</t>
  </si>
  <si>
    <t>Prístroj č. 23 - Artis zee floor: 138003</t>
  </si>
  <si>
    <t>dodávku Flat panel detektora v rámci RC programu (nie na závady spôsobené pádom alebo mechanickým poškodením detektora)</t>
  </si>
  <si>
    <t>Pozáručný servis zariadení výrobcu SIEMENS (vrátane náhradných dielov - viď. špecifikáciu)</t>
  </si>
  <si>
    <t>mesiac</t>
  </si>
  <si>
    <t>celok</t>
  </si>
  <si>
    <t>Názov prístroja</t>
  </si>
  <si>
    <t>Výrobné číslo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</si>
  <si>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</si>
  <si>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</si>
  <si>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</si>
  <si>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</si>
  <si>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</si>
  <si>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</si>
  <si>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</si>
  <si>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</si>
  <si>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</si>
  <si>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</si>
  <si>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</si>
  <si>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</si>
  <si>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</si>
  <si>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</si>
  <si>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</si>
  <si>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Prístroj č. 1 - Acuson P500</t>
  </si>
  <si>
    <t>Prístroj č. 2 - Acuson P500</t>
  </si>
  <si>
    <t>Prístroj č. 3 - Acuson P500</t>
  </si>
  <si>
    <t>Prístroj č. 4 - Acuson P500</t>
  </si>
  <si>
    <t>Prístroj č. 5 - Acuson P500</t>
  </si>
  <si>
    <t>Prístroj č. 6 - Acuson P500</t>
  </si>
  <si>
    <t>Prístroj č. 7 - Acuson SC2000</t>
  </si>
  <si>
    <t>Prístroj č. 8 - Acuson SC2000</t>
  </si>
  <si>
    <t>Prístroj č. 9 - Acuson SC2000</t>
  </si>
  <si>
    <t>Prístroj č. 10 - Acuson SC2000</t>
  </si>
  <si>
    <t>Prístroj č. 11 - Acuson SC2000</t>
  </si>
  <si>
    <t>Prístroj č. 12 - Acuson SC2000</t>
  </si>
  <si>
    <t>Prístroj č. 13 - Acuson SC2000</t>
  </si>
  <si>
    <t>Prístroj č. 14 - Acuson SC2000</t>
  </si>
  <si>
    <t>Prístroj č. 15 - Acuson SC2000</t>
  </si>
  <si>
    <t>Prístroj č. 16 - Mobilett XP</t>
  </si>
  <si>
    <t>Prístroj č. 17 - Polymobil II</t>
  </si>
  <si>
    <t>Prístroj č. 18 - Artis pheno</t>
  </si>
  <si>
    <t>Prístroj č. 19 - SENSIS Vibe Hemo</t>
  </si>
  <si>
    <t>Prístroj č. 20 - Artis zeego</t>
  </si>
  <si>
    <t>Prístroj č. 21 - Axiom Sensis, Combo 32 IECG</t>
  </si>
  <si>
    <t>Prístroj č. 22 - Cios Alpha</t>
  </si>
  <si>
    <t>Prístroj č. 23 - Artis zee floor</t>
  </si>
  <si>
    <t>Prístroj č. 24 - Sensis</t>
  </si>
  <si>
    <t>Prístroj č. 25 - Syngo X Workplace</t>
  </si>
  <si>
    <t>Prístroj č. 26 - SOMATOM Force</t>
  </si>
  <si>
    <t>Prístroj č. 27 - Syngo.via XL server</t>
  </si>
  <si>
    <t>ks</t>
  </si>
  <si>
    <t>Celková cena
za požadovaný počet MJ
v EUR</t>
  </si>
  <si>
    <t>* Verejný obstarávateľ stanovil pre položku č. 2 sumu 148 600,00 € bez DPH ako maximálnu výšku zdrojov pre obdobie zmluvného vzťahu, pričom verejný obstarávateľ sa nezaväzuje k vyčerpaniu tejto sumy; čerpanie zdrojov z položky č.2 bude závislé výlučne na preukázanej potrebe výmeny náhradného dielu.</t>
  </si>
  <si>
    <t>Obchodné meno / Názov uchádzača:</t>
  </si>
  <si>
    <t>Sídlo / Miesto podnikania uchádzača:</t>
  </si>
  <si>
    <t>Názov predmetu zákazky</t>
  </si>
  <si>
    <t>Merná jednotka
(MJ)</t>
  </si>
  <si>
    <t>Počet 
MJ</t>
  </si>
  <si>
    <t>v závislosti od aktuálnych prevádzkových potrieb</t>
  </si>
  <si>
    <t>Maximálna výška zdrojov v EUR bez DPH:</t>
  </si>
  <si>
    <t>P.
č.</t>
  </si>
  <si>
    <t>Názov náhradného dielu</t>
  </si>
  <si>
    <t>Jednotková cena
v EUR bez DPH</t>
  </si>
  <si>
    <t>Sadzba DPH</t>
  </si>
  <si>
    <t>1.1.1</t>
  </si>
  <si>
    <t>1.1.2</t>
  </si>
  <si>
    <t>1.1.3</t>
  </si>
  <si>
    <t>1.1.4</t>
  </si>
  <si>
    <t>1.1.5</t>
  </si>
  <si>
    <t>1.1.6</t>
  </si>
  <si>
    <t>1.1.7</t>
  </si>
  <si>
    <t>1.1.8</t>
  </si>
  <si>
    <t>1.1.9</t>
  </si>
  <si>
    <t>Služba zahŕňa:</t>
  </si>
  <si>
    <t>1.2.1</t>
  </si>
  <si>
    <t>dodanie náhradných dielcov ani sond</t>
  </si>
  <si>
    <t>2.1.1</t>
  </si>
  <si>
    <t>2.1.2</t>
  </si>
  <si>
    <t>2.1.3</t>
  </si>
  <si>
    <t>2.1.4</t>
  </si>
  <si>
    <t>2.1.5</t>
  </si>
  <si>
    <t>2.1.6</t>
  </si>
  <si>
    <t>2.1.7</t>
  </si>
  <si>
    <t>2.1.8</t>
  </si>
  <si>
    <t>2.1.9</t>
  </si>
  <si>
    <t>2.2.1</t>
  </si>
  <si>
    <t>3.1.1</t>
  </si>
  <si>
    <t>3.1.2</t>
  </si>
  <si>
    <t>3.1.3</t>
  </si>
  <si>
    <t>3.1.4</t>
  </si>
  <si>
    <t>3.1.5</t>
  </si>
  <si>
    <t>3.1.6</t>
  </si>
  <si>
    <t>3.1.7</t>
  </si>
  <si>
    <t>3.1.8</t>
  </si>
  <si>
    <t>3.1.9</t>
  </si>
  <si>
    <t>4.1.1</t>
  </si>
  <si>
    <t>4.1.2</t>
  </si>
  <si>
    <t>4.1.3</t>
  </si>
  <si>
    <t>4.1.4</t>
  </si>
  <si>
    <t>4.1.5</t>
  </si>
  <si>
    <t>4.1.6</t>
  </si>
  <si>
    <t>4.1.7</t>
  </si>
  <si>
    <t>4.1.8</t>
  </si>
  <si>
    <t>4.1.9</t>
  </si>
  <si>
    <t>5.1.1</t>
  </si>
  <si>
    <t>5.1.2</t>
  </si>
  <si>
    <t>5.1.3</t>
  </si>
  <si>
    <t>5.1.4</t>
  </si>
  <si>
    <t>5.1.5</t>
  </si>
  <si>
    <t>5.1.6</t>
  </si>
  <si>
    <t>5.1.7</t>
  </si>
  <si>
    <t>5.1.8</t>
  </si>
  <si>
    <t>5.1.9</t>
  </si>
  <si>
    <t>6.1.1</t>
  </si>
  <si>
    <t>6.1.2</t>
  </si>
  <si>
    <t>6.1.3</t>
  </si>
  <si>
    <t>6.1.4</t>
  </si>
  <si>
    <t>6.1.5</t>
  </si>
  <si>
    <t>6.1.6</t>
  </si>
  <si>
    <t>6.1.7</t>
  </si>
  <si>
    <t>6.1.8</t>
  </si>
  <si>
    <t>6.1.9</t>
  </si>
  <si>
    <t>7.1.1</t>
  </si>
  <si>
    <t>7.1.2</t>
  </si>
  <si>
    <t>7.1.3</t>
  </si>
  <si>
    <t>7.1.4</t>
  </si>
  <si>
    <t>7.1.5</t>
  </si>
  <si>
    <t>7.1.6</t>
  </si>
  <si>
    <t>7.1.7</t>
  </si>
  <si>
    <t>7.1.8</t>
  </si>
  <si>
    <t>7.1.9</t>
  </si>
  <si>
    <t>8.1.1</t>
  </si>
  <si>
    <t>8.1.2</t>
  </si>
  <si>
    <t>8.1.3</t>
  </si>
  <si>
    <t>8.1.4</t>
  </si>
  <si>
    <t>8.1.5</t>
  </si>
  <si>
    <t>8.1.6</t>
  </si>
  <si>
    <t>8.1.7</t>
  </si>
  <si>
    <t>8.1.8</t>
  </si>
  <si>
    <t>8.1.9</t>
  </si>
  <si>
    <t>9.1.1</t>
  </si>
  <si>
    <t>9.1.2</t>
  </si>
  <si>
    <t>9.1.3</t>
  </si>
  <si>
    <t>9.1.4</t>
  </si>
  <si>
    <t>9.1.5</t>
  </si>
  <si>
    <t>9.1.6</t>
  </si>
  <si>
    <t>9.1.7</t>
  </si>
  <si>
    <t>9.1.8</t>
  </si>
  <si>
    <t>9.1.9</t>
  </si>
  <si>
    <t>10.1.1</t>
  </si>
  <si>
    <t>10.1.2</t>
  </si>
  <si>
    <t>10.1.3</t>
  </si>
  <si>
    <t>10.1.4</t>
  </si>
  <si>
    <t>10.1.5</t>
  </si>
  <si>
    <t>10.1.6</t>
  </si>
  <si>
    <t>10.1.7</t>
  </si>
  <si>
    <t>10.1.8</t>
  </si>
  <si>
    <t>10.1.9</t>
  </si>
  <si>
    <t>11.1.1</t>
  </si>
  <si>
    <t>11.1.2</t>
  </si>
  <si>
    <t>11.1.3</t>
  </si>
  <si>
    <t>11.1.4</t>
  </si>
  <si>
    <t>11.1.5</t>
  </si>
  <si>
    <t>11.1.6</t>
  </si>
  <si>
    <t>11.1.7</t>
  </si>
  <si>
    <t>11.1.8</t>
  </si>
  <si>
    <t>11.1.9</t>
  </si>
  <si>
    <t>12.1.1</t>
  </si>
  <si>
    <t>12.1.2</t>
  </si>
  <si>
    <t>12.1.3</t>
  </si>
  <si>
    <t>12.1.4</t>
  </si>
  <si>
    <t>12.1.5</t>
  </si>
  <si>
    <t>12.1.6</t>
  </si>
  <si>
    <t>12.1.7</t>
  </si>
  <si>
    <t>12.1.8</t>
  </si>
  <si>
    <t>12.1.9</t>
  </si>
  <si>
    <t>13.1.1</t>
  </si>
  <si>
    <t>13.1.2</t>
  </si>
  <si>
    <t>13.1.3</t>
  </si>
  <si>
    <t>13.1.4</t>
  </si>
  <si>
    <t>13.1.5</t>
  </si>
  <si>
    <t>13.1.6</t>
  </si>
  <si>
    <t>13.1.7</t>
  </si>
  <si>
    <t>13.1.8</t>
  </si>
  <si>
    <t>13.1.9</t>
  </si>
  <si>
    <t>14.1.1</t>
  </si>
  <si>
    <t>14.1.2</t>
  </si>
  <si>
    <t>14.1.3</t>
  </si>
  <si>
    <t>14.1.4</t>
  </si>
  <si>
    <t>14.1.5</t>
  </si>
  <si>
    <t>14.1.6</t>
  </si>
  <si>
    <t>14.1.7</t>
  </si>
  <si>
    <t>14.1.8</t>
  </si>
  <si>
    <t>14.1.9</t>
  </si>
  <si>
    <t>15.1.1</t>
  </si>
  <si>
    <t>15.1.2</t>
  </si>
  <si>
    <t>15.1.3</t>
  </si>
  <si>
    <t>15.1.4</t>
  </si>
  <si>
    <t>15.1.5</t>
  </si>
  <si>
    <t>15.1.6</t>
  </si>
  <si>
    <t>15.1.7</t>
  </si>
  <si>
    <t>15.1.8</t>
  </si>
  <si>
    <t>15.1.9</t>
  </si>
  <si>
    <t>16.1.1</t>
  </si>
  <si>
    <t>16.1.2</t>
  </si>
  <si>
    <t>16.1.3</t>
  </si>
  <si>
    <t>16.1.4</t>
  </si>
  <si>
    <t>16.1.5</t>
  </si>
  <si>
    <t>16.1.6</t>
  </si>
  <si>
    <t>16.1.7</t>
  </si>
  <si>
    <t>16.1.8</t>
  </si>
  <si>
    <t>16.1.9</t>
  </si>
  <si>
    <t>17.1.1</t>
  </si>
  <si>
    <t>17.1.2</t>
  </si>
  <si>
    <t>17.1.3</t>
  </si>
  <si>
    <t>17.1.4</t>
  </si>
  <si>
    <t>17.1.5</t>
  </si>
  <si>
    <t>17.1.6</t>
  </si>
  <si>
    <t>17.1.7</t>
  </si>
  <si>
    <t>17.1.8</t>
  </si>
  <si>
    <t>17.1.9</t>
  </si>
  <si>
    <t>18.1.1</t>
  </si>
  <si>
    <t>18.1.2</t>
  </si>
  <si>
    <t>18.1.3</t>
  </si>
  <si>
    <t>18.1.4</t>
  </si>
  <si>
    <t>18.1.5</t>
  </si>
  <si>
    <t>18.1.6</t>
  </si>
  <si>
    <t>18.1.7</t>
  </si>
  <si>
    <t>18.1.8</t>
  </si>
  <si>
    <t>18.1.9</t>
  </si>
  <si>
    <t>18.1.10</t>
  </si>
  <si>
    <t>18.1.11</t>
  </si>
  <si>
    <t>18.1.12</t>
  </si>
  <si>
    <t>18.1.13</t>
  </si>
  <si>
    <t>18.1.14</t>
  </si>
  <si>
    <t>18.1.15</t>
  </si>
  <si>
    <t>18.1.16</t>
  </si>
  <si>
    <t>18.1.17</t>
  </si>
  <si>
    <t>19.1.1</t>
  </si>
  <si>
    <t>19.1.2</t>
  </si>
  <si>
    <t>19.1.3</t>
  </si>
  <si>
    <t>19.1.4</t>
  </si>
  <si>
    <t>19.1.5</t>
  </si>
  <si>
    <t>19.1.6</t>
  </si>
  <si>
    <t>19.1.7</t>
  </si>
  <si>
    <t>19.1.8</t>
  </si>
  <si>
    <t>19.1.9</t>
  </si>
  <si>
    <t>19.1.10</t>
  </si>
  <si>
    <t>20.1.1</t>
  </si>
  <si>
    <t>20.1.2</t>
  </si>
  <si>
    <t>20.1.3</t>
  </si>
  <si>
    <t>20.1.4</t>
  </si>
  <si>
    <t>20.1.5</t>
  </si>
  <si>
    <t>20.1.6</t>
  </si>
  <si>
    <t>20.1.7</t>
  </si>
  <si>
    <t>20.1.8</t>
  </si>
  <si>
    <t>20.1.9</t>
  </si>
  <si>
    <t>20.1.10</t>
  </si>
  <si>
    <t>20.1.11</t>
  </si>
  <si>
    <t>20.1.12</t>
  </si>
  <si>
    <t>20.1.13</t>
  </si>
  <si>
    <t>20.1.14</t>
  </si>
  <si>
    <t>20.1.15</t>
  </si>
  <si>
    <t>20.1.16</t>
  </si>
  <si>
    <t>21.1.1</t>
  </si>
  <si>
    <t>21.1.2</t>
  </si>
  <si>
    <t>21.1.3</t>
  </si>
  <si>
    <t>21.1.4</t>
  </si>
  <si>
    <t>21.1.5</t>
  </si>
  <si>
    <t>21.1.6</t>
  </si>
  <si>
    <t>21.1.7</t>
  </si>
  <si>
    <t>21.1.8</t>
  </si>
  <si>
    <t>21.1.9</t>
  </si>
  <si>
    <t>21.1.10</t>
  </si>
  <si>
    <t>22.1.1</t>
  </si>
  <si>
    <t>22.1.2</t>
  </si>
  <si>
    <t>22.1.3</t>
  </si>
  <si>
    <t>22.1.4</t>
  </si>
  <si>
    <t>22.1.5</t>
  </si>
  <si>
    <t>22.1.6</t>
  </si>
  <si>
    <t>22.1.7</t>
  </si>
  <si>
    <t>22.1.8</t>
  </si>
  <si>
    <t>22.1.9</t>
  </si>
  <si>
    <t>22.1.10</t>
  </si>
  <si>
    <t>22.1.11</t>
  </si>
  <si>
    <t>22.1.12</t>
  </si>
  <si>
    <t>22.1.13</t>
  </si>
  <si>
    <t>23.1.1</t>
  </si>
  <si>
    <t>23.1.2</t>
  </si>
  <si>
    <t>23.1.3</t>
  </si>
  <si>
    <t>23.1.4</t>
  </si>
  <si>
    <t>23.1.5</t>
  </si>
  <si>
    <t>23.1.6</t>
  </si>
  <si>
    <t>23.1.7</t>
  </si>
  <si>
    <t>23.1.8</t>
  </si>
  <si>
    <t>23.1.9</t>
  </si>
  <si>
    <t>23.1.10</t>
  </si>
  <si>
    <t>23.1.11</t>
  </si>
  <si>
    <t>23.1.12</t>
  </si>
  <si>
    <t>23.1.13</t>
  </si>
  <si>
    <t>23.1.14</t>
  </si>
  <si>
    <t>23.1.15</t>
  </si>
  <si>
    <t>23.1.16</t>
  </si>
  <si>
    <t>24.1.1</t>
  </si>
  <si>
    <t>24.1.2</t>
  </si>
  <si>
    <t>24.1.3</t>
  </si>
  <si>
    <t>24.1.4</t>
  </si>
  <si>
    <t>24.1.5</t>
  </si>
  <si>
    <t>24.1.6</t>
  </si>
  <si>
    <t>24.1.7</t>
  </si>
  <si>
    <t>24.1.8</t>
  </si>
  <si>
    <t>24.1.9</t>
  </si>
  <si>
    <t>24.1.10</t>
  </si>
  <si>
    <t>25.1.1</t>
  </si>
  <si>
    <t>25.1.2</t>
  </si>
  <si>
    <t>25.1.3</t>
  </si>
  <si>
    <t>25.1.4</t>
  </si>
  <si>
    <t>25.1.5</t>
  </si>
  <si>
    <t>25.1.6</t>
  </si>
  <si>
    <t>25.1.7</t>
  </si>
  <si>
    <t>25.1.8</t>
  </si>
  <si>
    <t>25.1.9</t>
  </si>
  <si>
    <t>25.1.10</t>
  </si>
  <si>
    <t>26.1.1</t>
  </si>
  <si>
    <t>26.1.2</t>
  </si>
  <si>
    <t>26.1.3</t>
  </si>
  <si>
    <t>26.1.4</t>
  </si>
  <si>
    <t>26.1.5</t>
  </si>
  <si>
    <t>26.1.6</t>
  </si>
  <si>
    <t>26.1.7</t>
  </si>
  <si>
    <t>26.1.8</t>
  </si>
  <si>
    <t>26.1.9</t>
  </si>
  <si>
    <t>26.1.10</t>
  </si>
  <si>
    <t>26.1.11</t>
  </si>
  <si>
    <t>26.1.12</t>
  </si>
  <si>
    <t>26.1.13</t>
  </si>
  <si>
    <t>26.1.14</t>
  </si>
  <si>
    <t>26.1.15</t>
  </si>
  <si>
    <t>26.1.16</t>
  </si>
  <si>
    <t>26.1.17</t>
  </si>
  <si>
    <t>26.1.18</t>
  </si>
  <si>
    <t>27.1.1</t>
  </si>
  <si>
    <t>27.1.2</t>
  </si>
  <si>
    <t>27.1.3</t>
  </si>
  <si>
    <t>27.1.4</t>
  </si>
  <si>
    <t>27.1.5</t>
  </si>
  <si>
    <t>27.1.6</t>
  </si>
  <si>
    <t>27.1.7</t>
  </si>
  <si>
    <t>27.1.8</t>
  </si>
  <si>
    <t>Služba nezahŕňa:</t>
  </si>
  <si>
    <t>Položka č.2 - Nové originálne náhradné diely pre prístroje výrobcu značky Siemens</t>
  </si>
  <si>
    <t>3.2.1</t>
  </si>
  <si>
    <t>dodanie náhradných dielcov</t>
  </si>
  <si>
    <t>servis ani dodanie náhradných dielcov pre UPS</t>
  </si>
  <si>
    <t>servismé služby a diely UPS EATON</t>
  </si>
  <si>
    <t>servismé služby a diely Mavig</t>
  </si>
  <si>
    <t>4.2.1</t>
  </si>
  <si>
    <t>5.2.1</t>
  </si>
  <si>
    <t>6.2.1</t>
  </si>
  <si>
    <t>7.2.1</t>
  </si>
  <si>
    <t>8.2.1</t>
  </si>
  <si>
    <t>9.2.1</t>
  </si>
  <si>
    <t>10.2.1</t>
  </si>
  <si>
    <t>11.2.1</t>
  </si>
  <si>
    <t>12.2.1</t>
  </si>
  <si>
    <t>13.2.1</t>
  </si>
  <si>
    <t>14.2.1</t>
  </si>
  <si>
    <t>15.2.1</t>
  </si>
  <si>
    <t>16.2.1</t>
  </si>
  <si>
    <t>17.2.1</t>
  </si>
  <si>
    <t>18.2.1</t>
  </si>
  <si>
    <t>19.2.1</t>
  </si>
  <si>
    <t>21.2.1</t>
  </si>
  <si>
    <t>23.2.1</t>
  </si>
  <si>
    <t>24.2.1</t>
  </si>
  <si>
    <t>* Verejný obstarávataľ stanovil pre položku č.2 sumu 148 600,00 € bez DPH ako maximálnu výšku zdrojov pre obdobie zmluvného vzťahu, pričom verejný obstarávateľ sa nezaväzuje k vyčerpaniu tejto sumy; čerpanie zdrojov z položky č.2 bude závislé výlučne na preukázanej potrebe výmeny náhradného dielu.</t>
  </si>
  <si>
    <t xml:space="preserve">Prístroj č.1-6:   Echokardiografický prístroj ACUSON P500    </t>
  </si>
  <si>
    <t xml:space="preserve">Prístroj č.7-15:   Echokardiografický prístroj ACUSON SC2000    </t>
  </si>
  <si>
    <t xml:space="preserve">Prístroj č.16:   Skiagraf pojazdný Mobilett XP    </t>
  </si>
  <si>
    <t xml:space="preserve">Prístroj č.17:   Skiagraf pojazdný Polymobil III   </t>
  </si>
  <si>
    <t xml:space="preserve">Prístroj č.19:   SENSIS Vibe Hemo    </t>
  </si>
  <si>
    <t xml:space="preserve">Prístroj č.21:   Axiom Sensis, Combo 32 IECG   </t>
  </si>
  <si>
    <t xml:space="preserve">Prístroj č.24:   Sensis    </t>
  </si>
  <si>
    <t>Nové originálne náhradné diely pre prístroje č.1-17, 19, 21, 24 výrobcu značky Siemens (viď. špecifikáciu) *</t>
  </si>
  <si>
    <r>
      <t>Prístroj č. 26 - SOMATOM Force</t>
    </r>
    <r>
      <rPr>
        <b/>
        <sz val="9"/>
        <rFont val="Arial"/>
        <family val="2"/>
        <charset val="238"/>
      </rPr>
      <t xml:space="preserve"> (koniec garancie 24.06.2023), výrobné číslo: 75889</t>
    </r>
  </si>
  <si>
    <r>
      <t xml:space="preserve">Prístroj č. 27 - Syngo.via XL server </t>
    </r>
    <r>
      <rPr>
        <b/>
        <sz val="9"/>
        <rFont val="Arial"/>
        <family val="2"/>
        <charset val="238"/>
      </rPr>
      <t>(koniec garancie 24.06.2023), výrobné číslo: 222527</t>
    </r>
  </si>
  <si>
    <t>Zoznam prístrojov</t>
  </si>
  <si>
    <t>ZOZNAM TECHNIKOV</t>
  </si>
  <si>
    <t>Meno a priezvisko, titul</t>
  </si>
  <si>
    <t>Popis činnosti, ktoré bude vykonávať a názov prístroja, na ktorom bude tieto činnosti vykonávať</t>
  </si>
  <si>
    <t>E-mail</t>
  </si>
  <si>
    <t>Telefónne číslo</t>
  </si>
  <si>
    <t>Informácia
o tom, či je zamestnancom uchádzača
(áno / nie)</t>
  </si>
  <si>
    <t>23.2.2</t>
  </si>
  <si>
    <t>Názov</t>
  </si>
  <si>
    <t>pre prístroje č.1-17, 19, 21, 24 a 25 výrobcu značky Siemens</t>
  </si>
  <si>
    <t>- dodávateľ je povinný v prípade poruchy dodať a vymeniť nové originálne náhradné diely určené pre prístroje č.1-16, 19, 21, 24 a 25
- v prípade, ak sa pri oprave prístroja č. 17 - Skiagraf pojazdný Polymobil III, výrobné číslo 3542 podarí zabezpečiť náhradné diely, verejný obstarávateľ bude prednostne požadovať dodanie nových originálnych náhradných dielov určených pre prístroj č. 17 - Skiagraf pojazdný Polymobil III, výrobné číslo 3542. V prípade preukázateľnej nemožnosti dodania nových originálnych náhradných dielov určených pre prístroj č. 17 - Skiagraf pojazdný Polymobil III, výrobné číslo 3542, verejný obstarávateľ bude akceptovať aj dodanie nových originálnych náhradných dielov kompatibilných s náhradnými dielmi určenými pre opravu prístroja č. 17 - Skiagraf pojazdný Polymobil III, výrobné číslo 3542
- dodávateľ dodá náhradný diel do 72 hodín od nástupu na opravu, okrem prípadu, ak sa zmluvné strany nedohodnú inak.</t>
  </si>
  <si>
    <t>Nové originálne náhradné diely pre prístroje č.1-17, 19, 21, 24 a 25 výrobcu značky Siemens (viď. špecifikáciu)</t>
  </si>
  <si>
    <t>ZOZNAM VYBRANÝCH NÁHRADNÝCH DIELOV
(pre prístroje č.1-17, 19, 21, 24 a 25 výrobcu značky Siemens)</t>
  </si>
  <si>
    <t>Nové originálne náhradné diely pre prístroje výrobcu značky Siemens č.1-17, 19, 21, 24 a 25
(okrem sond):</t>
  </si>
  <si>
    <t xml:space="preserve">Prístroj č.25:   Syngo X Workplace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</si>
</sst>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[$EUR]_-;\-* #,##0.00\ [$EUR]_-;_-* &quot;-&quot;??\ [$EUR]_-;_-@_-"/>
    <numFmt numFmtId="165" formatCode="#,##0.00\ &quot;€&quot;"/>
    <numFmt numFmtId="166" formatCode="#,##0.00\ [$EUR]"/>
  </numFmts>
  <fonts count="39" x14ac:knownFonts="1">
    <font>
      <sz val="11"/>
      <color indexed="8"/>
      <name val="Calibri"/>
    </font>
    <font>
      <sz val="11"/>
      <color theme="1"/>
      <name val="Helvetica"/>
      <family val="2"/>
      <charset val="238"/>
      <scheme val="minor"/>
    </font>
    <font>
      <sz val="11"/>
      <color theme="1"/>
      <name val="Helvetica"/>
      <family val="2"/>
      <charset val="238"/>
      <scheme val="minor"/>
    </font>
    <font>
      <sz val="11"/>
      <color theme="1"/>
      <name val="Helvetica"/>
      <family val="2"/>
      <charset val="238"/>
      <scheme val="minor"/>
    </font>
    <font>
      <sz val="11"/>
      <color theme="1"/>
      <name val="Helvetica"/>
      <family val="2"/>
      <charset val="238"/>
      <scheme val="minor"/>
    </font>
    <font>
      <sz val="11"/>
      <color theme="1"/>
      <name val="Helvetica"/>
      <family val="2"/>
      <charset val="238"/>
      <scheme val="minor"/>
    </font>
    <font>
      <sz val="11"/>
      <color theme="1"/>
      <name val="Helvetica"/>
      <family val="2"/>
      <charset val="238"/>
      <scheme val="minor"/>
    </font>
    <font>
      <sz val="11"/>
      <color theme="1"/>
      <name val="Helvetica"/>
      <family val="2"/>
      <charset val="238"/>
      <scheme val="minor"/>
    </font>
    <font>
      <sz val="11"/>
      <color theme="1"/>
      <name val="Helvetica"/>
      <family val="2"/>
      <charset val="238"/>
      <scheme val="minor"/>
    </font>
    <font>
      <sz val="11"/>
      <color theme="1"/>
      <name val="Helvetica"/>
      <family val="2"/>
      <charset val="238"/>
      <scheme val="minor"/>
    </font>
    <font>
      <sz val="11"/>
      <color theme="1"/>
      <name val="Helvetica"/>
      <family val="2"/>
      <charset val="238"/>
      <scheme val="minor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u/>
      <sz val="11"/>
      <color theme="10"/>
      <name val="Helvetica"/>
      <family val="2"/>
      <charset val="238"/>
      <scheme val="minor"/>
    </font>
    <font>
      <sz val="10"/>
      <name val="Arial"/>
      <family val="2"/>
      <charset val="238"/>
    </font>
    <font>
      <sz val="9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9"/>
      <name val="Arial"/>
      <family val="2"/>
      <charset val="238"/>
    </font>
    <font>
      <u/>
      <sz val="9"/>
      <color theme="10"/>
      <name val="Arial"/>
      <family val="2"/>
      <charset val="238"/>
    </font>
    <font>
      <i/>
      <sz val="9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9"/>
      <color rgb="FF000000"/>
      <name val="Arial"/>
      <family val="2"/>
      <charset val="238"/>
    </font>
    <font>
      <sz val="9"/>
      <color indexed="8"/>
      <name val="Arial"/>
      <family val="2"/>
      <charset val="238"/>
    </font>
    <font>
      <b/>
      <sz val="11"/>
      <color theme="1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b/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i/>
      <sz val="10"/>
      <color indexed="8"/>
      <name val="Arial"/>
      <family val="2"/>
      <charset val="238"/>
    </font>
    <font>
      <sz val="10"/>
      <color indexed="8"/>
      <name val="Calibri"/>
      <family val="2"/>
      <charset val="238"/>
    </font>
    <font>
      <b/>
      <sz val="11"/>
      <name val="Arial"/>
      <family val="2"/>
      <charset val="238"/>
    </font>
    <font>
      <b/>
      <sz val="9"/>
      <color indexed="8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dotted">
        <color auto="1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C00000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rgb="FF0070C0"/>
      </left>
      <right style="medium">
        <color rgb="FF0070C0"/>
      </right>
      <top/>
      <bottom style="medium">
        <color rgb="FF0070C0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rgb="FF0070C0"/>
      </left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hair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rgb="FFC00000"/>
      </left>
      <right style="medium">
        <color auto="1"/>
      </right>
      <top style="thin">
        <color rgb="FFC00000"/>
      </top>
      <bottom style="thin">
        <color rgb="FFC00000"/>
      </bottom>
      <diagonal/>
    </border>
  </borders>
  <cellStyleXfs count="24">
    <xf numFmtId="0" fontId="0" fillId="0" borderId="0" applyNumberFormat="0" applyFill="0" applyBorder="0" applyProtection="0"/>
    <xf numFmtId="0" fontId="10" fillId="0" borderId="0"/>
    <xf numFmtId="0" fontId="13" fillId="0" borderId="0" applyNumberFormat="0" applyFill="0" applyBorder="0" applyAlignment="0" applyProtection="0"/>
    <xf numFmtId="0" fontId="14" fillId="0" borderId="0"/>
    <xf numFmtId="0" fontId="9" fillId="0" borderId="0"/>
    <xf numFmtId="0" fontId="8" fillId="0" borderId="0"/>
    <xf numFmtId="0" fontId="8" fillId="0" borderId="0"/>
    <xf numFmtId="0" fontId="14" fillId="0" borderId="0"/>
    <xf numFmtId="0" fontId="7" fillId="0" borderId="0"/>
    <xf numFmtId="0" fontId="6" fillId="0" borderId="0"/>
    <xf numFmtId="0" fontId="6" fillId="0" borderId="0"/>
    <xf numFmtId="0" fontId="25" fillId="0" borderId="0"/>
    <xf numFmtId="0" fontId="5" fillId="0" borderId="0"/>
    <xf numFmtId="0" fontId="4" fillId="0" borderId="0"/>
    <xf numFmtId="0" fontId="26" fillId="0" borderId="0" applyNumberFormat="0" applyFill="0" applyBorder="0" applyProtection="0"/>
    <xf numFmtId="0" fontId="1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26" fillId="0" borderId="0" applyNumberFormat="0" applyFill="0" applyBorder="0" applyProtection="0"/>
    <xf numFmtId="0" fontId="3" fillId="0" borderId="0"/>
    <xf numFmtId="0" fontId="2" fillId="0" borderId="0"/>
    <xf numFmtId="0" fontId="1" fillId="0" borderId="0"/>
  </cellStyleXfs>
  <cellXfs count="371">
    <xf numFmtId="0" fontId="0" fillId="0" borderId="0" xfId="0" applyFont="1" applyAlignment="1"/>
    <xf numFmtId="0" fontId="11" fillId="0" borderId="0" xfId="1" applyFont="1"/>
    <xf numFmtId="0" fontId="12" fillId="0" borderId="0" xfId="1" applyFont="1" applyAlignment="1"/>
    <xf numFmtId="0" fontId="11" fillId="0" borderId="0" xfId="1" applyFont="1" applyAlignment="1">
      <alignment vertical="center"/>
    </xf>
    <xf numFmtId="49" fontId="11" fillId="0" borderId="0" xfId="1" applyNumberFormat="1" applyFont="1" applyAlignment="1">
      <alignment vertical="center"/>
    </xf>
    <xf numFmtId="0" fontId="11" fillId="0" borderId="0" xfId="1" applyFont="1" applyAlignment="1">
      <alignment wrapText="1"/>
    </xf>
    <xf numFmtId="0" fontId="11" fillId="0" borderId="0" xfId="1" applyFont="1" applyAlignment="1"/>
    <xf numFmtId="0" fontId="11" fillId="0" borderId="0" xfId="1" applyNumberFormat="1" applyFont="1" applyBorder="1" applyAlignment="1">
      <alignment vertical="center" wrapText="1"/>
    </xf>
    <xf numFmtId="0" fontId="11" fillId="0" borderId="1" xfId="1" applyFont="1" applyBorder="1" applyAlignment="1">
      <alignment horizontal="left"/>
    </xf>
    <xf numFmtId="49" fontId="12" fillId="0" borderId="0" xfId="1" applyNumberFormat="1" applyFont="1" applyBorder="1" applyAlignment="1">
      <alignment wrapText="1"/>
    </xf>
    <xf numFmtId="0" fontId="11" fillId="0" borderId="0" xfId="1" applyFont="1" applyAlignment="1">
      <alignment horizontal="center"/>
    </xf>
    <xf numFmtId="3" fontId="11" fillId="0" borderId="0" xfId="1" applyNumberFormat="1" applyFont="1" applyAlignment="1">
      <alignment horizontal="center"/>
    </xf>
    <xf numFmtId="0" fontId="11" fillId="0" borderId="0" xfId="1" applyFont="1" applyAlignment="1">
      <alignment vertical="top" wrapText="1"/>
    </xf>
    <xf numFmtId="0" fontId="11" fillId="0" borderId="0" xfId="1" applyNumberFormat="1" applyFont="1" applyAlignment="1">
      <alignment vertical="top" wrapText="1"/>
    </xf>
    <xf numFmtId="0" fontId="11" fillId="0" borderId="0" xfId="1" applyFont="1" applyAlignment="1">
      <alignment horizontal="left" wrapText="1"/>
    </xf>
    <xf numFmtId="0" fontId="11" fillId="0" borderId="0" xfId="1" applyFont="1" applyAlignment="1">
      <alignment vertical="center" wrapText="1"/>
    </xf>
    <xf numFmtId="0" fontId="11" fillId="0" borderId="0" xfId="1" applyFont="1" applyAlignment="1" applyProtection="1">
      <alignment vertical="center" wrapText="1"/>
      <protection locked="0"/>
    </xf>
    <xf numFmtId="0" fontId="11" fillId="0" borderId="0" xfId="1" applyFont="1" applyAlignment="1">
      <alignment horizontal="center"/>
    </xf>
    <xf numFmtId="0" fontId="12" fillId="0" borderId="0" xfId="1" applyNumberFormat="1" applyFont="1" applyBorder="1" applyAlignment="1">
      <alignment horizontal="left" vertical="center" wrapText="1"/>
    </xf>
    <xf numFmtId="49" fontId="12" fillId="2" borderId="2" xfId="1" applyNumberFormat="1" applyFont="1" applyFill="1" applyBorder="1" applyAlignment="1">
      <alignment wrapText="1"/>
    </xf>
    <xf numFmtId="0" fontId="11" fillId="0" borderId="0" xfId="1" applyFont="1" applyAlignment="1">
      <alignment horizontal="right" vertical="center"/>
    </xf>
    <xf numFmtId="0" fontId="12" fillId="0" borderId="8" xfId="1" applyFont="1" applyBorder="1" applyAlignment="1">
      <alignment vertical="top" wrapText="1"/>
    </xf>
    <xf numFmtId="0" fontId="17" fillId="0" borderId="10" xfId="1" applyFont="1" applyBorder="1" applyAlignment="1">
      <alignment horizontal="center" vertical="top" wrapText="1"/>
    </xf>
    <xf numFmtId="0" fontId="19" fillId="2" borderId="2" xfId="1" applyFont="1" applyFill="1" applyBorder="1" applyAlignment="1">
      <alignment horizontal="center" vertical="center" wrapText="1"/>
    </xf>
    <xf numFmtId="49" fontId="11" fillId="0" borderId="11" xfId="1" applyNumberFormat="1" applyFont="1" applyBorder="1" applyAlignment="1">
      <alignment horizontal="center" vertical="center" wrapText="1"/>
    </xf>
    <xf numFmtId="49" fontId="11" fillId="0" borderId="12" xfId="1" applyNumberFormat="1" applyFont="1" applyBorder="1" applyAlignment="1">
      <alignment horizontal="left" vertical="center" wrapText="1"/>
    </xf>
    <xf numFmtId="9" fontId="11" fillId="0" borderId="12" xfId="1" applyNumberFormat="1" applyFont="1" applyBorder="1" applyAlignment="1">
      <alignment horizontal="left" vertical="center" wrapText="1"/>
    </xf>
    <xf numFmtId="49" fontId="18" fillId="0" borderId="12" xfId="2" applyNumberFormat="1" applyFont="1" applyBorder="1" applyAlignment="1">
      <alignment horizontal="left" vertical="center" wrapText="1"/>
    </xf>
    <xf numFmtId="49" fontId="11" fillId="0" borderId="13" xfId="1" applyNumberFormat="1" applyFont="1" applyBorder="1" applyAlignment="1">
      <alignment horizontal="center" vertical="center" wrapText="1"/>
    </xf>
    <xf numFmtId="164" fontId="11" fillId="0" borderId="14" xfId="1" applyNumberFormat="1" applyFont="1" applyBorder="1" applyAlignment="1">
      <alignment horizontal="center" vertical="center" wrapText="1"/>
    </xf>
    <xf numFmtId="49" fontId="11" fillId="0" borderId="6" xfId="1" applyNumberFormat="1" applyFont="1" applyBorder="1" applyAlignment="1">
      <alignment horizontal="center" vertical="center" wrapText="1"/>
    </xf>
    <xf numFmtId="49" fontId="11" fillId="0" borderId="4" xfId="1" applyNumberFormat="1" applyFont="1" applyBorder="1" applyAlignment="1">
      <alignment horizontal="left" vertical="center" wrapText="1"/>
    </xf>
    <xf numFmtId="9" fontId="11" fillId="0" borderId="4" xfId="1" applyNumberFormat="1" applyFont="1" applyBorder="1" applyAlignment="1">
      <alignment horizontal="left" vertical="center" wrapText="1"/>
    </xf>
    <xf numFmtId="49" fontId="18" fillId="0" borderId="4" xfId="2" applyNumberFormat="1" applyFont="1" applyBorder="1" applyAlignment="1">
      <alignment horizontal="left" vertical="center" wrapText="1"/>
    </xf>
    <xf numFmtId="49" fontId="11" fillId="0" borderId="7" xfId="1" applyNumberFormat="1" applyFont="1" applyBorder="1" applyAlignment="1">
      <alignment horizontal="center" vertical="center" wrapText="1"/>
    </xf>
    <xf numFmtId="164" fontId="11" fillId="0" borderId="5" xfId="1" applyNumberFormat="1" applyFont="1" applyBorder="1" applyAlignment="1">
      <alignment horizontal="center" vertical="center" wrapText="1"/>
    </xf>
    <xf numFmtId="0" fontId="11" fillId="0" borderId="0" xfId="1" applyFont="1" applyAlignment="1" applyProtection="1">
      <alignment vertical="top" wrapText="1"/>
      <protection locked="0"/>
    </xf>
    <xf numFmtId="0" fontId="11" fillId="0" borderId="0" xfId="9" applyFont="1" applyAlignment="1">
      <alignment wrapText="1"/>
    </xf>
    <xf numFmtId="0" fontId="20" fillId="0" borderId="0" xfId="9" applyFont="1" applyAlignment="1">
      <alignment wrapText="1"/>
    </xf>
    <xf numFmtId="0" fontId="21" fillId="0" borderId="0" xfId="9" applyFont="1" applyAlignment="1">
      <alignment wrapText="1"/>
    </xf>
    <xf numFmtId="0" fontId="20" fillId="0" borderId="0" xfId="9" applyNumberFormat="1" applyFont="1" applyAlignment="1">
      <alignment wrapText="1"/>
    </xf>
    <xf numFmtId="0" fontId="11" fillId="0" borderId="0" xfId="9" applyFont="1" applyAlignment="1">
      <alignment horizontal="left" wrapText="1"/>
    </xf>
    <xf numFmtId="0" fontId="20" fillId="0" borderId="0" xfId="9" applyFont="1" applyAlignment="1">
      <alignment vertical="center" wrapText="1"/>
    </xf>
    <xf numFmtId="0" fontId="11" fillId="0" borderId="0" xfId="9" applyFont="1" applyAlignment="1">
      <alignment vertical="center"/>
    </xf>
    <xf numFmtId="0" fontId="12" fillId="0" borderId="0" xfId="9" applyNumberFormat="1" applyFont="1" applyBorder="1" applyAlignment="1">
      <alignment horizontal="left" vertical="center" wrapText="1"/>
    </xf>
    <xf numFmtId="0" fontId="11" fillId="0" borderId="0" xfId="9" applyNumberFormat="1" applyFont="1" applyBorder="1" applyAlignment="1">
      <alignment wrapText="1"/>
    </xf>
    <xf numFmtId="14" fontId="11" fillId="0" borderId="0" xfId="9" applyNumberFormat="1" applyFont="1" applyBorder="1" applyAlignment="1">
      <alignment vertical="top" wrapText="1"/>
    </xf>
    <xf numFmtId="0" fontId="11" fillId="0" borderId="0" xfId="9" applyFont="1" applyAlignment="1">
      <alignment vertical="top" wrapText="1"/>
    </xf>
    <xf numFmtId="0" fontId="20" fillId="0" borderId="0" xfId="9" applyFont="1" applyAlignment="1">
      <alignment vertical="top" wrapText="1"/>
    </xf>
    <xf numFmtId="0" fontId="11" fillId="0" borderId="1" xfId="9" applyFont="1" applyBorder="1" applyAlignment="1">
      <alignment horizontal="left"/>
    </xf>
    <xf numFmtId="0" fontId="11" fillId="0" borderId="0" xfId="9" applyFont="1" applyAlignment="1">
      <alignment horizontal="right" vertical="center"/>
    </xf>
    <xf numFmtId="0" fontId="11" fillId="0" borderId="0" xfId="9" applyFont="1"/>
    <xf numFmtId="0" fontId="11" fillId="0" borderId="0" xfId="9" applyFont="1" applyAlignment="1">
      <alignment horizontal="center"/>
    </xf>
    <xf numFmtId="0" fontId="24" fillId="0" borderId="0" xfId="9" applyFont="1"/>
    <xf numFmtId="49" fontId="12" fillId="2" borderId="2" xfId="9" applyNumberFormat="1" applyFont="1" applyFill="1" applyBorder="1" applyAlignment="1">
      <alignment wrapText="1"/>
    </xf>
    <xf numFmtId="3" fontId="24" fillId="0" borderId="0" xfId="9" applyNumberFormat="1" applyFont="1" applyAlignment="1">
      <alignment horizontal="center"/>
    </xf>
    <xf numFmtId="0" fontId="24" fillId="0" borderId="0" xfId="9" applyFont="1" applyAlignment="1"/>
    <xf numFmtId="0" fontId="11" fillId="0" borderId="0" xfId="7" applyFont="1" applyBorder="1" applyAlignment="1">
      <alignment vertical="top" wrapText="1"/>
    </xf>
    <xf numFmtId="0" fontId="11" fillId="0" borderId="0" xfId="1" applyFont="1" applyAlignment="1">
      <alignment horizontal="center"/>
    </xf>
    <xf numFmtId="0" fontId="12" fillId="0" borderId="0" xfId="1" applyNumberFormat="1" applyFont="1" applyBorder="1" applyAlignment="1">
      <alignment horizontal="left" vertical="center" wrapText="1"/>
    </xf>
    <xf numFmtId="0" fontId="11" fillId="0" borderId="0" xfId="1" applyFont="1" applyAlignment="1">
      <alignment horizontal="left" wrapText="1"/>
    </xf>
    <xf numFmtId="0" fontId="11" fillId="0" borderId="0" xfId="17" applyFont="1" applyAlignment="1" applyProtection="1">
      <alignment wrapText="1"/>
      <protection locked="0"/>
    </xf>
    <xf numFmtId="0" fontId="12" fillId="0" borderId="0" xfId="17" applyNumberFormat="1" applyFont="1" applyAlignment="1" applyProtection="1">
      <alignment vertical="top" wrapText="1"/>
      <protection locked="0"/>
    </xf>
    <xf numFmtId="0" fontId="11" fillId="0" borderId="0" xfId="17" applyFont="1" applyAlignment="1" applyProtection="1">
      <alignment vertical="center" wrapText="1"/>
      <protection locked="0"/>
    </xf>
    <xf numFmtId="0" fontId="11" fillId="0" borderId="0" xfId="18" applyFont="1" applyAlignment="1">
      <alignment vertical="center" wrapText="1"/>
    </xf>
    <xf numFmtId="0" fontId="12" fillId="0" borderId="0" xfId="18" applyFont="1" applyAlignment="1">
      <alignment vertical="top"/>
    </xf>
    <xf numFmtId="0" fontId="11" fillId="0" borderId="0" xfId="18" applyFont="1" applyAlignment="1">
      <alignment vertical="center"/>
    </xf>
    <xf numFmtId="0" fontId="11" fillId="0" borderId="0" xfId="18" applyFont="1" applyAlignment="1">
      <alignment wrapText="1"/>
    </xf>
    <xf numFmtId="0" fontId="12" fillId="0" borderId="0" xfId="17" applyNumberFormat="1" applyFont="1" applyBorder="1" applyAlignment="1">
      <alignment horizontal="left" vertical="center" wrapText="1"/>
    </xf>
    <xf numFmtId="0" fontId="12" fillId="0" borderId="0" xfId="17" applyFont="1" applyAlignment="1" applyProtection="1">
      <alignment horizontal="center" vertical="top" wrapText="1"/>
      <protection locked="0"/>
    </xf>
    <xf numFmtId="0" fontId="11" fillId="0" borderId="0" xfId="17" applyNumberFormat="1" applyFont="1" applyBorder="1" applyAlignment="1">
      <alignment horizontal="left" vertical="center" wrapText="1"/>
    </xf>
    <xf numFmtId="49" fontId="11" fillId="0" borderId="0" xfId="17" applyNumberFormat="1" applyFont="1" applyAlignment="1" applyProtection="1">
      <alignment horizontal="center" vertical="center" wrapText="1"/>
      <protection locked="0"/>
    </xf>
    <xf numFmtId="49" fontId="11" fillId="0" borderId="0" xfId="17" applyNumberFormat="1" applyFont="1" applyAlignment="1" applyProtection="1">
      <alignment wrapText="1"/>
      <protection locked="0"/>
    </xf>
    <xf numFmtId="0" fontId="11" fillId="0" borderId="1" xfId="17" applyFont="1" applyBorder="1" applyAlignment="1" applyProtection="1">
      <alignment wrapText="1"/>
      <protection locked="0"/>
    </xf>
    <xf numFmtId="0" fontId="11" fillId="0" borderId="0" xfId="17" applyFont="1" applyProtection="1">
      <protection locked="0"/>
    </xf>
    <xf numFmtId="0" fontId="11" fillId="0" borderId="0" xfId="17" applyFont="1" applyAlignment="1">
      <alignment horizontal="right" vertical="center"/>
    </xf>
    <xf numFmtId="0" fontId="11" fillId="0" borderId="0" xfId="17" applyFont="1" applyAlignment="1" applyProtection="1">
      <protection locked="0"/>
    </xf>
    <xf numFmtId="0" fontId="11" fillId="0" borderId="0" xfId="17" applyFont="1"/>
    <xf numFmtId="0" fontId="11" fillId="0" borderId="0" xfId="17" applyFont="1" applyAlignment="1">
      <alignment horizontal="center"/>
    </xf>
    <xf numFmtId="0" fontId="11" fillId="0" borderId="0" xfId="17" applyFont="1" applyAlignment="1">
      <alignment wrapText="1"/>
    </xf>
    <xf numFmtId="0" fontId="11" fillId="2" borderId="2" xfId="17" applyFont="1" applyFill="1" applyBorder="1" applyAlignment="1" applyProtection="1">
      <alignment wrapText="1"/>
      <protection locked="0"/>
    </xf>
    <xf numFmtId="0" fontId="11" fillId="0" borderId="19" xfId="17" applyFont="1" applyBorder="1" applyAlignment="1" applyProtection="1">
      <alignment horizontal="left" vertical="center"/>
      <protection locked="0"/>
    </xf>
    <xf numFmtId="0" fontId="11" fillId="0" borderId="0" xfId="17" applyFont="1" applyBorder="1" applyAlignment="1" applyProtection="1">
      <alignment horizontal="left" vertical="center" wrapText="1"/>
      <protection locked="0"/>
    </xf>
    <xf numFmtId="0" fontId="11" fillId="0" borderId="0" xfId="17" applyFont="1" applyAlignment="1">
      <alignment vertical="center" wrapText="1"/>
    </xf>
    <xf numFmtId="49" fontId="11" fillId="0" borderId="0" xfId="17" applyNumberFormat="1" applyFont="1" applyAlignment="1">
      <alignment wrapText="1"/>
    </xf>
    <xf numFmtId="0" fontId="11" fillId="0" borderId="0" xfId="17" applyFont="1" applyAlignment="1">
      <alignment horizontal="center" wrapText="1"/>
    </xf>
    <xf numFmtId="49" fontId="11" fillId="0" borderId="0" xfId="18" applyNumberFormat="1" applyFont="1" applyAlignment="1">
      <alignment wrapText="1"/>
    </xf>
    <xf numFmtId="0" fontId="11" fillId="0" borderId="0" xfId="18" applyFont="1" applyAlignment="1">
      <alignment horizontal="center" wrapText="1"/>
    </xf>
    <xf numFmtId="0" fontId="12" fillId="0" borderId="0" xfId="1" applyNumberFormat="1" applyFont="1" applyBorder="1" applyAlignment="1">
      <alignment horizontal="left" vertical="center" wrapText="1"/>
    </xf>
    <xf numFmtId="0" fontId="11" fillId="0" borderId="0" xfId="18" applyFont="1" applyBorder="1" applyAlignment="1">
      <alignment horizontal="left" vertical="center" wrapText="1"/>
    </xf>
    <xf numFmtId="49" fontId="11" fillId="0" borderId="0" xfId="18" applyNumberFormat="1" applyFont="1" applyBorder="1" applyAlignment="1">
      <alignment vertical="center" wrapText="1"/>
    </xf>
    <xf numFmtId="0" fontId="11" fillId="0" borderId="0" xfId="18" applyFont="1" applyBorder="1" applyAlignment="1">
      <alignment vertical="center" wrapText="1"/>
    </xf>
    <xf numFmtId="0" fontId="12" fillId="0" borderId="0" xfId="1" applyNumberFormat="1" applyFont="1" applyAlignment="1">
      <alignment horizontal="left" vertical="top" wrapText="1"/>
    </xf>
    <xf numFmtId="0" fontId="11" fillId="0" borderId="0" xfId="18" applyFont="1" applyBorder="1" applyAlignment="1">
      <alignment horizontal="center" vertical="center" wrapText="1"/>
    </xf>
    <xf numFmtId="0" fontId="11" fillId="0" borderId="16" xfId="17" applyNumberFormat="1" applyFont="1" applyBorder="1" applyAlignment="1">
      <alignment horizontal="center" vertical="center" wrapText="1"/>
    </xf>
    <xf numFmtId="49" fontId="15" fillId="5" borderId="16" xfId="18" applyNumberFormat="1" applyFont="1" applyFill="1" applyBorder="1" applyAlignment="1">
      <alignment horizontal="center" vertical="center" wrapText="1"/>
    </xf>
    <xf numFmtId="49" fontId="15" fillId="5" borderId="31" xfId="18" applyNumberFormat="1" applyFont="1" applyFill="1" applyBorder="1" applyAlignment="1">
      <alignment horizontal="center" vertical="center" wrapText="1"/>
    </xf>
    <xf numFmtId="49" fontId="17" fillId="5" borderId="29" xfId="18" applyNumberFormat="1" applyFont="1" applyFill="1" applyBorder="1" applyAlignment="1">
      <alignment horizontal="center" vertical="center" wrapText="1"/>
    </xf>
    <xf numFmtId="49" fontId="17" fillId="5" borderId="30" xfId="18" applyNumberFormat="1" applyFont="1" applyFill="1" applyBorder="1" applyAlignment="1">
      <alignment horizontal="center" vertical="center" wrapText="1"/>
    </xf>
    <xf numFmtId="0" fontId="11" fillId="0" borderId="0" xfId="1" applyNumberFormat="1" applyFont="1" applyBorder="1" applyAlignment="1">
      <alignment horizontal="left" vertical="center" wrapText="1"/>
    </xf>
    <xf numFmtId="0" fontId="11" fillId="0" borderId="0" xfId="17" applyFont="1" applyAlignment="1" applyProtection="1">
      <alignment horizontal="left" vertical="center" wrapText="1"/>
      <protection locked="0"/>
    </xf>
    <xf numFmtId="0" fontId="28" fillId="0" borderId="0" xfId="14" applyFont="1" applyBorder="1" applyAlignment="1">
      <alignment horizontal="center" vertical="top" wrapText="1"/>
    </xf>
    <xf numFmtId="49" fontId="11" fillId="0" borderId="18" xfId="18" applyNumberFormat="1" applyFont="1" applyBorder="1" applyAlignment="1">
      <alignment horizontal="center" vertical="center" wrapText="1"/>
    </xf>
    <xf numFmtId="0" fontId="11" fillId="0" borderId="4" xfId="17" applyNumberFormat="1" applyFont="1" applyBorder="1" applyAlignment="1">
      <alignment horizontal="center" vertical="center" wrapText="1"/>
    </xf>
    <xf numFmtId="49" fontId="11" fillId="0" borderId="5" xfId="18" applyNumberFormat="1" applyFont="1" applyBorder="1" applyAlignment="1">
      <alignment horizontal="center" vertical="center" wrapText="1"/>
    </xf>
    <xf numFmtId="14" fontId="11" fillId="0" borderId="0" xfId="1" applyNumberFormat="1" applyFont="1" applyBorder="1" applyAlignment="1">
      <alignment horizontal="left" vertical="center" wrapText="1"/>
    </xf>
    <xf numFmtId="0" fontId="11" fillId="0" borderId="0" xfId="9" applyNumberFormat="1" applyFont="1" applyBorder="1" applyAlignment="1">
      <alignment horizontal="left" vertical="center" wrapText="1"/>
    </xf>
    <xf numFmtId="14" fontId="11" fillId="0" borderId="0" xfId="9" applyNumberFormat="1" applyFont="1" applyBorder="1" applyAlignment="1">
      <alignment horizontal="left" vertical="center" wrapText="1"/>
    </xf>
    <xf numFmtId="0" fontId="12" fillId="0" borderId="0" xfId="1" applyFont="1" applyAlignment="1">
      <alignment vertical="top"/>
    </xf>
    <xf numFmtId="0" fontId="11" fillId="0" borderId="0" xfId="1" applyFont="1" applyAlignment="1">
      <alignment vertical="top"/>
    </xf>
    <xf numFmtId="0" fontId="12" fillId="0" borderId="0" xfId="1" applyFont="1" applyAlignment="1">
      <alignment vertical="top" wrapText="1"/>
    </xf>
    <xf numFmtId="0" fontId="22" fillId="0" borderId="0" xfId="9" applyFont="1" applyAlignment="1">
      <alignment vertical="top" wrapText="1"/>
    </xf>
    <xf numFmtId="0" fontId="23" fillId="0" borderId="0" xfId="9" applyFont="1" applyAlignment="1">
      <alignment vertical="top" wrapText="1"/>
    </xf>
    <xf numFmtId="0" fontId="16" fillId="0" borderId="0" xfId="17" applyFont="1" applyAlignment="1" applyProtection="1">
      <alignment vertical="top" wrapText="1"/>
      <protection locked="0"/>
    </xf>
    <xf numFmtId="0" fontId="21" fillId="0" borderId="0" xfId="17" applyFont="1" applyAlignment="1" applyProtection="1">
      <alignment vertical="top" wrapText="1"/>
      <protection locked="0"/>
    </xf>
    <xf numFmtId="0" fontId="11" fillId="7" borderId="16" xfId="17" applyNumberFormat="1" applyFont="1" applyFill="1" applyBorder="1" applyAlignment="1">
      <alignment horizontal="center" vertical="center" wrapText="1"/>
    </xf>
    <xf numFmtId="49" fontId="11" fillId="7" borderId="18" xfId="18" applyNumberFormat="1" applyFont="1" applyFill="1" applyBorder="1" applyAlignment="1">
      <alignment horizontal="center" vertical="center" wrapText="1"/>
    </xf>
    <xf numFmtId="0" fontId="22" fillId="0" borderId="0" xfId="9" applyFont="1" applyAlignment="1">
      <alignment vertical="center" wrapText="1"/>
    </xf>
    <xf numFmtId="0" fontId="23" fillId="0" borderId="0" xfId="9" applyFont="1" applyAlignment="1">
      <alignment vertical="center" wrapText="1"/>
    </xf>
    <xf numFmtId="0" fontId="29" fillId="0" borderId="0" xfId="23" applyFont="1" applyAlignment="1">
      <alignment horizontal="left" vertical="center" wrapText="1"/>
    </xf>
    <xf numFmtId="0" fontId="0" fillId="0" borderId="0" xfId="0"/>
    <xf numFmtId="0" fontId="12" fillId="0" borderId="3" xfId="1" applyFont="1" applyBorder="1" applyAlignment="1">
      <alignment horizontal="center" vertical="top" wrapText="1"/>
    </xf>
    <xf numFmtId="0" fontId="17" fillId="0" borderId="3" xfId="1" applyFont="1" applyBorder="1" applyAlignment="1">
      <alignment horizontal="center" vertical="top" wrapText="1"/>
    </xf>
    <xf numFmtId="0" fontId="17" fillId="0" borderId="9" xfId="1" applyFont="1" applyBorder="1" applyAlignment="1">
      <alignment horizontal="center" vertical="top" wrapText="1"/>
    </xf>
    <xf numFmtId="0" fontId="27" fillId="0" borderId="0" xfId="23" applyFont="1" applyAlignment="1">
      <alignment vertical="top" wrapText="1"/>
    </xf>
    <xf numFmtId="0" fontId="11" fillId="0" borderId="0" xfId="23" applyFont="1" applyAlignment="1">
      <alignment vertical="top" wrapText="1"/>
    </xf>
    <xf numFmtId="14" fontId="11" fillId="0" borderId="0" xfId="1" applyNumberFormat="1" applyFont="1" applyAlignment="1">
      <alignment vertical="top" wrapText="1"/>
    </xf>
    <xf numFmtId="0" fontId="0" fillId="0" borderId="1" xfId="0" applyBorder="1"/>
    <xf numFmtId="0" fontId="20" fillId="0" borderId="0" xfId="8" applyFont="1" applyAlignment="1" applyProtection="1">
      <alignment horizontal="left" wrapText="1"/>
      <protection locked="0"/>
    </xf>
    <xf numFmtId="0" fontId="20" fillId="0" borderId="0" xfId="8" applyFont="1" applyAlignment="1" applyProtection="1">
      <alignment wrapText="1"/>
      <protection locked="0"/>
    </xf>
    <xf numFmtId="0" fontId="32" fillId="0" borderId="0" xfId="0" applyFont="1" applyAlignment="1"/>
    <xf numFmtId="0" fontId="20" fillId="0" borderId="0" xfId="8" applyFont="1" applyAlignment="1" applyProtection="1">
      <alignment vertical="top" wrapText="1"/>
      <protection locked="0"/>
    </xf>
    <xf numFmtId="0" fontId="32" fillId="0" borderId="0" xfId="0" applyFont="1" applyAlignment="1">
      <alignment vertical="top"/>
    </xf>
    <xf numFmtId="0" fontId="33" fillId="0" borderId="0" xfId="8" applyFont="1" applyBorder="1" applyAlignment="1" applyProtection="1">
      <alignment horizontal="center" vertical="center" wrapText="1"/>
      <protection locked="0"/>
    </xf>
    <xf numFmtId="0" fontId="20" fillId="8" borderId="29" xfId="8" applyFont="1" applyFill="1" applyBorder="1" applyAlignment="1" applyProtection="1">
      <alignment horizontal="center" vertical="center" wrapText="1"/>
      <protection locked="0"/>
    </xf>
    <xf numFmtId="0" fontId="34" fillId="2" borderId="16" xfId="8" applyFont="1" applyFill="1" applyBorder="1" applyAlignment="1" applyProtection="1">
      <alignment horizontal="center" vertical="center" wrapText="1"/>
      <protection locked="0"/>
    </xf>
    <xf numFmtId="3" fontId="34" fillId="2" borderId="15" xfId="8" applyNumberFormat="1" applyFont="1" applyFill="1" applyBorder="1" applyAlignment="1" applyProtection="1">
      <alignment horizontal="center" vertical="center" wrapText="1"/>
      <protection locked="0"/>
    </xf>
    <xf numFmtId="0" fontId="34" fillId="2" borderId="2" xfId="8" applyFont="1" applyFill="1" applyBorder="1" applyAlignment="1" applyProtection="1">
      <alignment horizontal="center" vertical="center" wrapText="1"/>
      <protection locked="0"/>
    </xf>
    <xf numFmtId="0" fontId="34" fillId="4" borderId="2" xfId="8" applyFont="1" applyFill="1" applyBorder="1" applyAlignment="1" applyProtection="1">
      <alignment horizontal="center" vertical="center" wrapText="1"/>
      <protection locked="0"/>
    </xf>
    <xf numFmtId="0" fontId="35" fillId="0" borderId="0" xfId="0" applyFont="1" applyAlignment="1"/>
    <xf numFmtId="0" fontId="20" fillId="0" borderId="16" xfId="8" applyFont="1" applyBorder="1" applyAlignment="1" applyProtection="1">
      <alignment horizontal="center" vertical="center" wrapText="1"/>
      <protection locked="0"/>
    </xf>
    <xf numFmtId="3" fontId="14" fillId="0" borderId="16" xfId="8" applyNumberFormat="1" applyFont="1" applyFill="1" applyBorder="1" applyAlignment="1" applyProtection="1">
      <alignment horizontal="center" vertical="center" wrapText="1"/>
      <protection locked="0"/>
    </xf>
    <xf numFmtId="165" fontId="20" fillId="0" borderId="12" xfId="8" applyNumberFormat="1" applyFont="1" applyFill="1" applyBorder="1" applyAlignment="1" applyProtection="1">
      <alignment horizontal="right" vertical="center" wrapText="1"/>
      <protection locked="0"/>
    </xf>
    <xf numFmtId="9" fontId="20" fillId="0" borderId="12" xfId="8" applyNumberFormat="1" applyFont="1" applyBorder="1" applyAlignment="1" applyProtection="1">
      <alignment horizontal="center" vertical="center" wrapText="1"/>
      <protection locked="0"/>
    </xf>
    <xf numFmtId="165" fontId="20" fillId="0" borderId="12" xfId="8" applyNumberFormat="1" applyFont="1" applyBorder="1" applyAlignment="1" applyProtection="1">
      <alignment horizontal="right" vertical="center" wrapText="1"/>
      <protection locked="0"/>
    </xf>
    <xf numFmtId="0" fontId="20" fillId="0" borderId="16" xfId="8" applyFont="1" applyBorder="1" applyAlignment="1" applyProtection="1">
      <alignment vertical="center" wrapText="1"/>
      <protection locked="0"/>
    </xf>
    <xf numFmtId="165" fontId="20" fillId="0" borderId="16" xfId="8" applyNumberFormat="1" applyFont="1" applyBorder="1" applyAlignment="1" applyProtection="1">
      <alignment horizontal="right" vertical="center" wrapText="1"/>
      <protection locked="0"/>
    </xf>
    <xf numFmtId="165" fontId="20" fillId="0" borderId="16" xfId="8" applyNumberFormat="1" applyFont="1" applyFill="1" applyBorder="1" applyAlignment="1" applyProtection="1">
      <alignment horizontal="right" vertical="center" wrapText="1"/>
      <protection locked="0"/>
    </xf>
    <xf numFmtId="0" fontId="20" fillId="0" borderId="16" xfId="8" applyFont="1" applyBorder="1" applyAlignment="1" applyProtection="1">
      <alignment horizontal="left" vertical="center" wrapText="1"/>
      <protection locked="0"/>
    </xf>
    <xf numFmtId="0" fontId="20" fillId="0" borderId="0" xfId="8" applyFont="1" applyBorder="1" applyAlignment="1" applyProtection="1">
      <alignment horizontal="center"/>
      <protection locked="0"/>
    </xf>
    <xf numFmtId="49" fontId="14" fillId="0" borderId="0" xfId="8" applyNumberFormat="1" applyFont="1" applyBorder="1" applyAlignment="1" applyProtection="1">
      <alignment horizontal="center" wrapText="1"/>
      <protection locked="0"/>
    </xf>
    <xf numFmtId="165" fontId="20" fillId="0" borderId="24" xfId="8" applyNumberFormat="1" applyFont="1" applyFill="1" applyBorder="1" applyAlignment="1" applyProtection="1">
      <alignment vertical="center" wrapText="1"/>
      <protection locked="0"/>
    </xf>
    <xf numFmtId="165" fontId="20" fillId="0" borderId="0" xfId="8" applyNumberFormat="1" applyFont="1" applyBorder="1" applyAlignment="1" applyProtection="1">
      <alignment vertical="center" wrapText="1"/>
      <protection locked="0"/>
    </xf>
    <xf numFmtId="0" fontId="20" fillId="0" borderId="0" xfId="8" applyFont="1" applyAlignment="1" applyProtection="1">
      <alignment vertical="center" wrapText="1"/>
      <protection locked="0"/>
    </xf>
    <xf numFmtId="0" fontId="20" fillId="0" borderId="0" xfId="8" applyFont="1" applyBorder="1" applyAlignment="1" applyProtection="1">
      <alignment vertical="center" wrapText="1"/>
      <protection locked="0"/>
    </xf>
    <xf numFmtId="0" fontId="20" fillId="0" borderId="0" xfId="8" applyFont="1" applyBorder="1" applyAlignment="1" applyProtection="1">
      <alignment wrapText="1"/>
      <protection locked="0"/>
    </xf>
    <xf numFmtId="0" fontId="20" fillId="0" borderId="0" xfId="8" applyFont="1" applyAlignment="1" applyProtection="1">
      <alignment horizontal="left"/>
      <protection locked="0"/>
    </xf>
    <xf numFmtId="0" fontId="20" fillId="0" borderId="0" xfId="8" applyNumberFormat="1" applyFont="1" applyBorder="1" applyAlignment="1" applyProtection="1">
      <alignment wrapText="1"/>
      <protection locked="0"/>
    </xf>
    <xf numFmtId="0" fontId="20" fillId="0" borderId="0" xfId="8" applyFont="1" applyBorder="1" applyAlignment="1" applyProtection="1">
      <protection locked="0"/>
    </xf>
    <xf numFmtId="0" fontId="20" fillId="0" borderId="0" xfId="8" applyFont="1" applyAlignment="1" applyProtection="1">
      <protection locked="0"/>
    </xf>
    <xf numFmtId="14" fontId="20" fillId="0" borderId="0" xfId="8" applyNumberFormat="1" applyFont="1" applyBorder="1" applyAlignment="1" applyProtection="1">
      <alignment horizontal="left" wrapText="1"/>
      <protection locked="0"/>
    </xf>
    <xf numFmtId="0" fontId="20" fillId="0" borderId="0" xfId="8" applyFont="1" applyBorder="1" applyAlignment="1" applyProtection="1">
      <alignment horizontal="center" vertical="top"/>
      <protection locked="0"/>
    </xf>
    <xf numFmtId="0" fontId="20" fillId="0" borderId="0" xfId="8" applyFont="1" applyProtection="1">
      <protection locked="0"/>
    </xf>
    <xf numFmtId="0" fontId="20" fillId="0" borderId="0" xfId="1" applyFont="1" applyAlignment="1">
      <alignment wrapText="1"/>
    </xf>
    <xf numFmtId="0" fontId="20" fillId="0" borderId="0" xfId="1" applyFont="1" applyAlignment="1">
      <alignment horizontal="right" vertical="center"/>
    </xf>
    <xf numFmtId="0" fontId="20" fillId="2" borderId="2" xfId="8" applyFont="1" applyFill="1" applyBorder="1" applyAlignment="1" applyProtection="1">
      <alignment wrapText="1"/>
      <protection locked="0"/>
    </xf>
    <xf numFmtId="0" fontId="20" fillId="0" borderId="0" xfId="1" applyFont="1"/>
    <xf numFmtId="49" fontId="20" fillId="0" borderId="0" xfId="8" applyNumberFormat="1" applyFont="1" applyAlignment="1" applyProtection="1">
      <alignment vertical="center"/>
      <protection locked="0"/>
    </xf>
    <xf numFmtId="0" fontId="20" fillId="0" borderId="0" xfId="8" applyFont="1" applyAlignment="1" applyProtection="1">
      <alignment horizontal="center" vertical="top"/>
      <protection locked="0"/>
    </xf>
    <xf numFmtId="0" fontId="20" fillId="0" borderId="0" xfId="8" applyFont="1" applyAlignment="1" applyProtection="1">
      <alignment horizontal="center"/>
      <protection locked="0"/>
    </xf>
    <xf numFmtId="165" fontId="20" fillId="3" borderId="28" xfId="8" applyNumberFormat="1" applyFont="1" applyFill="1" applyBorder="1" applyAlignment="1" applyProtection="1">
      <alignment horizontal="right"/>
      <protection locked="0"/>
    </xf>
    <xf numFmtId="0" fontId="11" fillId="0" borderId="0" xfId="1" applyNumberFormat="1" applyFont="1" applyBorder="1" applyAlignment="1">
      <alignment horizontal="left" vertical="center" wrapText="1"/>
    </xf>
    <xf numFmtId="0" fontId="11" fillId="0" borderId="0" xfId="1" applyFont="1" applyAlignment="1">
      <alignment horizontal="center"/>
    </xf>
    <xf numFmtId="0" fontId="12" fillId="0" borderId="0" xfId="1" applyNumberFormat="1" applyFont="1" applyBorder="1" applyAlignment="1">
      <alignment horizontal="left" vertical="center" wrapText="1"/>
    </xf>
    <xf numFmtId="0" fontId="30" fillId="0" borderId="0" xfId="23" applyFont="1" applyAlignment="1">
      <alignment horizontal="left" vertical="center" wrapText="1"/>
    </xf>
    <xf numFmtId="0" fontId="16" fillId="0" borderId="0" xfId="9" applyFont="1" applyAlignment="1">
      <alignment horizontal="center" vertical="center" wrapText="1"/>
    </xf>
    <xf numFmtId="0" fontId="11" fillId="0" borderId="16" xfId="17" applyNumberFormat="1" applyFont="1" applyFill="1" applyBorder="1" applyAlignment="1">
      <alignment horizontal="center" vertical="center" wrapText="1"/>
    </xf>
    <xf numFmtId="49" fontId="11" fillId="0" borderId="18" xfId="18" applyNumberFormat="1" applyFont="1" applyFill="1" applyBorder="1" applyAlignment="1">
      <alignment horizontal="center" vertical="center" wrapText="1"/>
    </xf>
    <xf numFmtId="49" fontId="15" fillId="0" borderId="11" xfId="0" applyNumberFormat="1" applyFont="1" applyFill="1" applyBorder="1" applyAlignment="1">
      <alignment horizontal="right" vertical="center"/>
    </xf>
    <xf numFmtId="49" fontId="15" fillId="8" borderId="11" xfId="0" applyNumberFormat="1" applyFont="1" applyFill="1" applyBorder="1" applyAlignment="1">
      <alignment horizontal="center" vertical="center"/>
    </xf>
    <xf numFmtId="0" fontId="11" fillId="8" borderId="16" xfId="17" applyNumberFormat="1" applyFont="1" applyFill="1" applyBorder="1" applyAlignment="1">
      <alignment horizontal="center" vertical="center" wrapText="1"/>
    </xf>
    <xf numFmtId="49" fontId="11" fillId="8" borderId="18" xfId="18" applyNumberFormat="1" applyFont="1" applyFill="1" applyBorder="1" applyAlignment="1">
      <alignment horizontal="center" vertical="center" wrapText="1"/>
    </xf>
    <xf numFmtId="49" fontId="17" fillId="0" borderId="0" xfId="18" applyNumberFormat="1" applyFont="1" applyFill="1" applyBorder="1" applyAlignment="1">
      <alignment horizontal="left" vertical="center" wrapText="1"/>
    </xf>
    <xf numFmtId="0" fontId="28" fillId="0" borderId="0" xfId="14" applyFont="1" applyFill="1" applyBorder="1" applyAlignment="1">
      <alignment horizontal="center" vertical="top" wrapText="1"/>
    </xf>
    <xf numFmtId="0" fontId="12" fillId="0" borderId="0" xfId="18" applyFont="1" applyFill="1" applyAlignment="1">
      <alignment vertical="top"/>
    </xf>
    <xf numFmtId="49" fontId="15" fillId="0" borderId="17" xfId="0" applyNumberFormat="1" applyFont="1" applyFill="1" applyBorder="1" applyAlignment="1">
      <alignment horizontal="right" vertical="center" wrapText="1"/>
    </xf>
    <xf numFmtId="0" fontId="11" fillId="0" borderId="0" xfId="19" applyFont="1" applyAlignment="1"/>
    <xf numFmtId="0" fontId="28" fillId="0" borderId="0" xfId="20" applyFont="1"/>
    <xf numFmtId="0" fontId="15" fillId="0" borderId="0" xfId="20" applyFont="1" applyAlignment="1">
      <alignment horizontal="center" vertical="center"/>
    </xf>
    <xf numFmtId="0" fontId="12" fillId="0" borderId="0" xfId="19" applyNumberFormat="1" applyFont="1" applyAlignment="1">
      <alignment vertical="top"/>
    </xf>
    <xf numFmtId="0" fontId="12" fillId="0" borderId="0" xfId="19" applyNumberFormat="1" applyFont="1" applyAlignment="1">
      <alignment horizontal="left" vertical="top"/>
    </xf>
    <xf numFmtId="0" fontId="17" fillId="0" borderId="0" xfId="20" applyFont="1" applyAlignment="1">
      <alignment horizontal="center" vertical="center"/>
    </xf>
    <xf numFmtId="0" fontId="17" fillId="0" borderId="0" xfId="20" applyFont="1" applyAlignment="1">
      <alignment vertical="center"/>
    </xf>
    <xf numFmtId="0" fontId="12" fillId="9" borderId="46" xfId="20" applyFont="1" applyFill="1" applyBorder="1" applyAlignment="1" applyProtection="1">
      <alignment horizontal="center" vertical="top" wrapText="1"/>
      <protection locked="0"/>
    </xf>
    <xf numFmtId="0" fontId="12" fillId="9" borderId="47" xfId="20" applyFont="1" applyFill="1" applyBorder="1" applyAlignment="1" applyProtection="1">
      <alignment horizontal="center" vertical="top" wrapText="1"/>
      <protection locked="0"/>
    </xf>
    <xf numFmtId="0" fontId="11" fillId="0" borderId="17" xfId="20" applyFont="1" applyFill="1" applyBorder="1" applyAlignment="1" applyProtection="1">
      <alignment horizontal="center" vertical="center" wrapText="1"/>
      <protection locked="0"/>
    </xf>
    <xf numFmtId="0" fontId="11" fillId="0" borderId="16" xfId="20" applyFont="1" applyFill="1" applyBorder="1" applyAlignment="1" applyProtection="1">
      <alignment horizontal="center" vertical="center" wrapText="1"/>
      <protection locked="0"/>
    </xf>
    <xf numFmtId="0" fontId="12" fillId="9" borderId="8" xfId="15" applyFont="1" applyFill="1" applyBorder="1" applyAlignment="1" applyProtection="1">
      <alignment horizontal="center" vertical="center"/>
      <protection locked="0"/>
    </xf>
    <xf numFmtId="0" fontId="28" fillId="0" borderId="17" xfId="20" applyFont="1" applyFill="1" applyBorder="1" applyAlignment="1">
      <alignment horizontal="center" vertical="center"/>
    </xf>
    <xf numFmtId="166" fontId="28" fillId="0" borderId="16" xfId="20" applyNumberFormat="1" applyFont="1" applyFill="1" applyBorder="1" applyAlignment="1">
      <alignment vertical="center"/>
    </xf>
    <xf numFmtId="9" fontId="28" fillId="0" borderId="16" xfId="20" applyNumberFormat="1" applyFont="1" applyFill="1" applyBorder="1" applyAlignment="1">
      <alignment horizontal="center" vertical="center"/>
    </xf>
    <xf numFmtId="166" fontId="28" fillId="0" borderId="18" xfId="20" applyNumberFormat="1" applyFont="1" applyFill="1" applyBorder="1" applyAlignment="1">
      <alignment vertical="center"/>
    </xf>
    <xf numFmtId="0" fontId="28" fillId="0" borderId="6" xfId="20" applyFont="1" applyFill="1" applyBorder="1" applyAlignment="1">
      <alignment horizontal="center" vertical="center"/>
    </xf>
    <xf numFmtId="166" fontId="28" fillId="0" borderId="5" xfId="20" applyNumberFormat="1" applyFont="1" applyFill="1" applyBorder="1" applyAlignment="1">
      <alignment vertical="center"/>
    </xf>
    <xf numFmtId="0" fontId="28" fillId="0" borderId="0" xfId="20" applyFont="1" applyAlignment="1"/>
    <xf numFmtId="0" fontId="17" fillId="0" borderId="0" xfId="20" applyFont="1" applyBorder="1" applyAlignment="1">
      <alignment horizontal="center" vertical="center"/>
    </xf>
    <xf numFmtId="49" fontId="28" fillId="0" borderId="0" xfId="20" applyNumberFormat="1" applyFont="1" applyFill="1" applyAlignment="1">
      <alignment vertical="center" wrapText="1"/>
    </xf>
    <xf numFmtId="0" fontId="28" fillId="0" borderId="0" xfId="20" applyFont="1" applyAlignment="1">
      <alignment horizontal="left" vertical="center"/>
    </xf>
    <xf numFmtId="49" fontId="28" fillId="0" borderId="0" xfId="20" applyNumberFormat="1" applyFont="1" applyAlignment="1">
      <alignment horizontal="left" vertical="center" wrapText="1"/>
    </xf>
    <xf numFmtId="49" fontId="28" fillId="0" borderId="0" xfId="20" applyNumberFormat="1" applyFont="1" applyAlignment="1">
      <alignment vertical="center" wrapText="1"/>
    </xf>
    <xf numFmtId="0" fontId="11" fillId="0" borderId="0" xfId="21" applyFont="1" applyAlignment="1">
      <alignment horizontal="right" vertical="center" wrapText="1"/>
    </xf>
    <xf numFmtId="0" fontId="11" fillId="0" borderId="0" xfId="19" applyFont="1" applyAlignment="1">
      <alignment horizontal="center" vertical="center" wrapText="1"/>
    </xf>
    <xf numFmtId="0" fontId="28" fillId="0" borderId="0" xfId="20" applyFont="1" applyAlignment="1">
      <alignment vertical="center"/>
    </xf>
    <xf numFmtId="49" fontId="28" fillId="0" borderId="0" xfId="20" applyNumberFormat="1" applyFont="1"/>
    <xf numFmtId="166" fontId="28" fillId="0" borderId="4" xfId="20" applyNumberFormat="1" applyFont="1" applyFill="1" applyBorder="1" applyAlignment="1">
      <alignment vertical="center"/>
    </xf>
    <xf numFmtId="9" fontId="28" fillId="0" borderId="4" xfId="20" applyNumberFormat="1" applyFont="1" applyFill="1" applyBorder="1" applyAlignment="1">
      <alignment horizontal="center" vertical="center"/>
    </xf>
    <xf numFmtId="0" fontId="11" fillId="0" borderId="0" xfId="19" applyFont="1" applyAlignment="1" applyProtection="1">
      <alignment vertical="center" wrapText="1"/>
      <protection locked="0"/>
    </xf>
    <xf numFmtId="0" fontId="28" fillId="0" borderId="0" xfId="20" applyFont="1" applyBorder="1"/>
    <xf numFmtId="0" fontId="19" fillId="2" borderId="2" xfId="1" applyFont="1" applyFill="1" applyBorder="1" applyAlignment="1">
      <alignment horizontal="center" vertical="center" wrapText="1"/>
    </xf>
    <xf numFmtId="0" fontId="12" fillId="9" borderId="3" xfId="15" applyFont="1" applyFill="1" applyBorder="1" applyAlignment="1" applyProtection="1">
      <alignment horizontal="center" vertical="center" wrapText="1"/>
      <protection locked="0"/>
    </xf>
    <xf numFmtId="0" fontId="12" fillId="9" borderId="10" xfId="15" applyFont="1" applyFill="1" applyBorder="1" applyAlignment="1" applyProtection="1">
      <alignment horizontal="center" vertical="center" wrapText="1"/>
      <protection locked="0"/>
    </xf>
    <xf numFmtId="0" fontId="19" fillId="2" borderId="52" xfId="1" applyFont="1" applyFill="1" applyBorder="1" applyAlignment="1">
      <alignment horizontal="center" vertical="center" wrapText="1"/>
    </xf>
    <xf numFmtId="0" fontId="19" fillId="2" borderId="53" xfId="1" applyFont="1" applyFill="1" applyBorder="1" applyAlignment="1">
      <alignment horizontal="center" vertical="center" wrapText="1"/>
    </xf>
    <xf numFmtId="14" fontId="11" fillId="0" borderId="0" xfId="21" applyNumberFormat="1" applyFont="1" applyBorder="1" applyAlignment="1">
      <alignment vertical="center" wrapText="1"/>
    </xf>
    <xf numFmtId="14" fontId="12" fillId="0" borderId="0" xfId="21" applyNumberFormat="1" applyFont="1" applyBorder="1" applyAlignment="1">
      <alignment vertical="center"/>
    </xf>
    <xf numFmtId="14" fontId="11" fillId="0" borderId="0" xfId="21" applyNumberFormat="1" applyFont="1" applyBorder="1" applyAlignment="1">
      <alignment vertical="center"/>
    </xf>
    <xf numFmtId="0" fontId="11" fillId="0" borderId="0" xfId="1" applyNumberFormat="1" applyFont="1" applyBorder="1" applyAlignment="1">
      <alignment horizontal="left" vertical="center"/>
    </xf>
    <xf numFmtId="14" fontId="11" fillId="0" borderId="0" xfId="1" applyNumberFormat="1" applyFont="1" applyBorder="1" applyAlignment="1">
      <alignment horizontal="left" vertical="center"/>
    </xf>
    <xf numFmtId="49" fontId="15" fillId="0" borderId="17" xfId="0" applyNumberFormat="1" applyFont="1" applyFill="1" applyBorder="1" applyAlignment="1">
      <alignment horizontal="center" vertical="center" wrapText="1"/>
    </xf>
    <xf numFmtId="49" fontId="15" fillId="0" borderId="6" xfId="0" applyNumberFormat="1" applyFont="1" applyFill="1" applyBorder="1" applyAlignment="1">
      <alignment horizontal="right" vertical="center" wrapText="1"/>
    </xf>
    <xf numFmtId="0" fontId="11" fillId="0" borderId="0" xfId="1" applyFont="1" applyAlignment="1">
      <alignment horizontal="left"/>
    </xf>
    <xf numFmtId="49" fontId="11" fillId="0" borderId="0" xfId="1" applyNumberFormat="1" applyFont="1" applyBorder="1" applyAlignment="1">
      <alignment horizontal="left" vertical="center" wrapText="1"/>
    </xf>
    <xf numFmtId="0" fontId="12" fillId="0" borderId="0" xfId="1" applyFont="1" applyAlignment="1">
      <alignment horizontal="left" wrapText="1"/>
    </xf>
    <xf numFmtId="0" fontId="11" fillId="0" borderId="0" xfId="1" applyFont="1" applyAlignment="1">
      <alignment horizontal="left" vertical="center" wrapText="1"/>
    </xf>
    <xf numFmtId="49" fontId="17" fillId="0" borderId="0" xfId="1" applyNumberFormat="1" applyFont="1" applyBorder="1" applyAlignment="1">
      <alignment horizontal="left" vertical="center" wrapText="1"/>
    </xf>
    <xf numFmtId="49" fontId="15" fillId="0" borderId="0" xfId="1" applyNumberFormat="1" applyFont="1" applyBorder="1" applyAlignment="1">
      <alignment horizontal="left" vertical="center" wrapText="1"/>
    </xf>
    <xf numFmtId="49" fontId="18" fillId="0" borderId="0" xfId="2" applyNumberFormat="1" applyFont="1" applyBorder="1" applyAlignment="1">
      <alignment horizontal="left" vertical="center" wrapText="1"/>
    </xf>
    <xf numFmtId="49" fontId="15" fillId="0" borderId="0" xfId="2" applyNumberFormat="1" applyFont="1" applyBorder="1" applyAlignment="1">
      <alignment horizontal="left" vertical="center" wrapText="1"/>
    </xf>
    <xf numFmtId="0" fontId="11" fillId="0" borderId="0" xfId="1" applyNumberFormat="1" applyFont="1" applyBorder="1" applyAlignment="1">
      <alignment horizontal="left" vertical="center" wrapText="1"/>
    </xf>
    <xf numFmtId="1" fontId="11" fillId="0" borderId="0" xfId="1" applyNumberFormat="1" applyFont="1" applyBorder="1" applyAlignment="1">
      <alignment horizontal="left" vertical="center" wrapText="1"/>
    </xf>
    <xf numFmtId="0" fontId="12" fillId="0" borderId="0" xfId="1" applyNumberFormat="1" applyFont="1" applyFill="1" applyAlignment="1">
      <alignment horizontal="left" vertical="top" wrapText="1"/>
    </xf>
    <xf numFmtId="0" fontId="11" fillId="0" borderId="0" xfId="1" applyFont="1" applyAlignment="1">
      <alignment horizontal="center"/>
    </xf>
    <xf numFmtId="0" fontId="16" fillId="0" borderId="0" xfId="1" applyFont="1" applyAlignment="1">
      <alignment horizontal="center" vertical="top"/>
    </xf>
    <xf numFmtId="0" fontId="12" fillId="0" borderId="0" xfId="1" applyNumberFormat="1" applyFont="1" applyBorder="1" applyAlignment="1">
      <alignment horizontal="left" vertical="center" wrapText="1"/>
    </xf>
    <xf numFmtId="0" fontId="11" fillId="0" borderId="0" xfId="1" applyFont="1" applyAlignment="1">
      <alignment horizontal="left" wrapText="1"/>
    </xf>
    <xf numFmtId="0" fontId="11" fillId="0" borderId="0" xfId="1" quotePrefix="1" applyNumberFormat="1" applyFont="1" applyBorder="1" applyAlignment="1">
      <alignment horizontal="left" vertical="top" wrapText="1"/>
    </xf>
    <xf numFmtId="0" fontId="11" fillId="0" borderId="0" xfId="1" applyNumberFormat="1" applyFont="1" applyBorder="1" applyAlignment="1">
      <alignment horizontal="left" vertical="top" wrapText="1"/>
    </xf>
    <xf numFmtId="0" fontId="11" fillId="0" borderId="0" xfId="1" applyFont="1" applyAlignment="1">
      <alignment horizontal="left" vertical="top" wrapText="1"/>
    </xf>
    <xf numFmtId="0" fontId="12" fillId="0" borderId="0" xfId="1" applyNumberFormat="1" applyFont="1" applyAlignment="1">
      <alignment horizontal="left" vertical="top" wrapText="1"/>
    </xf>
    <xf numFmtId="0" fontId="11" fillId="0" borderId="0" xfId="1" applyFont="1" applyAlignment="1">
      <alignment horizontal="center" wrapText="1"/>
    </xf>
    <xf numFmtId="0" fontId="16" fillId="0" borderId="0" xfId="1" applyFont="1" applyAlignment="1">
      <alignment horizontal="center" vertical="top" wrapText="1"/>
    </xf>
    <xf numFmtId="0" fontId="12" fillId="0" borderId="0" xfId="1" quotePrefix="1" applyNumberFormat="1" applyFont="1" applyBorder="1" applyAlignment="1">
      <alignment horizontal="left" vertical="top" wrapText="1"/>
    </xf>
    <xf numFmtId="0" fontId="12" fillId="0" borderId="0" xfId="1" applyNumberFormat="1" applyFont="1" applyBorder="1" applyAlignment="1">
      <alignment horizontal="left" vertical="top" wrapText="1"/>
    </xf>
    <xf numFmtId="0" fontId="11" fillId="0" borderId="0" xfId="9" applyFont="1" applyAlignment="1">
      <alignment horizontal="left" wrapText="1"/>
    </xf>
    <xf numFmtId="0" fontId="11" fillId="0" borderId="0" xfId="9" applyFont="1" applyAlignment="1">
      <alignment horizontal="center" wrapText="1"/>
    </xf>
    <xf numFmtId="0" fontId="16" fillId="0" borderId="0" xfId="9" applyFont="1" applyAlignment="1">
      <alignment horizontal="center" vertical="top" wrapText="1"/>
    </xf>
    <xf numFmtId="0" fontId="12" fillId="0" borderId="0" xfId="9" quotePrefix="1" applyNumberFormat="1" applyFont="1" applyBorder="1" applyAlignment="1">
      <alignment horizontal="left" vertical="top" wrapText="1"/>
    </xf>
    <xf numFmtId="0" fontId="12" fillId="0" borderId="0" xfId="9" applyNumberFormat="1" applyFont="1" applyBorder="1" applyAlignment="1">
      <alignment horizontal="left" vertical="top" wrapText="1"/>
    </xf>
    <xf numFmtId="0" fontId="11" fillId="0" borderId="0" xfId="9" applyFont="1" applyAlignment="1">
      <alignment horizontal="left" vertical="center" wrapText="1"/>
    </xf>
    <xf numFmtId="0" fontId="11" fillId="0" borderId="0" xfId="9" applyFont="1" applyAlignment="1">
      <alignment horizontal="left"/>
    </xf>
    <xf numFmtId="0" fontId="11" fillId="0" borderId="0" xfId="9" quotePrefix="1" applyNumberFormat="1" applyFont="1" applyBorder="1" applyAlignment="1">
      <alignment horizontal="left" vertical="top" wrapText="1"/>
    </xf>
    <xf numFmtId="0" fontId="11" fillId="0" borderId="0" xfId="9" applyNumberFormat="1" applyFont="1" applyBorder="1" applyAlignment="1">
      <alignment horizontal="left" vertical="top" wrapText="1"/>
    </xf>
    <xf numFmtId="0" fontId="16" fillId="0" borderId="0" xfId="1" applyFont="1" applyFill="1" applyAlignment="1">
      <alignment horizontal="center" vertical="top" wrapText="1"/>
    </xf>
    <xf numFmtId="49" fontId="15" fillId="0" borderId="7" xfId="0" applyNumberFormat="1" applyFont="1" applyFill="1" applyBorder="1" applyAlignment="1">
      <alignment horizontal="left" vertical="center" wrapText="1"/>
    </xf>
    <xf numFmtId="49" fontId="15" fillId="0" borderId="38" xfId="0" applyNumberFormat="1" applyFont="1" applyFill="1" applyBorder="1" applyAlignment="1">
      <alignment horizontal="left" vertical="center" wrapText="1"/>
    </xf>
    <xf numFmtId="49" fontId="15" fillId="0" borderId="41" xfId="0" applyNumberFormat="1" applyFont="1" applyFill="1" applyBorder="1" applyAlignment="1">
      <alignment horizontal="left" vertical="center" wrapText="1"/>
    </xf>
    <xf numFmtId="49" fontId="15" fillId="0" borderId="15" xfId="0" applyNumberFormat="1" applyFont="1" applyFill="1" applyBorder="1" applyAlignment="1">
      <alignment horizontal="left" vertical="center" wrapText="1"/>
    </xf>
    <xf numFmtId="49" fontId="15" fillId="0" borderId="21" xfId="0" applyNumberFormat="1" applyFont="1" applyFill="1" applyBorder="1" applyAlignment="1">
      <alignment horizontal="left" vertical="center" wrapText="1"/>
    </xf>
    <xf numFmtId="49" fontId="15" fillId="0" borderId="22" xfId="0" applyNumberFormat="1" applyFont="1" applyFill="1" applyBorder="1" applyAlignment="1">
      <alignment horizontal="left" vertical="center" wrapText="1"/>
    </xf>
    <xf numFmtId="49" fontId="15" fillId="8" borderId="15" xfId="0" applyNumberFormat="1" applyFont="1" applyFill="1" applyBorder="1" applyAlignment="1">
      <alignment horizontal="left" vertical="center"/>
    </xf>
    <xf numFmtId="49" fontId="15" fillId="8" borderId="21" xfId="0" applyNumberFormat="1" applyFont="1" applyFill="1" applyBorder="1" applyAlignment="1">
      <alignment horizontal="left" vertical="center"/>
    </xf>
    <xf numFmtId="49" fontId="15" fillId="8" borderId="22" xfId="0" applyNumberFormat="1" applyFont="1" applyFill="1" applyBorder="1" applyAlignment="1">
      <alignment horizontal="left" vertical="center"/>
    </xf>
    <xf numFmtId="49" fontId="15" fillId="7" borderId="39" xfId="0" applyNumberFormat="1" applyFont="1" applyFill="1" applyBorder="1" applyAlignment="1">
      <alignment horizontal="left" vertical="center"/>
    </xf>
    <xf numFmtId="49" fontId="15" fillId="7" borderId="21" xfId="0" applyNumberFormat="1" applyFont="1" applyFill="1" applyBorder="1" applyAlignment="1">
      <alignment horizontal="left" vertical="center"/>
    </xf>
    <xf numFmtId="49" fontId="15" fillId="7" borderId="22" xfId="0" applyNumberFormat="1" applyFont="1" applyFill="1" applyBorder="1" applyAlignment="1">
      <alignment horizontal="left" vertical="center"/>
    </xf>
    <xf numFmtId="0" fontId="11" fillId="0" borderId="0" xfId="17" applyFont="1" applyAlignment="1" applyProtection="1">
      <alignment horizontal="left" wrapText="1"/>
      <protection locked="0"/>
    </xf>
    <xf numFmtId="0" fontId="16" fillId="0" borderId="0" xfId="17" applyFont="1" applyAlignment="1" applyProtection="1">
      <alignment horizontal="center" vertical="top" wrapText="1"/>
      <protection locked="0"/>
    </xf>
    <xf numFmtId="49" fontId="15" fillId="5" borderId="25" xfId="18" applyNumberFormat="1" applyFont="1" applyFill="1" applyBorder="1" applyAlignment="1">
      <alignment horizontal="center" vertical="top" wrapText="1"/>
    </xf>
    <xf numFmtId="49" fontId="15" fillId="5" borderId="27" xfId="18" applyNumberFormat="1" applyFont="1" applyFill="1" applyBorder="1" applyAlignment="1">
      <alignment horizontal="center" vertical="top" wrapText="1"/>
    </xf>
    <xf numFmtId="49" fontId="17" fillId="6" borderId="40" xfId="18" applyNumberFormat="1" applyFont="1" applyFill="1" applyBorder="1" applyAlignment="1">
      <alignment horizontal="left" vertical="center" wrapText="1"/>
    </xf>
    <xf numFmtId="49" fontId="17" fillId="6" borderId="26" xfId="18" applyNumberFormat="1" applyFont="1" applyFill="1" applyBorder="1" applyAlignment="1">
      <alignment horizontal="left" vertical="center" wrapText="1"/>
    </xf>
    <xf numFmtId="49" fontId="17" fillId="6" borderId="27" xfId="18" applyNumberFormat="1" applyFont="1" applyFill="1" applyBorder="1" applyAlignment="1">
      <alignment horizontal="left" vertical="center" wrapText="1"/>
    </xf>
    <xf numFmtId="0" fontId="12" fillId="0" borderId="0" xfId="17" applyNumberFormat="1" applyFont="1" applyAlignment="1" applyProtection="1">
      <alignment horizontal="left" vertical="top" wrapText="1"/>
      <protection locked="0"/>
    </xf>
    <xf numFmtId="49" fontId="17" fillId="5" borderId="32" xfId="18" applyNumberFormat="1" applyFont="1" applyFill="1" applyBorder="1" applyAlignment="1">
      <alignment horizontal="left" vertical="center" wrapText="1"/>
    </xf>
    <xf numFmtId="49" fontId="17" fillId="5" borderId="33" xfId="18" applyNumberFormat="1" applyFont="1" applyFill="1" applyBorder="1" applyAlignment="1">
      <alignment horizontal="left" vertical="center" wrapText="1"/>
    </xf>
    <xf numFmtId="49" fontId="17" fillId="5" borderId="34" xfId="18" applyNumberFormat="1" applyFont="1" applyFill="1" applyBorder="1" applyAlignment="1">
      <alignment horizontal="left" vertical="center" wrapText="1"/>
    </xf>
    <xf numFmtId="49" fontId="17" fillId="5" borderId="35" xfId="18" applyNumberFormat="1" applyFont="1" applyFill="1" applyBorder="1" applyAlignment="1">
      <alignment horizontal="left" vertical="center" wrapText="1"/>
    </xf>
    <xf numFmtId="49" fontId="17" fillId="5" borderId="36" xfId="18" applyNumberFormat="1" applyFont="1" applyFill="1" applyBorder="1" applyAlignment="1">
      <alignment horizontal="left" vertical="center" wrapText="1"/>
    </xf>
    <xf numFmtId="49" fontId="17" fillId="5" borderId="37" xfId="18" applyNumberFormat="1" applyFont="1" applyFill="1" applyBorder="1" applyAlignment="1">
      <alignment horizontal="left" vertical="center" wrapText="1"/>
    </xf>
    <xf numFmtId="49" fontId="17" fillId="5" borderId="42" xfId="18" applyNumberFormat="1" applyFont="1" applyFill="1" applyBorder="1" applyAlignment="1">
      <alignment horizontal="left" vertical="center" wrapText="1"/>
    </xf>
    <xf numFmtId="49" fontId="17" fillId="5" borderId="38" xfId="18" applyNumberFormat="1" applyFont="1" applyFill="1" applyBorder="1" applyAlignment="1">
      <alignment horizontal="left" vertical="center" wrapText="1"/>
    </xf>
    <xf numFmtId="49" fontId="17" fillId="5" borderId="41" xfId="18" applyNumberFormat="1" applyFont="1" applyFill="1" applyBorder="1" applyAlignment="1">
      <alignment horizontal="left" vertical="center" wrapText="1"/>
    </xf>
    <xf numFmtId="0" fontId="11" fillId="0" borderId="0" xfId="17" applyFont="1" applyAlignment="1" applyProtection="1">
      <alignment horizontal="left" vertical="center" wrapText="1"/>
      <protection locked="0"/>
    </xf>
    <xf numFmtId="0" fontId="11" fillId="0" borderId="0" xfId="17" applyFont="1" applyBorder="1" applyAlignment="1">
      <alignment horizontal="left" vertical="center" wrapText="1"/>
    </xf>
    <xf numFmtId="14" fontId="11" fillId="0" borderId="0" xfId="17" applyNumberFormat="1" applyFont="1" applyBorder="1" applyAlignment="1">
      <alignment horizontal="left" vertical="center" wrapText="1"/>
    </xf>
    <xf numFmtId="0" fontId="15" fillId="0" borderId="0" xfId="3" applyFont="1" applyAlignment="1">
      <alignment horizontal="left" vertical="center" wrapText="1"/>
    </xf>
    <xf numFmtId="0" fontId="12" fillId="0" borderId="0" xfId="17" applyFont="1" applyAlignment="1" applyProtection="1">
      <alignment horizontal="left" vertical="center" wrapText="1"/>
      <protection locked="0"/>
    </xf>
    <xf numFmtId="49" fontId="15" fillId="0" borderId="39" xfId="18" applyNumberFormat="1" applyFont="1" applyFill="1" applyBorder="1" applyAlignment="1">
      <alignment horizontal="left" vertical="center" wrapText="1"/>
    </xf>
    <xf numFmtId="49" fontId="15" fillId="0" borderId="21" xfId="18" applyNumberFormat="1" applyFont="1" applyFill="1" applyBorder="1" applyAlignment="1">
      <alignment horizontal="left" vertical="center" wrapText="1"/>
    </xf>
    <xf numFmtId="49" fontId="15" fillId="0" borderId="23" xfId="18" applyNumberFormat="1" applyFont="1" applyFill="1" applyBorder="1" applyAlignment="1">
      <alignment horizontal="left" vertical="center" wrapText="1"/>
    </xf>
    <xf numFmtId="49" fontId="15" fillId="0" borderId="15" xfId="0" applyNumberFormat="1" applyFont="1" applyFill="1" applyBorder="1" applyAlignment="1">
      <alignment horizontal="left" vertical="center"/>
    </xf>
    <xf numFmtId="49" fontId="15" fillId="0" borderId="21" xfId="0" applyNumberFormat="1" applyFont="1" applyFill="1" applyBorder="1" applyAlignment="1">
      <alignment horizontal="left" vertical="center"/>
    </xf>
    <xf numFmtId="49" fontId="15" fillId="0" borderId="22" xfId="0" applyNumberFormat="1" applyFont="1" applyFill="1" applyBorder="1" applyAlignment="1">
      <alignment horizontal="left" vertical="center"/>
    </xf>
    <xf numFmtId="0" fontId="31" fillId="0" borderId="0" xfId="8" applyNumberFormat="1" applyFont="1" applyAlignment="1" applyProtection="1">
      <alignment horizontal="left" vertical="top" wrapText="1"/>
      <protection locked="0"/>
    </xf>
    <xf numFmtId="0" fontId="33" fillId="8" borderId="15" xfId="8" applyFont="1" applyFill="1" applyBorder="1" applyAlignment="1" applyProtection="1">
      <alignment horizontal="center" vertical="top" wrapText="1"/>
      <protection locked="0"/>
    </xf>
    <xf numFmtId="0" fontId="33" fillId="8" borderId="22" xfId="8" applyFont="1" applyFill="1" applyBorder="1" applyAlignment="1" applyProtection="1">
      <alignment horizontal="center" vertical="top" wrapText="1"/>
      <protection locked="0"/>
    </xf>
    <xf numFmtId="0" fontId="16" fillId="0" borderId="0" xfId="8" applyFont="1" applyBorder="1" applyAlignment="1" applyProtection="1">
      <alignment horizontal="left" wrapText="1"/>
      <protection locked="0"/>
    </xf>
    <xf numFmtId="0" fontId="33" fillId="8" borderId="29" xfId="8" applyFont="1" applyFill="1" applyBorder="1" applyAlignment="1" applyProtection="1">
      <alignment horizontal="center" vertical="top" wrapText="1"/>
      <protection locked="0"/>
    </xf>
    <xf numFmtId="0" fontId="33" fillId="8" borderId="12" xfId="8" applyFont="1" applyFill="1" applyBorder="1" applyAlignment="1" applyProtection="1">
      <alignment horizontal="center" vertical="top" wrapText="1"/>
      <protection locked="0"/>
    </xf>
    <xf numFmtId="3" fontId="33" fillId="8" borderId="29" xfId="8" applyNumberFormat="1" applyFont="1" applyFill="1" applyBorder="1" applyAlignment="1" applyProtection="1">
      <alignment horizontal="center" vertical="top" wrapText="1"/>
      <protection locked="0"/>
    </xf>
    <xf numFmtId="3" fontId="33" fillId="8" borderId="12" xfId="8" applyNumberFormat="1" applyFont="1" applyFill="1" applyBorder="1" applyAlignment="1" applyProtection="1">
      <alignment horizontal="center" vertical="top" wrapText="1"/>
      <protection locked="0"/>
    </xf>
    <xf numFmtId="0" fontId="20" fillId="0" borderId="0" xfId="8" applyFont="1" applyAlignment="1" applyProtection="1">
      <alignment horizontal="left" vertical="center" wrapText="1"/>
      <protection locked="0"/>
    </xf>
    <xf numFmtId="0" fontId="20" fillId="0" borderId="0" xfId="7" applyFont="1" applyBorder="1" applyAlignment="1">
      <alignment horizontal="center" vertical="top" wrapText="1"/>
    </xf>
    <xf numFmtId="0" fontId="32" fillId="0" borderId="0" xfId="0" applyFont="1" applyBorder="1" applyAlignment="1">
      <alignment horizontal="center" vertical="top" wrapText="1"/>
    </xf>
    <xf numFmtId="0" fontId="20" fillId="0" borderId="0" xfId="8" applyFont="1" applyAlignment="1" applyProtection="1">
      <alignment horizontal="left"/>
      <protection locked="0"/>
    </xf>
    <xf numFmtId="0" fontId="33" fillId="0" borderId="0" xfId="8" applyNumberFormat="1" applyFont="1" applyBorder="1" applyAlignment="1">
      <alignment horizontal="left" vertical="top" wrapText="1"/>
    </xf>
    <xf numFmtId="0" fontId="20" fillId="0" borderId="0" xfId="8" applyNumberFormat="1" applyFont="1" applyBorder="1" applyAlignment="1">
      <alignment horizontal="left" vertical="top" wrapText="1"/>
    </xf>
    <xf numFmtId="0" fontId="33" fillId="0" borderId="0" xfId="1" applyNumberFormat="1" applyFont="1" applyBorder="1" applyAlignment="1">
      <alignment horizontal="left" vertical="center" wrapText="1"/>
    </xf>
    <xf numFmtId="0" fontId="36" fillId="0" borderId="44" xfId="0" applyFont="1" applyBorder="1" applyAlignment="1">
      <alignment horizontal="center"/>
    </xf>
    <xf numFmtId="0" fontId="20" fillId="0" borderId="0" xfId="1" applyFont="1" applyAlignment="1">
      <alignment horizontal="center"/>
    </xf>
    <xf numFmtId="0" fontId="20" fillId="0" borderId="0" xfId="8" applyFont="1" applyAlignment="1" applyProtection="1">
      <alignment horizontal="left" wrapText="1"/>
      <protection locked="0"/>
    </xf>
    <xf numFmtId="0" fontId="16" fillId="0" borderId="0" xfId="8" applyFont="1" applyBorder="1" applyAlignment="1" applyProtection="1">
      <alignment horizontal="center" vertical="center" wrapText="1"/>
      <protection locked="0"/>
    </xf>
    <xf numFmtId="0" fontId="33" fillId="8" borderId="21" xfId="8" applyFont="1" applyFill="1" applyBorder="1" applyAlignment="1" applyProtection="1">
      <alignment horizontal="center" vertical="top" wrapText="1"/>
      <protection locked="0"/>
    </xf>
    <xf numFmtId="0" fontId="33" fillId="8" borderId="20" xfId="8" applyFont="1" applyFill="1" applyBorder="1" applyAlignment="1" applyProtection="1">
      <alignment horizontal="left" vertical="top" wrapText="1"/>
      <protection locked="0"/>
    </xf>
    <xf numFmtId="0" fontId="33" fillId="8" borderId="43" xfId="8" applyFont="1" applyFill="1" applyBorder="1" applyAlignment="1" applyProtection="1">
      <alignment horizontal="left" vertical="top" wrapText="1"/>
      <protection locked="0"/>
    </xf>
    <xf numFmtId="0" fontId="33" fillId="8" borderId="13" xfId="8" applyFont="1" applyFill="1" applyBorder="1" applyAlignment="1" applyProtection="1">
      <alignment horizontal="left" vertical="top" wrapText="1"/>
      <protection locked="0"/>
    </xf>
    <xf numFmtId="0" fontId="33" fillId="8" borderId="37" xfId="8" applyFont="1" applyFill="1" applyBorder="1" applyAlignment="1" applyProtection="1">
      <alignment horizontal="left" vertical="top" wrapText="1"/>
      <protection locked="0"/>
    </xf>
    <xf numFmtId="0" fontId="34" fillId="2" borderId="15" xfId="8" applyFont="1" applyFill="1" applyBorder="1" applyAlignment="1" applyProtection="1">
      <alignment horizontal="center" vertical="center" wrapText="1"/>
      <protection locked="0"/>
    </xf>
    <xf numFmtId="0" fontId="34" fillId="2" borderId="22" xfId="8" applyFont="1" applyFill="1" applyBorder="1" applyAlignment="1" applyProtection="1">
      <alignment horizontal="center" vertical="center" wrapText="1"/>
      <protection locked="0"/>
    </xf>
    <xf numFmtId="0" fontId="20" fillId="0" borderId="15" xfId="8" applyFont="1" applyBorder="1" applyAlignment="1" applyProtection="1">
      <alignment horizontal="left" vertical="center" wrapText="1"/>
      <protection locked="0"/>
    </xf>
    <xf numFmtId="0" fontId="20" fillId="0" borderId="22" xfId="8" applyFont="1" applyBorder="1" applyAlignment="1" applyProtection="1">
      <alignment horizontal="left" vertical="center" wrapText="1"/>
      <protection locked="0"/>
    </xf>
    <xf numFmtId="0" fontId="20" fillId="0" borderId="45" xfId="8" applyFont="1" applyBorder="1" applyAlignment="1" applyProtection="1">
      <alignment horizontal="left" vertical="top" wrapText="1"/>
      <protection locked="0"/>
    </xf>
    <xf numFmtId="0" fontId="20" fillId="0" borderId="0" xfId="8" applyFont="1" applyBorder="1" applyAlignment="1" applyProtection="1">
      <alignment horizontal="left" vertical="top" wrapText="1"/>
      <protection locked="0"/>
    </xf>
    <xf numFmtId="0" fontId="33" fillId="8" borderId="29" xfId="8" applyFont="1" applyFill="1" applyBorder="1" applyAlignment="1" applyProtection="1">
      <alignment horizontal="left" vertical="top" wrapText="1"/>
      <protection locked="0"/>
    </xf>
    <xf numFmtId="0" fontId="33" fillId="8" borderId="12" xfId="8" applyFont="1" applyFill="1" applyBorder="1" applyAlignment="1" applyProtection="1">
      <alignment horizontal="left" vertical="top" wrapText="1"/>
      <protection locked="0"/>
    </xf>
    <xf numFmtId="0" fontId="11" fillId="0" borderId="0" xfId="1" applyFont="1" applyAlignment="1" applyProtection="1">
      <alignment horizontal="left" vertical="top" wrapText="1"/>
      <protection locked="0"/>
    </xf>
    <xf numFmtId="0" fontId="12" fillId="0" borderId="0" xfId="1" applyNumberFormat="1" applyFont="1" applyAlignment="1" applyProtection="1">
      <alignment horizontal="left" vertical="top" wrapText="1"/>
      <protection locked="0"/>
    </xf>
    <xf numFmtId="0" fontId="16" fillId="0" borderId="0" xfId="9" applyFont="1" applyAlignment="1">
      <alignment horizontal="center" vertical="center" wrapText="1"/>
    </xf>
    <xf numFmtId="0" fontId="37" fillId="0" borderId="0" xfId="20" applyFont="1" applyFill="1" applyAlignment="1">
      <alignment horizontal="center" vertical="center" wrapText="1"/>
    </xf>
    <xf numFmtId="0" fontId="37" fillId="0" borderId="0" xfId="20" applyFont="1" applyFill="1" applyAlignment="1">
      <alignment horizontal="center" vertical="center"/>
    </xf>
    <xf numFmtId="3" fontId="12" fillId="9" borderId="47" xfId="20" applyNumberFormat="1" applyFont="1" applyFill="1" applyBorder="1" applyAlignment="1" applyProtection="1">
      <alignment horizontal="center" vertical="top" wrapText="1"/>
      <protection locked="0"/>
    </xf>
    <xf numFmtId="3" fontId="12" fillId="9" borderId="48" xfId="20" applyNumberFormat="1" applyFont="1" applyFill="1" applyBorder="1" applyAlignment="1" applyProtection="1">
      <alignment horizontal="center" vertical="top" wrapText="1"/>
      <protection locked="0"/>
    </xf>
    <xf numFmtId="0" fontId="11" fillId="0" borderId="16" xfId="20" applyFont="1" applyFill="1" applyBorder="1" applyAlignment="1" applyProtection="1">
      <alignment horizontal="center" vertical="center" wrapText="1"/>
      <protection locked="0"/>
    </xf>
    <xf numFmtId="0" fontId="11" fillId="0" borderId="18" xfId="20" applyFont="1" applyFill="1" applyBorder="1" applyAlignment="1" applyProtection="1">
      <alignment horizontal="center" vertical="center" wrapText="1"/>
      <protection locked="0"/>
    </xf>
    <xf numFmtId="166" fontId="12" fillId="0" borderId="4" xfId="20" applyNumberFormat="1" applyFont="1" applyFill="1" applyBorder="1" applyAlignment="1" applyProtection="1">
      <alignment horizontal="center" vertical="center" wrapText="1"/>
      <protection locked="0"/>
    </xf>
    <xf numFmtId="166" fontId="12" fillId="0" borderId="5" xfId="20" applyNumberFormat="1" applyFont="1" applyFill="1" applyBorder="1" applyAlignment="1" applyProtection="1">
      <alignment horizontal="center" vertical="center" wrapText="1"/>
      <protection locked="0"/>
    </xf>
    <xf numFmtId="0" fontId="11" fillId="0" borderId="0" xfId="20" applyFont="1" applyFill="1" applyBorder="1" applyAlignment="1" applyProtection="1">
      <alignment horizontal="left" vertical="center" wrapText="1"/>
      <protection locked="0"/>
    </xf>
    <xf numFmtId="0" fontId="12" fillId="0" borderId="42" xfId="20" applyFont="1" applyFill="1" applyBorder="1" applyAlignment="1" applyProtection="1">
      <alignment horizontal="center" vertical="center" wrapText="1"/>
      <protection locked="0"/>
    </xf>
    <xf numFmtId="0" fontId="12" fillId="0" borderId="38" xfId="20" applyFont="1" applyFill="1" applyBorder="1" applyAlignment="1" applyProtection="1">
      <alignment horizontal="center" vertical="center" wrapText="1"/>
      <protection locked="0"/>
    </xf>
    <xf numFmtId="0" fontId="12" fillId="0" borderId="41" xfId="20" applyFont="1" applyFill="1" applyBorder="1" applyAlignment="1" applyProtection="1">
      <alignment horizontal="center" vertical="center" wrapText="1"/>
      <protection locked="0"/>
    </xf>
    <xf numFmtId="0" fontId="11" fillId="0" borderId="0" xfId="19" applyFont="1" applyAlignment="1" applyProtection="1">
      <alignment horizontal="right" vertical="center" wrapText="1"/>
      <protection locked="0"/>
    </xf>
    <xf numFmtId="14" fontId="12" fillId="0" borderId="0" xfId="21" applyNumberFormat="1" applyFont="1" applyBorder="1" applyAlignment="1">
      <alignment horizontal="left" vertical="center" wrapText="1"/>
    </xf>
    <xf numFmtId="0" fontId="38" fillId="8" borderId="40" xfId="20" applyFont="1" applyFill="1" applyBorder="1" applyAlignment="1">
      <alignment horizontal="left" vertical="center"/>
    </xf>
    <xf numFmtId="0" fontId="38" fillId="8" borderId="26" xfId="20" applyFont="1" applyFill="1" applyBorder="1" applyAlignment="1">
      <alignment horizontal="left" vertical="center"/>
    </xf>
    <xf numFmtId="0" fontId="38" fillId="8" borderId="27" xfId="20" applyFont="1" applyFill="1" applyBorder="1" applyAlignment="1">
      <alignment horizontal="left" vertical="center"/>
    </xf>
    <xf numFmtId="0" fontId="28" fillId="0" borderId="15" xfId="20" applyFont="1" applyFill="1" applyBorder="1" applyAlignment="1">
      <alignment horizontal="left" vertical="center"/>
    </xf>
    <xf numFmtId="0" fontId="28" fillId="0" borderId="22" xfId="20" applyFont="1" applyFill="1" applyBorder="1" applyAlignment="1">
      <alignment horizontal="left" vertical="center"/>
    </xf>
    <xf numFmtId="0" fontId="28" fillId="0" borderId="7" xfId="20" applyFont="1" applyFill="1" applyBorder="1" applyAlignment="1">
      <alignment horizontal="left" vertical="center"/>
    </xf>
    <xf numFmtId="0" fontId="28" fillId="0" borderId="41" xfId="20" applyFont="1" applyFill="1" applyBorder="1" applyAlignment="1">
      <alignment horizontal="left" vertical="center"/>
    </xf>
    <xf numFmtId="49" fontId="28" fillId="0" borderId="0" xfId="20" applyNumberFormat="1" applyFont="1" applyAlignment="1">
      <alignment horizontal="left" vertical="center" wrapText="1"/>
    </xf>
    <xf numFmtId="0" fontId="38" fillId="8" borderId="35" xfId="20" applyFont="1" applyFill="1" applyBorder="1" applyAlignment="1">
      <alignment horizontal="left" vertical="center"/>
    </xf>
    <xf numFmtId="0" fontId="38" fillId="8" borderId="36" xfId="20" applyFont="1" applyFill="1" applyBorder="1" applyAlignment="1">
      <alignment horizontal="left" vertical="center"/>
    </xf>
    <xf numFmtId="0" fontId="38" fillId="8" borderId="51" xfId="20" applyFont="1" applyFill="1" applyBorder="1" applyAlignment="1">
      <alignment horizontal="left" vertical="center"/>
    </xf>
    <xf numFmtId="0" fontId="12" fillId="9" borderId="9" xfId="15" applyFont="1" applyFill="1" applyBorder="1" applyAlignment="1" applyProtection="1">
      <alignment horizontal="left" vertical="center" wrapText="1"/>
      <protection locked="0"/>
    </xf>
    <xf numFmtId="0" fontId="12" fillId="9" borderId="34" xfId="15" applyFont="1" applyFill="1" applyBorder="1" applyAlignment="1" applyProtection="1">
      <alignment horizontal="left" vertical="center" wrapText="1"/>
      <protection locked="0"/>
    </xf>
    <xf numFmtId="0" fontId="17" fillId="0" borderId="49" xfId="20" applyFont="1" applyBorder="1" applyAlignment="1">
      <alignment horizontal="left" vertical="center" wrapText="1"/>
    </xf>
    <xf numFmtId="0" fontId="19" fillId="2" borderId="2" xfId="1" applyFont="1" applyFill="1" applyBorder="1" applyAlignment="1">
      <alignment horizontal="center" vertical="center" wrapText="1"/>
    </xf>
    <xf numFmtId="0" fontId="12" fillId="9" borderId="25" xfId="20" applyFont="1" applyFill="1" applyBorder="1" applyAlignment="1" applyProtection="1">
      <alignment horizontal="left" vertical="top" wrapText="1"/>
      <protection locked="0"/>
    </xf>
    <xf numFmtId="0" fontId="12" fillId="9" borderId="50" xfId="20" applyFont="1" applyFill="1" applyBorder="1" applyAlignment="1" applyProtection="1">
      <alignment horizontal="left" vertical="top" wrapText="1"/>
      <protection locked="0"/>
    </xf>
    <xf numFmtId="0" fontId="11" fillId="0" borderId="15" xfId="20" applyFont="1" applyFill="1" applyBorder="1" applyAlignment="1" applyProtection="1">
      <alignment horizontal="left" vertical="center" wrapText="1"/>
      <protection locked="0"/>
    </xf>
    <xf numFmtId="0" fontId="11" fillId="0" borderId="22" xfId="20" applyFont="1" applyFill="1" applyBorder="1" applyAlignment="1" applyProtection="1">
      <alignment horizontal="left" vertical="center" wrapText="1"/>
      <protection locked="0"/>
    </xf>
  </cellXfs>
  <cellStyles count="24">
    <cellStyle name="Hypertextové prepojenie" xfId="2" builtinId="8"/>
    <cellStyle name="Normálna 2" xfId="1"/>
    <cellStyle name="Normálna 2 2" xfId="7"/>
    <cellStyle name="Normálna 2 3" xfId="9"/>
    <cellStyle name="Normálna 2 3 2" xfId="17"/>
    <cellStyle name="Normálna 2 3 3" xfId="21"/>
    <cellStyle name="Normálna 2 4" xfId="13"/>
    <cellStyle name="Normálna 2 5" xfId="19"/>
    <cellStyle name="Normálna 2 6" xfId="23"/>
    <cellStyle name="Normálna 3" xfId="4"/>
    <cellStyle name="Normálna 3 2" xfId="20"/>
    <cellStyle name="Normálna 4" xfId="5"/>
    <cellStyle name="Normálna 4 2" xfId="10"/>
    <cellStyle name="Normálna 4 2 2" xfId="18"/>
    <cellStyle name="Normálna 5" xfId="8"/>
    <cellStyle name="Normálna 6" xfId="11"/>
    <cellStyle name="Normálna 6 2" xfId="15"/>
    <cellStyle name="Normálna 7" xfId="14"/>
    <cellStyle name="Normálna 8" xfId="22"/>
    <cellStyle name="Normálne" xfId="0" builtinId="0"/>
    <cellStyle name="Normálne 2" xfId="12"/>
    <cellStyle name="normálne 2 2" xfId="3"/>
    <cellStyle name="Normálne 2 3" xfId="16"/>
    <cellStyle name="Normálne 4" xfId="6"/>
  </cellStyles>
  <dxfs count="146"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BDD6EE"/>
      <rgbColor rgb="FFFFF2CC"/>
      <rgbColor rgb="FFF2F2F2"/>
      <rgbColor rgb="FF00FF00"/>
      <rgbColor rgb="FF548135"/>
      <rgbColor rgb="00000000"/>
      <rgbColor rgb="FFFF0000"/>
      <rgbColor rgb="FF4472C4"/>
      <rgbColor rgb="FFCC0000"/>
      <rgbColor rgb="FFBDC0CD"/>
      <rgbColor rgb="FFE85318"/>
      <rgbColor rgb="FFEC7140"/>
      <rgbColor rgb="FF95DFD3"/>
      <rgbColor rgb="FFFCF26A"/>
      <rgbColor rgb="FF8C4A2C"/>
      <rgbColor rgb="FF00A8A4"/>
      <rgbColor rgb="FFDEEAF6"/>
      <rgbColor rgb="FFE2EEDA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FFFF"/>
      <color rgb="FFFF99CC"/>
      <color rgb="FFD297D3"/>
      <color rgb="FFC2D69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1.%20S&#250;&#357;a&#382;e/2020/02.%20Oddelenie%20VO/02.%20Ukon&#269;en&#233;%20z&#225;kazky/00.%20NADLIMITN&#201;%20A%20PODLIMITN&#201;%20Z&#193;KAZKY/287.,%20321.%20Poz&#225;ru&#269;n&#225;%20servis...Siemens/04.%20S&#250;&#357;a&#382;n&#233;%20podklady/11_2020/26.11.2020/02.%20Prilohy%20&#269;.%201-%208%20k%20SP_21_12_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íloha č. 1"/>
      <sheetName val="Príloha č. 2"/>
      <sheetName val="Príloha č. 3"/>
      <sheetName val="Príloha č.7"/>
      <sheetName val="Príloha č. 4 "/>
      <sheetName val="Príloha č. 5"/>
      <sheetName val="Príloha č. 6"/>
      <sheetName val="Príloha č. 8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Motív balíka Office">
  <a:themeElements>
    <a:clrScheme name="Motív balíka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Motív balíka Office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Motív balíka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A1:J97"/>
  <sheetViews>
    <sheetView showGridLines="0" tabSelected="1" zoomScaleNormal="100" workbookViewId="0">
      <selection sqref="A1:B1"/>
    </sheetView>
  </sheetViews>
  <sheetFormatPr defaultRowHeight="12" x14ac:dyDescent="0.2"/>
  <cols>
    <col min="1" max="1" width="5.140625" style="1" bestFit="1" customWidth="1"/>
    <col min="2" max="2" width="25.7109375" style="1" customWidth="1"/>
    <col min="3" max="3" width="26.7109375" style="1" customWidth="1"/>
    <col min="4" max="4" width="29.7109375" style="1" customWidth="1"/>
    <col min="5" max="256" width="9.140625" style="1"/>
    <col min="257" max="257" width="5.140625" style="1" bestFit="1" customWidth="1"/>
    <col min="258" max="258" width="22.42578125" style="1" customWidth="1"/>
    <col min="259" max="260" width="29.7109375" style="1" customWidth="1"/>
    <col min="261" max="512" width="9.140625" style="1"/>
    <col min="513" max="513" width="5.140625" style="1" bestFit="1" customWidth="1"/>
    <col min="514" max="514" width="22.42578125" style="1" customWidth="1"/>
    <col min="515" max="516" width="29.7109375" style="1" customWidth="1"/>
    <col min="517" max="768" width="9.140625" style="1"/>
    <col min="769" max="769" width="5.140625" style="1" bestFit="1" customWidth="1"/>
    <col min="770" max="770" width="22.42578125" style="1" customWidth="1"/>
    <col min="771" max="772" width="29.7109375" style="1" customWidth="1"/>
    <col min="773" max="1024" width="9.140625" style="1"/>
    <col min="1025" max="1025" width="5.140625" style="1" bestFit="1" customWidth="1"/>
    <col min="1026" max="1026" width="22.42578125" style="1" customWidth="1"/>
    <col min="1027" max="1028" width="29.7109375" style="1" customWidth="1"/>
    <col min="1029" max="1280" width="9.140625" style="1"/>
    <col min="1281" max="1281" width="5.140625" style="1" bestFit="1" customWidth="1"/>
    <col min="1282" max="1282" width="22.42578125" style="1" customWidth="1"/>
    <col min="1283" max="1284" width="29.7109375" style="1" customWidth="1"/>
    <col min="1285" max="1536" width="9.140625" style="1"/>
    <col min="1537" max="1537" width="5.140625" style="1" bestFit="1" customWidth="1"/>
    <col min="1538" max="1538" width="22.42578125" style="1" customWidth="1"/>
    <col min="1539" max="1540" width="29.7109375" style="1" customWidth="1"/>
    <col min="1541" max="1792" width="9.140625" style="1"/>
    <col min="1793" max="1793" width="5.140625" style="1" bestFit="1" customWidth="1"/>
    <col min="1794" max="1794" width="22.42578125" style="1" customWidth="1"/>
    <col min="1795" max="1796" width="29.7109375" style="1" customWidth="1"/>
    <col min="1797" max="2048" width="9.140625" style="1"/>
    <col min="2049" max="2049" width="5.140625" style="1" bestFit="1" customWidth="1"/>
    <col min="2050" max="2050" width="22.42578125" style="1" customWidth="1"/>
    <col min="2051" max="2052" width="29.7109375" style="1" customWidth="1"/>
    <col min="2053" max="2304" width="9.140625" style="1"/>
    <col min="2305" max="2305" width="5.140625" style="1" bestFit="1" customWidth="1"/>
    <col min="2306" max="2306" width="22.42578125" style="1" customWidth="1"/>
    <col min="2307" max="2308" width="29.7109375" style="1" customWidth="1"/>
    <col min="2309" max="2560" width="9.140625" style="1"/>
    <col min="2561" max="2561" width="5.140625" style="1" bestFit="1" customWidth="1"/>
    <col min="2562" max="2562" width="22.42578125" style="1" customWidth="1"/>
    <col min="2563" max="2564" width="29.7109375" style="1" customWidth="1"/>
    <col min="2565" max="2816" width="9.140625" style="1"/>
    <col min="2817" max="2817" width="5.140625" style="1" bestFit="1" customWidth="1"/>
    <col min="2818" max="2818" width="22.42578125" style="1" customWidth="1"/>
    <col min="2819" max="2820" width="29.7109375" style="1" customWidth="1"/>
    <col min="2821" max="3072" width="9.140625" style="1"/>
    <col min="3073" max="3073" width="5.140625" style="1" bestFit="1" customWidth="1"/>
    <col min="3074" max="3074" width="22.42578125" style="1" customWidth="1"/>
    <col min="3075" max="3076" width="29.7109375" style="1" customWidth="1"/>
    <col min="3077" max="3328" width="9.140625" style="1"/>
    <col min="3329" max="3329" width="5.140625" style="1" bestFit="1" customWidth="1"/>
    <col min="3330" max="3330" width="22.42578125" style="1" customWidth="1"/>
    <col min="3331" max="3332" width="29.7109375" style="1" customWidth="1"/>
    <col min="3333" max="3584" width="9.140625" style="1"/>
    <col min="3585" max="3585" width="5.140625" style="1" bestFit="1" customWidth="1"/>
    <col min="3586" max="3586" width="22.42578125" style="1" customWidth="1"/>
    <col min="3587" max="3588" width="29.7109375" style="1" customWidth="1"/>
    <col min="3589" max="3840" width="9.140625" style="1"/>
    <col min="3841" max="3841" width="5.140625" style="1" bestFit="1" customWidth="1"/>
    <col min="3842" max="3842" width="22.42578125" style="1" customWidth="1"/>
    <col min="3843" max="3844" width="29.7109375" style="1" customWidth="1"/>
    <col min="3845" max="4096" width="9.140625" style="1"/>
    <col min="4097" max="4097" width="5.140625" style="1" bestFit="1" customWidth="1"/>
    <col min="4098" max="4098" width="22.42578125" style="1" customWidth="1"/>
    <col min="4099" max="4100" width="29.7109375" style="1" customWidth="1"/>
    <col min="4101" max="4352" width="9.140625" style="1"/>
    <col min="4353" max="4353" width="5.140625" style="1" bestFit="1" customWidth="1"/>
    <col min="4354" max="4354" width="22.42578125" style="1" customWidth="1"/>
    <col min="4355" max="4356" width="29.7109375" style="1" customWidth="1"/>
    <col min="4357" max="4608" width="9.140625" style="1"/>
    <col min="4609" max="4609" width="5.140625" style="1" bestFit="1" customWidth="1"/>
    <col min="4610" max="4610" width="22.42578125" style="1" customWidth="1"/>
    <col min="4611" max="4612" width="29.7109375" style="1" customWidth="1"/>
    <col min="4613" max="4864" width="9.140625" style="1"/>
    <col min="4865" max="4865" width="5.140625" style="1" bestFit="1" customWidth="1"/>
    <col min="4866" max="4866" width="22.42578125" style="1" customWidth="1"/>
    <col min="4867" max="4868" width="29.7109375" style="1" customWidth="1"/>
    <col min="4869" max="5120" width="9.140625" style="1"/>
    <col min="5121" max="5121" width="5.140625" style="1" bestFit="1" customWidth="1"/>
    <col min="5122" max="5122" width="22.42578125" style="1" customWidth="1"/>
    <col min="5123" max="5124" width="29.7109375" style="1" customWidth="1"/>
    <col min="5125" max="5376" width="9.140625" style="1"/>
    <col min="5377" max="5377" width="5.140625" style="1" bestFit="1" customWidth="1"/>
    <col min="5378" max="5378" width="22.42578125" style="1" customWidth="1"/>
    <col min="5379" max="5380" width="29.7109375" style="1" customWidth="1"/>
    <col min="5381" max="5632" width="9.140625" style="1"/>
    <col min="5633" max="5633" width="5.140625" style="1" bestFit="1" customWidth="1"/>
    <col min="5634" max="5634" width="22.42578125" style="1" customWidth="1"/>
    <col min="5635" max="5636" width="29.7109375" style="1" customWidth="1"/>
    <col min="5637" max="5888" width="9.140625" style="1"/>
    <col min="5889" max="5889" width="5.140625" style="1" bestFit="1" customWidth="1"/>
    <col min="5890" max="5890" width="22.42578125" style="1" customWidth="1"/>
    <col min="5891" max="5892" width="29.7109375" style="1" customWidth="1"/>
    <col min="5893" max="6144" width="9.140625" style="1"/>
    <col min="6145" max="6145" width="5.140625" style="1" bestFit="1" customWidth="1"/>
    <col min="6146" max="6146" width="22.42578125" style="1" customWidth="1"/>
    <col min="6147" max="6148" width="29.7109375" style="1" customWidth="1"/>
    <col min="6149" max="6400" width="9.140625" style="1"/>
    <col min="6401" max="6401" width="5.140625" style="1" bestFit="1" customWidth="1"/>
    <col min="6402" max="6402" width="22.42578125" style="1" customWidth="1"/>
    <col min="6403" max="6404" width="29.7109375" style="1" customWidth="1"/>
    <col min="6405" max="6656" width="9.140625" style="1"/>
    <col min="6657" max="6657" width="5.140625" style="1" bestFit="1" customWidth="1"/>
    <col min="6658" max="6658" width="22.42578125" style="1" customWidth="1"/>
    <col min="6659" max="6660" width="29.7109375" style="1" customWidth="1"/>
    <col min="6661" max="6912" width="9.140625" style="1"/>
    <col min="6913" max="6913" width="5.140625" style="1" bestFit="1" customWidth="1"/>
    <col min="6914" max="6914" width="22.42578125" style="1" customWidth="1"/>
    <col min="6915" max="6916" width="29.7109375" style="1" customWidth="1"/>
    <col min="6917" max="7168" width="9.140625" style="1"/>
    <col min="7169" max="7169" width="5.140625" style="1" bestFit="1" customWidth="1"/>
    <col min="7170" max="7170" width="22.42578125" style="1" customWidth="1"/>
    <col min="7171" max="7172" width="29.7109375" style="1" customWidth="1"/>
    <col min="7173" max="7424" width="9.140625" style="1"/>
    <col min="7425" max="7425" width="5.140625" style="1" bestFit="1" customWidth="1"/>
    <col min="7426" max="7426" width="22.42578125" style="1" customWidth="1"/>
    <col min="7427" max="7428" width="29.7109375" style="1" customWidth="1"/>
    <col min="7429" max="7680" width="9.140625" style="1"/>
    <col min="7681" max="7681" width="5.140625" style="1" bestFit="1" customWidth="1"/>
    <col min="7682" max="7682" width="22.42578125" style="1" customWidth="1"/>
    <col min="7683" max="7684" width="29.7109375" style="1" customWidth="1"/>
    <col min="7685" max="7936" width="9.140625" style="1"/>
    <col min="7937" max="7937" width="5.140625" style="1" bestFit="1" customWidth="1"/>
    <col min="7938" max="7938" width="22.42578125" style="1" customWidth="1"/>
    <col min="7939" max="7940" width="29.7109375" style="1" customWidth="1"/>
    <col min="7941" max="8192" width="9.140625" style="1"/>
    <col min="8193" max="8193" width="5.140625" style="1" bestFit="1" customWidth="1"/>
    <col min="8194" max="8194" width="22.42578125" style="1" customWidth="1"/>
    <col min="8195" max="8196" width="29.7109375" style="1" customWidth="1"/>
    <col min="8197" max="8448" width="9.140625" style="1"/>
    <col min="8449" max="8449" width="5.140625" style="1" bestFit="1" customWidth="1"/>
    <col min="8450" max="8450" width="22.42578125" style="1" customWidth="1"/>
    <col min="8451" max="8452" width="29.7109375" style="1" customWidth="1"/>
    <col min="8453" max="8704" width="9.140625" style="1"/>
    <col min="8705" max="8705" width="5.140625" style="1" bestFit="1" customWidth="1"/>
    <col min="8706" max="8706" width="22.42578125" style="1" customWidth="1"/>
    <col min="8707" max="8708" width="29.7109375" style="1" customWidth="1"/>
    <col min="8709" max="8960" width="9.140625" style="1"/>
    <col min="8961" max="8961" width="5.140625" style="1" bestFit="1" customWidth="1"/>
    <col min="8962" max="8962" width="22.42578125" style="1" customWidth="1"/>
    <col min="8963" max="8964" width="29.7109375" style="1" customWidth="1"/>
    <col min="8965" max="9216" width="9.140625" style="1"/>
    <col min="9217" max="9217" width="5.140625" style="1" bestFit="1" customWidth="1"/>
    <col min="9218" max="9218" width="22.42578125" style="1" customWidth="1"/>
    <col min="9219" max="9220" width="29.7109375" style="1" customWidth="1"/>
    <col min="9221" max="9472" width="9.140625" style="1"/>
    <col min="9473" max="9473" width="5.140625" style="1" bestFit="1" customWidth="1"/>
    <col min="9474" max="9474" width="22.42578125" style="1" customWidth="1"/>
    <col min="9475" max="9476" width="29.7109375" style="1" customWidth="1"/>
    <col min="9477" max="9728" width="9.140625" style="1"/>
    <col min="9729" max="9729" width="5.140625" style="1" bestFit="1" customWidth="1"/>
    <col min="9730" max="9730" width="22.42578125" style="1" customWidth="1"/>
    <col min="9731" max="9732" width="29.7109375" style="1" customWidth="1"/>
    <col min="9733" max="9984" width="9.140625" style="1"/>
    <col min="9985" max="9985" width="5.140625" style="1" bestFit="1" customWidth="1"/>
    <col min="9986" max="9986" width="22.42578125" style="1" customWidth="1"/>
    <col min="9987" max="9988" width="29.7109375" style="1" customWidth="1"/>
    <col min="9989" max="10240" width="9.140625" style="1"/>
    <col min="10241" max="10241" width="5.140625" style="1" bestFit="1" customWidth="1"/>
    <col min="10242" max="10242" width="22.42578125" style="1" customWidth="1"/>
    <col min="10243" max="10244" width="29.7109375" style="1" customWidth="1"/>
    <col min="10245" max="10496" width="9.140625" style="1"/>
    <col min="10497" max="10497" width="5.140625" style="1" bestFit="1" customWidth="1"/>
    <col min="10498" max="10498" width="22.42578125" style="1" customWidth="1"/>
    <col min="10499" max="10500" width="29.7109375" style="1" customWidth="1"/>
    <col min="10501" max="10752" width="9.140625" style="1"/>
    <col min="10753" max="10753" width="5.140625" style="1" bestFit="1" customWidth="1"/>
    <col min="10754" max="10754" width="22.42578125" style="1" customWidth="1"/>
    <col min="10755" max="10756" width="29.7109375" style="1" customWidth="1"/>
    <col min="10757" max="11008" width="9.140625" style="1"/>
    <col min="11009" max="11009" width="5.140625" style="1" bestFit="1" customWidth="1"/>
    <col min="11010" max="11010" width="22.42578125" style="1" customWidth="1"/>
    <col min="11011" max="11012" width="29.7109375" style="1" customWidth="1"/>
    <col min="11013" max="11264" width="9.140625" style="1"/>
    <col min="11265" max="11265" width="5.140625" style="1" bestFit="1" customWidth="1"/>
    <col min="11266" max="11266" width="22.42578125" style="1" customWidth="1"/>
    <col min="11267" max="11268" width="29.7109375" style="1" customWidth="1"/>
    <col min="11269" max="11520" width="9.140625" style="1"/>
    <col min="11521" max="11521" width="5.140625" style="1" bestFit="1" customWidth="1"/>
    <col min="11522" max="11522" width="22.42578125" style="1" customWidth="1"/>
    <col min="11523" max="11524" width="29.7109375" style="1" customWidth="1"/>
    <col min="11525" max="11776" width="9.140625" style="1"/>
    <col min="11777" max="11777" width="5.140625" style="1" bestFit="1" customWidth="1"/>
    <col min="11778" max="11778" width="22.42578125" style="1" customWidth="1"/>
    <col min="11779" max="11780" width="29.7109375" style="1" customWidth="1"/>
    <col min="11781" max="12032" width="9.140625" style="1"/>
    <col min="12033" max="12033" width="5.140625" style="1" bestFit="1" customWidth="1"/>
    <col min="12034" max="12034" width="22.42578125" style="1" customWidth="1"/>
    <col min="12035" max="12036" width="29.7109375" style="1" customWidth="1"/>
    <col min="12037" max="12288" width="9.140625" style="1"/>
    <col min="12289" max="12289" width="5.140625" style="1" bestFit="1" customWidth="1"/>
    <col min="12290" max="12290" width="22.42578125" style="1" customWidth="1"/>
    <col min="12291" max="12292" width="29.7109375" style="1" customWidth="1"/>
    <col min="12293" max="12544" width="9.140625" style="1"/>
    <col min="12545" max="12545" width="5.140625" style="1" bestFit="1" customWidth="1"/>
    <col min="12546" max="12546" width="22.42578125" style="1" customWidth="1"/>
    <col min="12547" max="12548" width="29.7109375" style="1" customWidth="1"/>
    <col min="12549" max="12800" width="9.140625" style="1"/>
    <col min="12801" max="12801" width="5.140625" style="1" bestFit="1" customWidth="1"/>
    <col min="12802" max="12802" width="22.42578125" style="1" customWidth="1"/>
    <col min="12803" max="12804" width="29.7109375" style="1" customWidth="1"/>
    <col min="12805" max="13056" width="9.140625" style="1"/>
    <col min="13057" max="13057" width="5.140625" style="1" bestFit="1" customWidth="1"/>
    <col min="13058" max="13058" width="22.42578125" style="1" customWidth="1"/>
    <col min="13059" max="13060" width="29.7109375" style="1" customWidth="1"/>
    <col min="13061" max="13312" width="9.140625" style="1"/>
    <col min="13313" max="13313" width="5.140625" style="1" bestFit="1" customWidth="1"/>
    <col min="13314" max="13314" width="22.42578125" style="1" customWidth="1"/>
    <col min="13315" max="13316" width="29.7109375" style="1" customWidth="1"/>
    <col min="13317" max="13568" width="9.140625" style="1"/>
    <col min="13569" max="13569" width="5.140625" style="1" bestFit="1" customWidth="1"/>
    <col min="13570" max="13570" width="22.42578125" style="1" customWidth="1"/>
    <col min="13571" max="13572" width="29.7109375" style="1" customWidth="1"/>
    <col min="13573" max="13824" width="9.140625" style="1"/>
    <col min="13825" max="13825" width="5.140625" style="1" bestFit="1" customWidth="1"/>
    <col min="13826" max="13826" width="22.42578125" style="1" customWidth="1"/>
    <col min="13827" max="13828" width="29.7109375" style="1" customWidth="1"/>
    <col min="13829" max="14080" width="9.140625" style="1"/>
    <col min="14081" max="14081" width="5.140625" style="1" bestFit="1" customWidth="1"/>
    <col min="14082" max="14082" width="22.42578125" style="1" customWidth="1"/>
    <col min="14083" max="14084" width="29.7109375" style="1" customWidth="1"/>
    <col min="14085" max="14336" width="9.140625" style="1"/>
    <col min="14337" max="14337" width="5.140625" style="1" bestFit="1" customWidth="1"/>
    <col min="14338" max="14338" width="22.42578125" style="1" customWidth="1"/>
    <col min="14339" max="14340" width="29.7109375" style="1" customWidth="1"/>
    <col min="14341" max="14592" width="9.140625" style="1"/>
    <col min="14593" max="14593" width="5.140625" style="1" bestFit="1" customWidth="1"/>
    <col min="14594" max="14594" width="22.42578125" style="1" customWidth="1"/>
    <col min="14595" max="14596" width="29.7109375" style="1" customWidth="1"/>
    <col min="14597" max="14848" width="9.140625" style="1"/>
    <col min="14849" max="14849" width="5.140625" style="1" bestFit="1" customWidth="1"/>
    <col min="14850" max="14850" width="22.42578125" style="1" customWidth="1"/>
    <col min="14851" max="14852" width="29.7109375" style="1" customWidth="1"/>
    <col min="14853" max="15104" width="9.140625" style="1"/>
    <col min="15105" max="15105" width="5.140625" style="1" bestFit="1" customWidth="1"/>
    <col min="15106" max="15106" width="22.42578125" style="1" customWidth="1"/>
    <col min="15107" max="15108" width="29.7109375" style="1" customWidth="1"/>
    <col min="15109" max="15360" width="9.140625" style="1"/>
    <col min="15361" max="15361" width="5.140625" style="1" bestFit="1" customWidth="1"/>
    <col min="15362" max="15362" width="22.42578125" style="1" customWidth="1"/>
    <col min="15363" max="15364" width="29.7109375" style="1" customWidth="1"/>
    <col min="15365" max="15616" width="9.140625" style="1"/>
    <col min="15617" max="15617" width="5.140625" style="1" bestFit="1" customWidth="1"/>
    <col min="15618" max="15618" width="22.42578125" style="1" customWidth="1"/>
    <col min="15619" max="15620" width="29.7109375" style="1" customWidth="1"/>
    <col min="15621" max="15872" width="9.140625" style="1"/>
    <col min="15873" max="15873" width="5.140625" style="1" bestFit="1" customWidth="1"/>
    <col min="15874" max="15874" width="22.42578125" style="1" customWidth="1"/>
    <col min="15875" max="15876" width="29.7109375" style="1" customWidth="1"/>
    <col min="15877" max="16128" width="9.140625" style="1"/>
    <col min="16129" max="16129" width="5.140625" style="1" bestFit="1" customWidth="1"/>
    <col min="16130" max="16130" width="22.42578125" style="1" customWidth="1"/>
    <col min="16131" max="16132" width="29.7109375" style="1" customWidth="1"/>
    <col min="16133" max="16384" width="9.140625" style="1"/>
  </cols>
  <sheetData>
    <row r="1" spans="1:10" ht="20.100000000000001" customHeight="1" x14ac:dyDescent="0.2">
      <c r="A1" s="230" t="s">
        <v>5</v>
      </c>
      <c r="B1" s="230"/>
    </row>
    <row r="2" spans="1:10" ht="30" customHeight="1" x14ac:dyDescent="0.2">
      <c r="A2" s="240" t="s">
        <v>75</v>
      </c>
      <c r="B2" s="240"/>
      <c r="C2" s="240"/>
      <c r="D2" s="240"/>
    </row>
    <row r="3" spans="1:10" ht="15" customHeight="1" x14ac:dyDescent="0.2">
      <c r="A3" s="241"/>
      <c r="B3" s="241"/>
      <c r="C3" s="241"/>
    </row>
    <row r="4" spans="1:10" s="109" customFormat="1" ht="35.1" customHeight="1" x14ac:dyDescent="0.25">
      <c r="A4" s="242" t="s">
        <v>6</v>
      </c>
      <c r="B4" s="242"/>
      <c r="C4" s="242"/>
      <c r="D4" s="242"/>
      <c r="E4" s="108"/>
      <c r="F4" s="108"/>
      <c r="G4" s="108"/>
      <c r="H4" s="108"/>
      <c r="I4" s="108"/>
      <c r="J4" s="108"/>
    </row>
    <row r="6" spans="1:10" s="3" customFormat="1" ht="15" customHeight="1" x14ac:dyDescent="0.25">
      <c r="A6" s="233" t="s">
        <v>254</v>
      </c>
      <c r="B6" s="233"/>
      <c r="C6" s="243"/>
      <c r="D6" s="243"/>
      <c r="F6" s="4"/>
    </row>
    <row r="7" spans="1:10" s="3" customFormat="1" ht="15" customHeight="1" x14ac:dyDescent="0.25">
      <c r="A7" s="233" t="s">
        <v>255</v>
      </c>
      <c r="B7" s="233"/>
      <c r="C7" s="238"/>
      <c r="D7" s="238"/>
    </row>
    <row r="8" spans="1:10" s="3" customFormat="1" ht="15" customHeight="1" x14ac:dyDescent="0.25">
      <c r="A8" s="233" t="s">
        <v>7</v>
      </c>
      <c r="B8" s="233"/>
      <c r="C8" s="239"/>
      <c r="D8" s="239"/>
    </row>
    <row r="9" spans="1:10" s="3" customFormat="1" ht="15" customHeight="1" x14ac:dyDescent="0.25">
      <c r="A9" s="233" t="s">
        <v>8</v>
      </c>
      <c r="B9" s="233"/>
      <c r="C9" s="239"/>
      <c r="D9" s="239"/>
    </row>
    <row r="10" spans="1:10" x14ac:dyDescent="0.2">
      <c r="A10" s="5"/>
      <c r="B10" s="5"/>
      <c r="C10" s="5"/>
    </row>
    <row r="11" spans="1:10" x14ac:dyDescent="0.2">
      <c r="A11" s="232" t="s">
        <v>9</v>
      </c>
      <c r="B11" s="232"/>
      <c r="C11" s="232"/>
      <c r="D11" s="2"/>
      <c r="E11" s="2"/>
      <c r="F11" s="2"/>
      <c r="G11" s="2"/>
      <c r="H11" s="2"/>
      <c r="I11" s="2"/>
      <c r="J11" s="2"/>
    </row>
    <row r="12" spans="1:10" s="3" customFormat="1" ht="15" customHeight="1" x14ac:dyDescent="0.25">
      <c r="A12" s="233" t="s">
        <v>10</v>
      </c>
      <c r="B12" s="233"/>
      <c r="C12" s="234"/>
      <c r="D12" s="234"/>
    </row>
    <row r="13" spans="1:10" s="3" customFormat="1" ht="15" customHeight="1" x14ac:dyDescent="0.25">
      <c r="A13" s="233" t="s">
        <v>11</v>
      </c>
      <c r="B13" s="233"/>
      <c r="C13" s="235"/>
      <c r="D13" s="235"/>
    </row>
    <row r="14" spans="1:10" s="3" customFormat="1" ht="15" customHeight="1" x14ac:dyDescent="0.25">
      <c r="A14" s="233" t="s">
        <v>12</v>
      </c>
      <c r="B14" s="233"/>
      <c r="C14" s="236"/>
      <c r="D14" s="237"/>
    </row>
    <row r="15" spans="1:10" x14ac:dyDescent="0.2">
      <c r="A15" s="5"/>
      <c r="B15" s="5"/>
      <c r="C15" s="5"/>
    </row>
    <row r="16" spans="1:10" x14ac:dyDescent="0.2">
      <c r="A16" s="232" t="s">
        <v>13</v>
      </c>
      <c r="B16" s="232"/>
      <c r="C16" s="232"/>
      <c r="D16" s="2"/>
      <c r="E16" s="2"/>
      <c r="F16" s="2"/>
      <c r="G16" s="2"/>
      <c r="H16" s="2"/>
      <c r="I16" s="2"/>
      <c r="J16" s="2"/>
    </row>
    <row r="17" spans="1:5" s="3" customFormat="1" ht="15" customHeight="1" x14ac:dyDescent="0.25">
      <c r="A17" s="233" t="s">
        <v>10</v>
      </c>
      <c r="B17" s="233"/>
      <c r="C17" s="234"/>
      <c r="D17" s="234"/>
    </row>
    <row r="18" spans="1:5" s="3" customFormat="1" ht="15" customHeight="1" x14ac:dyDescent="0.25">
      <c r="A18" s="233" t="s">
        <v>14</v>
      </c>
      <c r="B18" s="233"/>
      <c r="C18" s="235"/>
      <c r="D18" s="235"/>
    </row>
    <row r="19" spans="1:5" s="3" customFormat="1" ht="15" customHeight="1" x14ac:dyDescent="0.25">
      <c r="A19" s="233" t="s">
        <v>12</v>
      </c>
      <c r="B19" s="233"/>
      <c r="C19" s="236"/>
      <c r="D19" s="237"/>
    </row>
    <row r="20" spans="1:5" x14ac:dyDescent="0.2">
      <c r="B20" s="230"/>
      <c r="C20" s="230"/>
    </row>
    <row r="21" spans="1:5" s="6" customFormat="1" ht="15" customHeight="1" x14ac:dyDescent="0.2"/>
    <row r="22" spans="1:5" s="6" customFormat="1" ht="15" customHeight="1" x14ac:dyDescent="0.2"/>
    <row r="23" spans="1:5" s="3" customFormat="1" x14ac:dyDescent="0.25">
      <c r="A23" s="3" t="s">
        <v>15</v>
      </c>
      <c r="B23" s="226"/>
      <c r="C23" s="7"/>
    </row>
    <row r="24" spans="1:5" s="3" customFormat="1" x14ac:dyDescent="0.25">
      <c r="A24" s="3" t="s">
        <v>16</v>
      </c>
      <c r="B24" s="227"/>
      <c r="C24" s="7"/>
    </row>
    <row r="26" spans="1:5" ht="15" customHeight="1" x14ac:dyDescent="0.2">
      <c r="D26" s="8"/>
    </row>
    <row r="27" spans="1:5" ht="15" customHeight="1" x14ac:dyDescent="0.2">
      <c r="C27" s="20" t="s">
        <v>26</v>
      </c>
      <c r="D27" s="88"/>
    </row>
    <row r="28" spans="1:5" x14ac:dyDescent="0.2">
      <c r="D28" s="17" t="s">
        <v>27</v>
      </c>
    </row>
    <row r="29" spans="1:5" x14ac:dyDescent="0.2">
      <c r="A29" s="230" t="s">
        <v>17</v>
      </c>
      <c r="B29" s="230"/>
    </row>
    <row r="30" spans="1:5" s="6" customFormat="1" ht="12" customHeight="1" x14ac:dyDescent="0.2">
      <c r="A30" s="9"/>
      <c r="B30" s="231" t="s">
        <v>18</v>
      </c>
      <c r="C30" s="231"/>
      <c r="D30" s="10"/>
      <c r="E30" s="11"/>
    </row>
    <row r="97" spans="4:4" x14ac:dyDescent="0.2">
      <c r="D97" s="1" t="str">
        <f>IF('Príloha č.1'!C8="","",'Príloha č.1'!C8:D8)</f>
        <v/>
      </c>
    </row>
  </sheetData>
  <mergeCells count="29">
    <mergeCell ref="A1:B1"/>
    <mergeCell ref="A2:D2"/>
    <mergeCell ref="A3:C3"/>
    <mergeCell ref="A4:D4"/>
    <mergeCell ref="A6:B6"/>
    <mergeCell ref="C6:D6"/>
    <mergeCell ref="A14:B14"/>
    <mergeCell ref="C14:D14"/>
    <mergeCell ref="A7:B7"/>
    <mergeCell ref="C7:D7"/>
    <mergeCell ref="A8:B8"/>
    <mergeCell ref="C8:D8"/>
    <mergeCell ref="A9:B9"/>
    <mergeCell ref="C9:D9"/>
    <mergeCell ref="A11:C11"/>
    <mergeCell ref="A12:B12"/>
    <mergeCell ref="C12:D12"/>
    <mergeCell ref="A13:B13"/>
    <mergeCell ref="C13:D13"/>
    <mergeCell ref="B20:C20"/>
    <mergeCell ref="A29:B29"/>
    <mergeCell ref="B30:C30"/>
    <mergeCell ref="A16:C16"/>
    <mergeCell ref="A17:B17"/>
    <mergeCell ref="C17:D17"/>
    <mergeCell ref="A18:B18"/>
    <mergeCell ref="C18:D18"/>
    <mergeCell ref="A19:B19"/>
    <mergeCell ref="C19:D19"/>
  </mergeCells>
  <conditionalFormatting sqref="A30:B30">
    <cfRule type="containsBlanks" dxfId="145" priority="6">
      <formula>LEN(TRIM(A30))=0</formula>
    </cfRule>
  </conditionalFormatting>
  <conditionalFormatting sqref="B23:B24">
    <cfRule type="containsBlanks" dxfId="144" priority="5">
      <formula>LEN(TRIM(B23))=0</formula>
    </cfRule>
  </conditionalFormatting>
  <conditionalFormatting sqref="C6:D9">
    <cfRule type="containsBlanks" dxfId="143" priority="7">
      <formula>LEN(TRIM(C6))=0</formula>
    </cfRule>
  </conditionalFormatting>
  <conditionalFormatting sqref="C12:D14">
    <cfRule type="containsBlanks" dxfId="142" priority="8">
      <formula>LEN(TRIM(C12))=0</formula>
    </cfRule>
  </conditionalFormatting>
  <conditionalFormatting sqref="C17:D19">
    <cfRule type="containsBlanks" dxfId="141" priority="9">
      <formula>LEN(TRIM(C17))=0</formula>
    </cfRule>
  </conditionalFormatting>
  <conditionalFormatting sqref="D27">
    <cfRule type="containsBlanks" dxfId="140" priority="1">
      <formula>LEN(TRIM(D27))=0</formula>
    </cfRule>
  </conditionalFormatting>
  <pageMargins left="0.78740157480314965" right="0.39370078740157483" top="0.98425196850393704" bottom="0.39370078740157483" header="0.31496062992125984" footer="0.31496062992125984"/>
  <pageSetup paperSize="9" orientation="portrait" r:id="rId1"/>
  <headerFooter>
    <oddHeader>&amp;L&amp;"Arial,Tučné"&amp;9Príloha č. 1 SP
&amp;"Arial,Normálne"Identifikačné údaje uchádzača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CC"/>
  </sheetPr>
  <dimension ref="A1:J24"/>
  <sheetViews>
    <sheetView showGridLines="0" zoomScaleNormal="100" workbookViewId="0">
      <selection sqref="A1:B1"/>
    </sheetView>
  </sheetViews>
  <sheetFormatPr defaultRowHeight="12" x14ac:dyDescent="0.2"/>
  <cols>
    <col min="1" max="1" width="4.7109375" style="5" bestFit="1" customWidth="1"/>
    <col min="2" max="2" width="25.7109375" style="5" customWidth="1"/>
    <col min="3" max="3" width="26.7109375" style="5" customWidth="1"/>
    <col min="4" max="4" width="33.42578125" style="5" customWidth="1"/>
    <col min="5" max="5" width="10.42578125" style="5" bestFit="1" customWidth="1"/>
    <col min="6" max="256" width="9.140625" style="5"/>
    <col min="257" max="257" width="4.7109375" style="5" bestFit="1" customWidth="1"/>
    <col min="258" max="258" width="19.7109375" style="5" customWidth="1"/>
    <col min="259" max="259" width="28.7109375" style="5" customWidth="1"/>
    <col min="260" max="260" width="33.42578125" style="5" customWidth="1"/>
    <col min="261" max="261" width="10.42578125" style="5" bestFit="1" customWidth="1"/>
    <col min="262" max="512" width="9.140625" style="5"/>
    <col min="513" max="513" width="4.7109375" style="5" bestFit="1" customWidth="1"/>
    <col min="514" max="514" width="19.7109375" style="5" customWidth="1"/>
    <col min="515" max="515" width="28.7109375" style="5" customWidth="1"/>
    <col min="516" max="516" width="33.42578125" style="5" customWidth="1"/>
    <col min="517" max="517" width="10.42578125" style="5" bestFit="1" customWidth="1"/>
    <col min="518" max="768" width="9.140625" style="5"/>
    <col min="769" max="769" width="4.7109375" style="5" bestFit="1" customWidth="1"/>
    <col min="770" max="770" width="19.7109375" style="5" customWidth="1"/>
    <col min="771" max="771" width="28.7109375" style="5" customWidth="1"/>
    <col min="772" max="772" width="33.42578125" style="5" customWidth="1"/>
    <col min="773" max="773" width="10.42578125" style="5" bestFit="1" customWidth="1"/>
    <col min="774" max="1024" width="9.140625" style="5"/>
    <col min="1025" max="1025" width="4.7109375" style="5" bestFit="1" customWidth="1"/>
    <col min="1026" max="1026" width="19.7109375" style="5" customWidth="1"/>
    <col min="1027" max="1027" width="28.7109375" style="5" customWidth="1"/>
    <col min="1028" max="1028" width="33.42578125" style="5" customWidth="1"/>
    <col min="1029" max="1029" width="10.42578125" style="5" bestFit="1" customWidth="1"/>
    <col min="1030" max="1280" width="9.140625" style="5"/>
    <col min="1281" max="1281" width="4.7109375" style="5" bestFit="1" customWidth="1"/>
    <col min="1282" max="1282" width="19.7109375" style="5" customWidth="1"/>
    <col min="1283" max="1283" width="28.7109375" style="5" customWidth="1"/>
    <col min="1284" max="1284" width="33.42578125" style="5" customWidth="1"/>
    <col min="1285" max="1285" width="10.42578125" style="5" bestFit="1" customWidth="1"/>
    <col min="1286" max="1536" width="9.140625" style="5"/>
    <col min="1537" max="1537" width="4.7109375" style="5" bestFit="1" customWidth="1"/>
    <col min="1538" max="1538" width="19.7109375" style="5" customWidth="1"/>
    <col min="1539" max="1539" width="28.7109375" style="5" customWidth="1"/>
    <col min="1540" max="1540" width="33.42578125" style="5" customWidth="1"/>
    <col min="1541" max="1541" width="10.42578125" style="5" bestFit="1" customWidth="1"/>
    <col min="1542" max="1792" width="9.140625" style="5"/>
    <col min="1793" max="1793" width="4.7109375" style="5" bestFit="1" customWidth="1"/>
    <col min="1794" max="1794" width="19.7109375" style="5" customWidth="1"/>
    <col min="1795" max="1795" width="28.7109375" style="5" customWidth="1"/>
    <col min="1796" max="1796" width="33.42578125" style="5" customWidth="1"/>
    <col min="1797" max="1797" width="10.42578125" style="5" bestFit="1" customWidth="1"/>
    <col min="1798" max="2048" width="9.140625" style="5"/>
    <col min="2049" max="2049" width="4.7109375" style="5" bestFit="1" customWidth="1"/>
    <col min="2050" max="2050" width="19.7109375" style="5" customWidth="1"/>
    <col min="2051" max="2051" width="28.7109375" style="5" customWidth="1"/>
    <col min="2052" max="2052" width="33.42578125" style="5" customWidth="1"/>
    <col min="2053" max="2053" width="10.42578125" style="5" bestFit="1" customWidth="1"/>
    <col min="2054" max="2304" width="9.140625" style="5"/>
    <col min="2305" max="2305" width="4.7109375" style="5" bestFit="1" customWidth="1"/>
    <col min="2306" max="2306" width="19.7109375" style="5" customWidth="1"/>
    <col min="2307" max="2307" width="28.7109375" style="5" customWidth="1"/>
    <col min="2308" max="2308" width="33.42578125" style="5" customWidth="1"/>
    <col min="2309" max="2309" width="10.42578125" style="5" bestFit="1" customWidth="1"/>
    <col min="2310" max="2560" width="9.140625" style="5"/>
    <col min="2561" max="2561" width="4.7109375" style="5" bestFit="1" customWidth="1"/>
    <col min="2562" max="2562" width="19.7109375" style="5" customWidth="1"/>
    <col min="2563" max="2563" width="28.7109375" style="5" customWidth="1"/>
    <col min="2564" max="2564" width="33.42578125" style="5" customWidth="1"/>
    <col min="2565" max="2565" width="10.42578125" style="5" bestFit="1" customWidth="1"/>
    <col min="2566" max="2816" width="9.140625" style="5"/>
    <col min="2817" max="2817" width="4.7109375" style="5" bestFit="1" customWidth="1"/>
    <col min="2818" max="2818" width="19.7109375" style="5" customWidth="1"/>
    <col min="2819" max="2819" width="28.7109375" style="5" customWidth="1"/>
    <col min="2820" max="2820" width="33.42578125" style="5" customWidth="1"/>
    <col min="2821" max="2821" width="10.42578125" style="5" bestFit="1" customWidth="1"/>
    <col min="2822" max="3072" width="9.140625" style="5"/>
    <col min="3073" max="3073" width="4.7109375" style="5" bestFit="1" customWidth="1"/>
    <col min="3074" max="3074" width="19.7109375" style="5" customWidth="1"/>
    <col min="3075" max="3075" width="28.7109375" style="5" customWidth="1"/>
    <col min="3076" max="3076" width="33.42578125" style="5" customWidth="1"/>
    <col min="3077" max="3077" width="10.42578125" style="5" bestFit="1" customWidth="1"/>
    <col min="3078" max="3328" width="9.140625" style="5"/>
    <col min="3329" max="3329" width="4.7109375" style="5" bestFit="1" customWidth="1"/>
    <col min="3330" max="3330" width="19.7109375" style="5" customWidth="1"/>
    <col min="3331" max="3331" width="28.7109375" style="5" customWidth="1"/>
    <col min="3332" max="3332" width="33.42578125" style="5" customWidth="1"/>
    <col min="3333" max="3333" width="10.42578125" style="5" bestFit="1" customWidth="1"/>
    <col min="3334" max="3584" width="9.140625" style="5"/>
    <col min="3585" max="3585" width="4.7109375" style="5" bestFit="1" customWidth="1"/>
    <col min="3586" max="3586" width="19.7109375" style="5" customWidth="1"/>
    <col min="3587" max="3587" width="28.7109375" style="5" customWidth="1"/>
    <col min="3588" max="3588" width="33.42578125" style="5" customWidth="1"/>
    <col min="3589" max="3589" width="10.42578125" style="5" bestFit="1" customWidth="1"/>
    <col min="3590" max="3840" width="9.140625" style="5"/>
    <col min="3841" max="3841" width="4.7109375" style="5" bestFit="1" customWidth="1"/>
    <col min="3842" max="3842" width="19.7109375" style="5" customWidth="1"/>
    <col min="3843" max="3843" width="28.7109375" style="5" customWidth="1"/>
    <col min="3844" max="3844" width="33.42578125" style="5" customWidth="1"/>
    <col min="3845" max="3845" width="10.42578125" style="5" bestFit="1" customWidth="1"/>
    <col min="3846" max="4096" width="9.140625" style="5"/>
    <col min="4097" max="4097" width="4.7109375" style="5" bestFit="1" customWidth="1"/>
    <col min="4098" max="4098" width="19.7109375" style="5" customWidth="1"/>
    <col min="4099" max="4099" width="28.7109375" style="5" customWidth="1"/>
    <col min="4100" max="4100" width="33.42578125" style="5" customWidth="1"/>
    <col min="4101" max="4101" width="10.42578125" style="5" bestFit="1" customWidth="1"/>
    <col min="4102" max="4352" width="9.140625" style="5"/>
    <col min="4353" max="4353" width="4.7109375" style="5" bestFit="1" customWidth="1"/>
    <col min="4354" max="4354" width="19.7109375" style="5" customWidth="1"/>
    <col min="4355" max="4355" width="28.7109375" style="5" customWidth="1"/>
    <col min="4356" max="4356" width="33.42578125" style="5" customWidth="1"/>
    <col min="4357" max="4357" width="10.42578125" style="5" bestFit="1" customWidth="1"/>
    <col min="4358" max="4608" width="9.140625" style="5"/>
    <col min="4609" max="4609" width="4.7109375" style="5" bestFit="1" customWidth="1"/>
    <col min="4610" max="4610" width="19.7109375" style="5" customWidth="1"/>
    <col min="4611" max="4611" width="28.7109375" style="5" customWidth="1"/>
    <col min="4612" max="4612" width="33.42578125" style="5" customWidth="1"/>
    <col min="4613" max="4613" width="10.42578125" style="5" bestFit="1" customWidth="1"/>
    <col min="4614" max="4864" width="9.140625" style="5"/>
    <col min="4865" max="4865" width="4.7109375" style="5" bestFit="1" customWidth="1"/>
    <col min="4866" max="4866" width="19.7109375" style="5" customWidth="1"/>
    <col min="4867" max="4867" width="28.7109375" style="5" customWidth="1"/>
    <col min="4868" max="4868" width="33.42578125" style="5" customWidth="1"/>
    <col min="4869" max="4869" width="10.42578125" style="5" bestFit="1" customWidth="1"/>
    <col min="4870" max="5120" width="9.140625" style="5"/>
    <col min="5121" max="5121" width="4.7109375" style="5" bestFit="1" customWidth="1"/>
    <col min="5122" max="5122" width="19.7109375" style="5" customWidth="1"/>
    <col min="5123" max="5123" width="28.7109375" style="5" customWidth="1"/>
    <col min="5124" max="5124" width="33.42578125" style="5" customWidth="1"/>
    <col min="5125" max="5125" width="10.42578125" style="5" bestFit="1" customWidth="1"/>
    <col min="5126" max="5376" width="9.140625" style="5"/>
    <col min="5377" max="5377" width="4.7109375" style="5" bestFit="1" customWidth="1"/>
    <col min="5378" max="5378" width="19.7109375" style="5" customWidth="1"/>
    <col min="5379" max="5379" width="28.7109375" style="5" customWidth="1"/>
    <col min="5380" max="5380" width="33.42578125" style="5" customWidth="1"/>
    <col min="5381" max="5381" width="10.42578125" style="5" bestFit="1" customWidth="1"/>
    <col min="5382" max="5632" width="9.140625" style="5"/>
    <col min="5633" max="5633" width="4.7109375" style="5" bestFit="1" customWidth="1"/>
    <col min="5634" max="5634" width="19.7109375" style="5" customWidth="1"/>
    <col min="5635" max="5635" width="28.7109375" style="5" customWidth="1"/>
    <col min="5636" max="5636" width="33.42578125" style="5" customWidth="1"/>
    <col min="5637" max="5637" width="10.42578125" style="5" bestFit="1" customWidth="1"/>
    <col min="5638" max="5888" width="9.140625" style="5"/>
    <col min="5889" max="5889" width="4.7109375" style="5" bestFit="1" customWidth="1"/>
    <col min="5890" max="5890" width="19.7109375" style="5" customWidth="1"/>
    <col min="5891" max="5891" width="28.7109375" style="5" customWidth="1"/>
    <col min="5892" max="5892" width="33.42578125" style="5" customWidth="1"/>
    <col min="5893" max="5893" width="10.42578125" style="5" bestFit="1" customWidth="1"/>
    <col min="5894" max="6144" width="9.140625" style="5"/>
    <col min="6145" max="6145" width="4.7109375" style="5" bestFit="1" customWidth="1"/>
    <col min="6146" max="6146" width="19.7109375" style="5" customWidth="1"/>
    <col min="6147" max="6147" width="28.7109375" style="5" customWidth="1"/>
    <col min="6148" max="6148" width="33.42578125" style="5" customWidth="1"/>
    <col min="6149" max="6149" width="10.42578125" style="5" bestFit="1" customWidth="1"/>
    <col min="6150" max="6400" width="9.140625" style="5"/>
    <col min="6401" max="6401" width="4.7109375" style="5" bestFit="1" customWidth="1"/>
    <col min="6402" max="6402" width="19.7109375" style="5" customWidth="1"/>
    <col min="6403" max="6403" width="28.7109375" style="5" customWidth="1"/>
    <col min="6404" max="6404" width="33.42578125" style="5" customWidth="1"/>
    <col min="6405" max="6405" width="10.42578125" style="5" bestFit="1" customWidth="1"/>
    <col min="6406" max="6656" width="9.140625" style="5"/>
    <col min="6657" max="6657" width="4.7109375" style="5" bestFit="1" customWidth="1"/>
    <col min="6658" max="6658" width="19.7109375" style="5" customWidth="1"/>
    <col min="6659" max="6659" width="28.7109375" style="5" customWidth="1"/>
    <col min="6660" max="6660" width="33.42578125" style="5" customWidth="1"/>
    <col min="6661" max="6661" width="10.42578125" style="5" bestFit="1" customWidth="1"/>
    <col min="6662" max="6912" width="9.140625" style="5"/>
    <col min="6913" max="6913" width="4.7109375" style="5" bestFit="1" customWidth="1"/>
    <col min="6914" max="6914" width="19.7109375" style="5" customWidth="1"/>
    <col min="6915" max="6915" width="28.7109375" style="5" customWidth="1"/>
    <col min="6916" max="6916" width="33.42578125" style="5" customWidth="1"/>
    <col min="6917" max="6917" width="10.42578125" style="5" bestFit="1" customWidth="1"/>
    <col min="6918" max="7168" width="9.140625" style="5"/>
    <col min="7169" max="7169" width="4.7109375" style="5" bestFit="1" customWidth="1"/>
    <col min="7170" max="7170" width="19.7109375" style="5" customWidth="1"/>
    <col min="7171" max="7171" width="28.7109375" style="5" customWidth="1"/>
    <col min="7172" max="7172" width="33.42578125" style="5" customWidth="1"/>
    <col min="7173" max="7173" width="10.42578125" style="5" bestFit="1" customWidth="1"/>
    <col min="7174" max="7424" width="9.140625" style="5"/>
    <col min="7425" max="7425" width="4.7109375" style="5" bestFit="1" customWidth="1"/>
    <col min="7426" max="7426" width="19.7109375" style="5" customWidth="1"/>
    <col min="7427" max="7427" width="28.7109375" style="5" customWidth="1"/>
    <col min="7428" max="7428" width="33.42578125" style="5" customWidth="1"/>
    <col min="7429" max="7429" width="10.42578125" style="5" bestFit="1" customWidth="1"/>
    <col min="7430" max="7680" width="9.140625" style="5"/>
    <col min="7681" max="7681" width="4.7109375" style="5" bestFit="1" customWidth="1"/>
    <col min="7682" max="7682" width="19.7109375" style="5" customWidth="1"/>
    <col min="7683" max="7683" width="28.7109375" style="5" customWidth="1"/>
    <col min="7684" max="7684" width="33.42578125" style="5" customWidth="1"/>
    <col min="7685" max="7685" width="10.42578125" style="5" bestFit="1" customWidth="1"/>
    <col min="7686" max="7936" width="9.140625" style="5"/>
    <col min="7937" max="7937" width="4.7109375" style="5" bestFit="1" customWidth="1"/>
    <col min="7938" max="7938" width="19.7109375" style="5" customWidth="1"/>
    <col min="7939" max="7939" width="28.7109375" style="5" customWidth="1"/>
    <col min="7940" max="7940" width="33.42578125" style="5" customWidth="1"/>
    <col min="7941" max="7941" width="10.42578125" style="5" bestFit="1" customWidth="1"/>
    <col min="7942" max="8192" width="9.140625" style="5"/>
    <col min="8193" max="8193" width="4.7109375" style="5" bestFit="1" customWidth="1"/>
    <col min="8194" max="8194" width="19.7109375" style="5" customWidth="1"/>
    <col min="8195" max="8195" width="28.7109375" style="5" customWidth="1"/>
    <col min="8196" max="8196" width="33.42578125" style="5" customWidth="1"/>
    <col min="8197" max="8197" width="10.42578125" style="5" bestFit="1" customWidth="1"/>
    <col min="8198" max="8448" width="9.140625" style="5"/>
    <col min="8449" max="8449" width="4.7109375" style="5" bestFit="1" customWidth="1"/>
    <col min="8450" max="8450" width="19.7109375" style="5" customWidth="1"/>
    <col min="8451" max="8451" width="28.7109375" style="5" customWidth="1"/>
    <col min="8452" max="8452" width="33.42578125" style="5" customWidth="1"/>
    <col min="8453" max="8453" width="10.42578125" style="5" bestFit="1" customWidth="1"/>
    <col min="8454" max="8704" width="9.140625" style="5"/>
    <col min="8705" max="8705" width="4.7109375" style="5" bestFit="1" customWidth="1"/>
    <col min="8706" max="8706" width="19.7109375" style="5" customWidth="1"/>
    <col min="8707" max="8707" width="28.7109375" style="5" customWidth="1"/>
    <col min="8708" max="8708" width="33.42578125" style="5" customWidth="1"/>
    <col min="8709" max="8709" width="10.42578125" style="5" bestFit="1" customWidth="1"/>
    <col min="8710" max="8960" width="9.140625" style="5"/>
    <col min="8961" max="8961" width="4.7109375" style="5" bestFit="1" customWidth="1"/>
    <col min="8962" max="8962" width="19.7109375" style="5" customWidth="1"/>
    <col min="8963" max="8963" width="28.7109375" style="5" customWidth="1"/>
    <col min="8964" max="8964" width="33.42578125" style="5" customWidth="1"/>
    <col min="8965" max="8965" width="10.42578125" style="5" bestFit="1" customWidth="1"/>
    <col min="8966" max="9216" width="9.140625" style="5"/>
    <col min="9217" max="9217" width="4.7109375" style="5" bestFit="1" customWidth="1"/>
    <col min="9218" max="9218" width="19.7109375" style="5" customWidth="1"/>
    <col min="9219" max="9219" width="28.7109375" style="5" customWidth="1"/>
    <col min="9220" max="9220" width="33.42578125" style="5" customWidth="1"/>
    <col min="9221" max="9221" width="10.42578125" style="5" bestFit="1" customWidth="1"/>
    <col min="9222" max="9472" width="9.140625" style="5"/>
    <col min="9473" max="9473" width="4.7109375" style="5" bestFit="1" customWidth="1"/>
    <col min="9474" max="9474" width="19.7109375" style="5" customWidth="1"/>
    <col min="9475" max="9475" width="28.7109375" style="5" customWidth="1"/>
    <col min="9476" max="9476" width="33.42578125" style="5" customWidth="1"/>
    <col min="9477" max="9477" width="10.42578125" style="5" bestFit="1" customWidth="1"/>
    <col min="9478" max="9728" width="9.140625" style="5"/>
    <col min="9729" max="9729" width="4.7109375" style="5" bestFit="1" customWidth="1"/>
    <col min="9730" max="9730" width="19.7109375" style="5" customWidth="1"/>
    <col min="9731" max="9731" width="28.7109375" style="5" customWidth="1"/>
    <col min="9732" max="9732" width="33.42578125" style="5" customWidth="1"/>
    <col min="9733" max="9733" width="10.42578125" style="5" bestFit="1" customWidth="1"/>
    <col min="9734" max="9984" width="9.140625" style="5"/>
    <col min="9985" max="9985" width="4.7109375" style="5" bestFit="1" customWidth="1"/>
    <col min="9986" max="9986" width="19.7109375" style="5" customWidth="1"/>
    <col min="9987" max="9987" width="28.7109375" style="5" customWidth="1"/>
    <col min="9988" max="9988" width="33.42578125" style="5" customWidth="1"/>
    <col min="9989" max="9989" width="10.42578125" style="5" bestFit="1" customWidth="1"/>
    <col min="9990" max="10240" width="9.140625" style="5"/>
    <col min="10241" max="10241" width="4.7109375" style="5" bestFit="1" customWidth="1"/>
    <col min="10242" max="10242" width="19.7109375" style="5" customWidth="1"/>
    <col min="10243" max="10243" width="28.7109375" style="5" customWidth="1"/>
    <col min="10244" max="10244" width="33.42578125" style="5" customWidth="1"/>
    <col min="10245" max="10245" width="10.42578125" style="5" bestFit="1" customWidth="1"/>
    <col min="10246" max="10496" width="9.140625" style="5"/>
    <col min="10497" max="10497" width="4.7109375" style="5" bestFit="1" customWidth="1"/>
    <col min="10498" max="10498" width="19.7109375" style="5" customWidth="1"/>
    <col min="10499" max="10499" width="28.7109375" style="5" customWidth="1"/>
    <col min="10500" max="10500" width="33.42578125" style="5" customWidth="1"/>
    <col min="10501" max="10501" width="10.42578125" style="5" bestFit="1" customWidth="1"/>
    <col min="10502" max="10752" width="9.140625" style="5"/>
    <col min="10753" max="10753" width="4.7109375" style="5" bestFit="1" customWidth="1"/>
    <col min="10754" max="10754" width="19.7109375" style="5" customWidth="1"/>
    <col min="10755" max="10755" width="28.7109375" style="5" customWidth="1"/>
    <col min="10756" max="10756" width="33.42578125" style="5" customWidth="1"/>
    <col min="10757" max="10757" width="10.42578125" style="5" bestFit="1" customWidth="1"/>
    <col min="10758" max="11008" width="9.140625" style="5"/>
    <col min="11009" max="11009" width="4.7109375" style="5" bestFit="1" customWidth="1"/>
    <col min="11010" max="11010" width="19.7109375" style="5" customWidth="1"/>
    <col min="11011" max="11011" width="28.7109375" style="5" customWidth="1"/>
    <col min="11012" max="11012" width="33.42578125" style="5" customWidth="1"/>
    <col min="11013" max="11013" width="10.42578125" style="5" bestFit="1" customWidth="1"/>
    <col min="11014" max="11264" width="9.140625" style="5"/>
    <col min="11265" max="11265" width="4.7109375" style="5" bestFit="1" customWidth="1"/>
    <col min="11266" max="11266" width="19.7109375" style="5" customWidth="1"/>
    <col min="11267" max="11267" width="28.7109375" style="5" customWidth="1"/>
    <col min="11268" max="11268" width="33.42578125" style="5" customWidth="1"/>
    <col min="11269" max="11269" width="10.42578125" style="5" bestFit="1" customWidth="1"/>
    <col min="11270" max="11520" width="9.140625" style="5"/>
    <col min="11521" max="11521" width="4.7109375" style="5" bestFit="1" customWidth="1"/>
    <col min="11522" max="11522" width="19.7109375" style="5" customWidth="1"/>
    <col min="11523" max="11523" width="28.7109375" style="5" customWidth="1"/>
    <col min="11524" max="11524" width="33.42578125" style="5" customWidth="1"/>
    <col min="11525" max="11525" width="10.42578125" style="5" bestFit="1" customWidth="1"/>
    <col min="11526" max="11776" width="9.140625" style="5"/>
    <col min="11777" max="11777" width="4.7109375" style="5" bestFit="1" customWidth="1"/>
    <col min="11778" max="11778" width="19.7109375" style="5" customWidth="1"/>
    <col min="11779" max="11779" width="28.7109375" style="5" customWidth="1"/>
    <col min="11780" max="11780" width="33.42578125" style="5" customWidth="1"/>
    <col min="11781" max="11781" width="10.42578125" style="5" bestFit="1" customWidth="1"/>
    <col min="11782" max="12032" width="9.140625" style="5"/>
    <col min="12033" max="12033" width="4.7109375" style="5" bestFit="1" customWidth="1"/>
    <col min="12034" max="12034" width="19.7109375" style="5" customWidth="1"/>
    <col min="12035" max="12035" width="28.7109375" style="5" customWidth="1"/>
    <col min="12036" max="12036" width="33.42578125" style="5" customWidth="1"/>
    <col min="12037" max="12037" width="10.42578125" style="5" bestFit="1" customWidth="1"/>
    <col min="12038" max="12288" width="9.140625" style="5"/>
    <col min="12289" max="12289" width="4.7109375" style="5" bestFit="1" customWidth="1"/>
    <col min="12290" max="12290" width="19.7109375" style="5" customWidth="1"/>
    <col min="12291" max="12291" width="28.7109375" style="5" customWidth="1"/>
    <col min="12292" max="12292" width="33.42578125" style="5" customWidth="1"/>
    <col min="12293" max="12293" width="10.42578125" style="5" bestFit="1" customWidth="1"/>
    <col min="12294" max="12544" width="9.140625" style="5"/>
    <col min="12545" max="12545" width="4.7109375" style="5" bestFit="1" customWidth="1"/>
    <col min="12546" max="12546" width="19.7109375" style="5" customWidth="1"/>
    <col min="12547" max="12547" width="28.7109375" style="5" customWidth="1"/>
    <col min="12548" max="12548" width="33.42578125" style="5" customWidth="1"/>
    <col min="12549" max="12549" width="10.42578125" style="5" bestFit="1" customWidth="1"/>
    <col min="12550" max="12800" width="9.140625" style="5"/>
    <col min="12801" max="12801" width="4.7109375" style="5" bestFit="1" customWidth="1"/>
    <col min="12802" max="12802" width="19.7109375" style="5" customWidth="1"/>
    <col min="12803" max="12803" width="28.7109375" style="5" customWidth="1"/>
    <col min="12804" max="12804" width="33.42578125" style="5" customWidth="1"/>
    <col min="12805" max="12805" width="10.42578125" style="5" bestFit="1" customWidth="1"/>
    <col min="12806" max="13056" width="9.140625" style="5"/>
    <col min="13057" max="13057" width="4.7109375" style="5" bestFit="1" customWidth="1"/>
    <col min="13058" max="13058" width="19.7109375" style="5" customWidth="1"/>
    <col min="13059" max="13059" width="28.7109375" style="5" customWidth="1"/>
    <col min="13060" max="13060" width="33.42578125" style="5" customWidth="1"/>
    <col min="13061" max="13061" width="10.42578125" style="5" bestFit="1" customWidth="1"/>
    <col min="13062" max="13312" width="9.140625" style="5"/>
    <col min="13313" max="13313" width="4.7109375" style="5" bestFit="1" customWidth="1"/>
    <col min="13314" max="13314" width="19.7109375" style="5" customWidth="1"/>
    <col min="13315" max="13315" width="28.7109375" style="5" customWidth="1"/>
    <col min="13316" max="13316" width="33.42578125" style="5" customWidth="1"/>
    <col min="13317" max="13317" width="10.42578125" style="5" bestFit="1" customWidth="1"/>
    <col min="13318" max="13568" width="9.140625" style="5"/>
    <col min="13569" max="13569" width="4.7109375" style="5" bestFit="1" customWidth="1"/>
    <col min="13570" max="13570" width="19.7109375" style="5" customWidth="1"/>
    <col min="13571" max="13571" width="28.7109375" style="5" customWidth="1"/>
    <col min="13572" max="13572" width="33.42578125" style="5" customWidth="1"/>
    <col min="13573" max="13573" width="10.42578125" style="5" bestFit="1" customWidth="1"/>
    <col min="13574" max="13824" width="9.140625" style="5"/>
    <col min="13825" max="13825" width="4.7109375" style="5" bestFit="1" customWidth="1"/>
    <col min="13826" max="13826" width="19.7109375" style="5" customWidth="1"/>
    <col min="13827" max="13827" width="28.7109375" style="5" customWidth="1"/>
    <col min="13828" max="13828" width="33.42578125" style="5" customWidth="1"/>
    <col min="13829" max="13829" width="10.42578125" style="5" bestFit="1" customWidth="1"/>
    <col min="13830" max="14080" width="9.140625" style="5"/>
    <col min="14081" max="14081" width="4.7109375" style="5" bestFit="1" customWidth="1"/>
    <col min="14082" max="14082" width="19.7109375" style="5" customWidth="1"/>
    <col min="14083" max="14083" width="28.7109375" style="5" customWidth="1"/>
    <col min="14084" max="14084" width="33.42578125" style="5" customWidth="1"/>
    <col min="14085" max="14085" width="10.42578125" style="5" bestFit="1" customWidth="1"/>
    <col min="14086" max="14336" width="9.140625" style="5"/>
    <col min="14337" max="14337" width="4.7109375" style="5" bestFit="1" customWidth="1"/>
    <col min="14338" max="14338" width="19.7109375" style="5" customWidth="1"/>
    <col min="14339" max="14339" width="28.7109375" style="5" customWidth="1"/>
    <col min="14340" max="14340" width="33.42578125" style="5" customWidth="1"/>
    <col min="14341" max="14341" width="10.42578125" style="5" bestFit="1" customWidth="1"/>
    <col min="14342" max="14592" width="9.140625" style="5"/>
    <col min="14593" max="14593" width="4.7109375" style="5" bestFit="1" customWidth="1"/>
    <col min="14594" max="14594" width="19.7109375" style="5" customWidth="1"/>
    <col min="14595" max="14595" width="28.7109375" style="5" customWidth="1"/>
    <col min="14596" max="14596" width="33.42578125" style="5" customWidth="1"/>
    <col min="14597" max="14597" width="10.42578125" style="5" bestFit="1" customWidth="1"/>
    <col min="14598" max="14848" width="9.140625" style="5"/>
    <col min="14849" max="14849" width="4.7109375" style="5" bestFit="1" customWidth="1"/>
    <col min="14850" max="14850" width="19.7109375" style="5" customWidth="1"/>
    <col min="14851" max="14851" width="28.7109375" style="5" customWidth="1"/>
    <col min="14852" max="14852" width="33.42578125" style="5" customWidth="1"/>
    <col min="14853" max="14853" width="10.42578125" style="5" bestFit="1" customWidth="1"/>
    <col min="14854" max="15104" width="9.140625" style="5"/>
    <col min="15105" max="15105" width="4.7109375" style="5" bestFit="1" customWidth="1"/>
    <col min="15106" max="15106" width="19.7109375" style="5" customWidth="1"/>
    <col min="15107" max="15107" width="28.7109375" style="5" customWidth="1"/>
    <col min="15108" max="15108" width="33.42578125" style="5" customWidth="1"/>
    <col min="15109" max="15109" width="10.42578125" style="5" bestFit="1" customWidth="1"/>
    <col min="15110" max="15360" width="9.140625" style="5"/>
    <col min="15361" max="15361" width="4.7109375" style="5" bestFit="1" customWidth="1"/>
    <col min="15362" max="15362" width="19.7109375" style="5" customWidth="1"/>
    <col min="15363" max="15363" width="28.7109375" style="5" customWidth="1"/>
    <col min="15364" max="15364" width="33.42578125" style="5" customWidth="1"/>
    <col min="15365" max="15365" width="10.42578125" style="5" bestFit="1" customWidth="1"/>
    <col min="15366" max="15616" width="9.140625" style="5"/>
    <col min="15617" max="15617" width="4.7109375" style="5" bestFit="1" customWidth="1"/>
    <col min="15618" max="15618" width="19.7109375" style="5" customWidth="1"/>
    <col min="15619" max="15619" width="28.7109375" style="5" customWidth="1"/>
    <col min="15620" max="15620" width="33.42578125" style="5" customWidth="1"/>
    <col min="15621" max="15621" width="10.42578125" style="5" bestFit="1" customWidth="1"/>
    <col min="15622" max="15872" width="9.140625" style="5"/>
    <col min="15873" max="15873" width="4.7109375" style="5" bestFit="1" customWidth="1"/>
    <col min="15874" max="15874" width="19.7109375" style="5" customWidth="1"/>
    <col min="15875" max="15875" width="28.7109375" style="5" customWidth="1"/>
    <col min="15876" max="15876" width="33.42578125" style="5" customWidth="1"/>
    <col min="15877" max="15877" width="10.42578125" style="5" bestFit="1" customWidth="1"/>
    <col min="15878" max="16128" width="9.140625" style="5"/>
    <col min="16129" max="16129" width="4.7109375" style="5" bestFit="1" customWidth="1"/>
    <col min="16130" max="16130" width="19.7109375" style="5" customWidth="1"/>
    <col min="16131" max="16131" width="28.7109375" style="5" customWidth="1"/>
    <col min="16132" max="16132" width="33.42578125" style="5" customWidth="1"/>
    <col min="16133" max="16133" width="10.42578125" style="5" bestFit="1" customWidth="1"/>
    <col min="16134" max="16384" width="9.140625" style="5"/>
  </cols>
  <sheetData>
    <row r="1" spans="1:10" ht="20.100000000000001" customHeight="1" x14ac:dyDescent="0.2">
      <c r="A1" s="244" t="s">
        <v>5</v>
      </c>
      <c r="B1" s="244"/>
    </row>
    <row r="2" spans="1:10" s="12" customFormat="1" ht="30" customHeight="1" x14ac:dyDescent="0.25">
      <c r="A2" s="248" t="str">
        <f>'Príloha č.1'!A2:D2</f>
        <v>Pozáručný servis systémov výrobcu značky Siemens</v>
      </c>
      <c r="B2" s="248"/>
      <c r="C2" s="248"/>
      <c r="D2" s="248"/>
    </row>
    <row r="3" spans="1:10" ht="15" customHeight="1" x14ac:dyDescent="0.2">
      <c r="A3" s="249"/>
      <c r="B3" s="249"/>
      <c r="C3" s="249"/>
    </row>
    <row r="4" spans="1:10" s="12" customFormat="1" ht="35.1" customHeight="1" x14ac:dyDescent="0.25">
      <c r="A4" s="250" t="s">
        <v>19</v>
      </c>
      <c r="B4" s="250"/>
      <c r="C4" s="250"/>
      <c r="D4" s="250"/>
      <c r="E4" s="110"/>
      <c r="F4" s="110"/>
      <c r="G4" s="110"/>
      <c r="H4" s="110"/>
      <c r="I4" s="110"/>
      <c r="J4" s="110"/>
    </row>
    <row r="6" spans="1:10" s="12" customFormat="1" ht="15" customHeight="1" x14ac:dyDescent="0.25">
      <c r="A6" s="233" t="s">
        <v>254</v>
      </c>
      <c r="B6" s="233"/>
      <c r="C6" s="251" t="str">
        <f>IF('Príloha č.1'!$C$6="","",'Príloha č.1'!$C$6)</f>
        <v/>
      </c>
      <c r="D6" s="252"/>
      <c r="E6" s="13"/>
    </row>
    <row r="7" spans="1:10" s="12" customFormat="1" ht="15" customHeight="1" x14ac:dyDescent="0.25">
      <c r="A7" s="233" t="s">
        <v>255</v>
      </c>
      <c r="B7" s="233"/>
      <c r="C7" s="245" t="str">
        <f>IF('Príloha č.1'!$C$7="","",'Príloha č.1'!$C$7)</f>
        <v/>
      </c>
      <c r="D7" s="246"/>
    </row>
    <row r="8" spans="1:10" ht="15" customHeight="1" x14ac:dyDescent="0.2">
      <c r="A8" s="244" t="s">
        <v>7</v>
      </c>
      <c r="B8" s="244"/>
      <c r="C8" s="245" t="str">
        <f>IF('Príloha č.1'!$C$8="","",'Príloha č.1'!$C$8)</f>
        <v/>
      </c>
      <c r="D8" s="246"/>
    </row>
    <row r="9" spans="1:10" ht="15" customHeight="1" x14ac:dyDescent="0.2">
      <c r="A9" s="244" t="s">
        <v>8</v>
      </c>
      <c r="B9" s="244"/>
      <c r="C9" s="245" t="str">
        <f>IF('Príloha č.1'!$C$9="","",'Príloha č.1'!$C$9)</f>
        <v/>
      </c>
      <c r="D9" s="246"/>
    </row>
    <row r="10" spans="1:10" ht="20.100000000000001" customHeight="1" x14ac:dyDescent="0.2">
      <c r="C10" s="14"/>
    </row>
    <row r="11" spans="1:10" s="15" customFormat="1" ht="20.100000000000001" customHeight="1" x14ac:dyDescent="0.25">
      <c r="A11" s="233" t="s">
        <v>20</v>
      </c>
      <c r="B11" s="233"/>
      <c r="C11" s="233"/>
      <c r="D11" s="233"/>
    </row>
    <row r="12" spans="1:10" ht="26.25" customHeight="1" x14ac:dyDescent="0.2">
      <c r="A12" s="12" t="s">
        <v>21</v>
      </c>
      <c r="B12" s="247" t="s">
        <v>44</v>
      </c>
      <c r="C12" s="247"/>
      <c r="D12" s="247"/>
    </row>
    <row r="13" spans="1:10" ht="28.5" customHeight="1" x14ac:dyDescent="0.2">
      <c r="A13" s="12" t="s">
        <v>21</v>
      </c>
      <c r="B13" s="247" t="s">
        <v>45</v>
      </c>
      <c r="C13" s="247"/>
      <c r="D13" s="247"/>
    </row>
    <row r="14" spans="1:10" ht="28.5" customHeight="1" x14ac:dyDescent="0.2">
      <c r="A14" s="12" t="s">
        <v>21</v>
      </c>
      <c r="B14" s="247" t="s">
        <v>22</v>
      </c>
      <c r="C14" s="247"/>
      <c r="D14" s="247"/>
    </row>
    <row r="15" spans="1:10" ht="49.5" customHeight="1" x14ac:dyDescent="0.2">
      <c r="A15" s="12" t="s">
        <v>21</v>
      </c>
      <c r="B15" s="247" t="s">
        <v>46</v>
      </c>
      <c r="C15" s="247"/>
      <c r="D15" s="247"/>
    </row>
    <row r="16" spans="1:10" ht="18" customHeight="1" x14ac:dyDescent="0.2">
      <c r="A16" s="12" t="s">
        <v>21</v>
      </c>
      <c r="B16" s="247" t="s">
        <v>23</v>
      </c>
      <c r="C16" s="247"/>
      <c r="D16" s="247"/>
    </row>
    <row r="17" spans="1:5" ht="20.100000000000001" customHeight="1" x14ac:dyDescent="0.2"/>
    <row r="18" spans="1:5" s="15" customFormat="1" x14ac:dyDescent="0.25">
      <c r="A18" s="15" t="s">
        <v>15</v>
      </c>
      <c r="B18" s="99" t="str">
        <f>IF('Príloha č.1'!B23:B23="","",'Príloha č.1'!B23:B23)</f>
        <v/>
      </c>
    </row>
    <row r="19" spans="1:5" s="15" customFormat="1" x14ac:dyDescent="0.25">
      <c r="A19" s="15" t="s">
        <v>24</v>
      </c>
      <c r="B19" s="105" t="str">
        <f>IF('Príloha č.1'!B24:B24="","",'Príloha č.1'!B24:B24)</f>
        <v/>
      </c>
    </row>
    <row r="20" spans="1:5" ht="13.5" customHeight="1" x14ac:dyDescent="0.2">
      <c r="D20" s="8"/>
    </row>
    <row r="21" spans="1:5" ht="15" customHeight="1" x14ac:dyDescent="0.2">
      <c r="C21" s="20" t="s">
        <v>26</v>
      </c>
      <c r="D21" s="18" t="str">
        <f>IF('Príloha č.1'!D27="","",'Príloha č.1'!D27)</f>
        <v/>
      </c>
    </row>
    <row r="22" spans="1:5" x14ac:dyDescent="0.2">
      <c r="C22" s="1"/>
      <c r="D22" s="17" t="s">
        <v>27</v>
      </c>
    </row>
    <row r="23" spans="1:5" s="1" customFormat="1" x14ac:dyDescent="0.2">
      <c r="A23" s="230" t="s">
        <v>17</v>
      </c>
      <c r="B23" s="230"/>
    </row>
    <row r="24" spans="1:5" s="6" customFormat="1" ht="12" customHeight="1" x14ac:dyDescent="0.2">
      <c r="A24" s="9"/>
      <c r="B24" s="244" t="s">
        <v>18</v>
      </c>
      <c r="C24" s="244"/>
      <c r="D24" s="10"/>
      <c r="E24" s="11"/>
    </row>
  </sheetData>
  <mergeCells count="20">
    <mergeCell ref="A1:B1"/>
    <mergeCell ref="A2:D2"/>
    <mergeCell ref="A3:C3"/>
    <mergeCell ref="A4:D4"/>
    <mergeCell ref="A6:B6"/>
    <mergeCell ref="C6:D6"/>
    <mergeCell ref="B24:C24"/>
    <mergeCell ref="A7:B7"/>
    <mergeCell ref="C7:D7"/>
    <mergeCell ref="A8:B8"/>
    <mergeCell ref="A9:B9"/>
    <mergeCell ref="A11:D11"/>
    <mergeCell ref="B12:D12"/>
    <mergeCell ref="B13:D13"/>
    <mergeCell ref="B14:D14"/>
    <mergeCell ref="B15:D15"/>
    <mergeCell ref="B16:D16"/>
    <mergeCell ref="A23:B23"/>
    <mergeCell ref="C8:D8"/>
    <mergeCell ref="C9:D9"/>
  </mergeCells>
  <conditionalFormatting sqref="A24">
    <cfRule type="containsBlanks" dxfId="139" priority="13">
      <formula>LEN(TRIM(A24))=0</formula>
    </cfRule>
  </conditionalFormatting>
  <conditionalFormatting sqref="C6:D9">
    <cfRule type="containsBlanks" dxfId="138" priority="15">
      <formula>LEN(TRIM(C6))=0</formula>
    </cfRule>
  </conditionalFormatting>
  <conditionalFormatting sqref="B18:B19">
    <cfRule type="containsBlanks" dxfId="137" priority="14">
      <formula>LEN(TRIM(B18))=0</formula>
    </cfRule>
  </conditionalFormatting>
  <conditionalFormatting sqref="D21">
    <cfRule type="containsBlanks" dxfId="136" priority="1">
      <formula>LEN(TRIM(D21))=0</formula>
    </cfRule>
  </conditionalFormatting>
  <pageMargins left="0.78740157480314965" right="0.39370078740157483" top="0.98425196850393704" bottom="0.39370078740157483" header="0.31496062992125984" footer="0.31496062992125984"/>
  <pageSetup paperSize="9" scale="99" orientation="portrait" r:id="rId1"/>
  <headerFooter>
    <oddHeader>&amp;L&amp;"Arial,Tučné"&amp;9Príloha č. 2 SP&amp;"Arial,Normálne"
Vyhlásenie uchádzača vo verejnom obstarávaní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J26"/>
  <sheetViews>
    <sheetView showGridLines="0" zoomScaleNormal="100" workbookViewId="0">
      <selection sqref="A1:B1"/>
    </sheetView>
  </sheetViews>
  <sheetFormatPr defaultColWidth="9.140625" defaultRowHeight="14.25" x14ac:dyDescent="0.2"/>
  <cols>
    <col min="1" max="1" width="5.28515625" style="39" customWidth="1"/>
    <col min="2" max="2" width="25.7109375" style="39" customWidth="1"/>
    <col min="3" max="3" width="26.7109375" style="39" customWidth="1"/>
    <col min="4" max="4" width="30" style="39" customWidth="1"/>
    <col min="5" max="5" width="10.42578125" style="39" bestFit="1" customWidth="1"/>
    <col min="6" max="16384" width="9.140625" style="39"/>
  </cols>
  <sheetData>
    <row r="1" spans="1:10" s="38" customFormat="1" ht="19.5" customHeight="1" x14ac:dyDescent="0.2">
      <c r="A1" s="253" t="s">
        <v>5</v>
      </c>
      <c r="B1" s="253"/>
      <c r="C1" s="37"/>
      <c r="D1" s="37"/>
    </row>
    <row r="2" spans="1:10" s="38" customFormat="1" ht="30" customHeight="1" x14ac:dyDescent="0.2">
      <c r="A2" s="248" t="str">
        <f>'Príloha č.1'!A2:D2</f>
        <v>Pozáručný servis systémov výrobcu značky Siemens</v>
      </c>
      <c r="B2" s="248"/>
      <c r="C2" s="248"/>
      <c r="D2" s="248"/>
    </row>
    <row r="3" spans="1:10" ht="15" customHeight="1" x14ac:dyDescent="0.2">
      <c r="A3" s="254"/>
      <c r="B3" s="254"/>
      <c r="C3" s="254"/>
      <c r="D3" s="37"/>
    </row>
    <row r="4" spans="1:10" s="112" customFormat="1" ht="35.1" customHeight="1" x14ac:dyDescent="0.25">
      <c r="A4" s="255" t="s">
        <v>35</v>
      </c>
      <c r="B4" s="255"/>
      <c r="C4" s="255"/>
      <c r="D4" s="255"/>
      <c r="E4" s="111"/>
      <c r="F4" s="111"/>
      <c r="G4" s="111"/>
      <c r="H4" s="111"/>
      <c r="I4" s="111"/>
      <c r="J4" s="111"/>
    </row>
    <row r="5" spans="1:10" s="38" customFormat="1" ht="15" customHeight="1" x14ac:dyDescent="0.2">
      <c r="A5" s="37"/>
      <c r="B5" s="37"/>
      <c r="C5" s="37"/>
      <c r="D5" s="37"/>
    </row>
    <row r="6" spans="1:10" s="38" customFormat="1" ht="15" customHeight="1" x14ac:dyDescent="0.2">
      <c r="A6" s="233" t="s">
        <v>254</v>
      </c>
      <c r="B6" s="233"/>
      <c r="C6" s="256" t="str">
        <f>IF('Príloha č.1'!$C$6="","",'Príloha č.1'!$C$6)</f>
        <v/>
      </c>
      <c r="D6" s="257"/>
      <c r="E6" s="40"/>
    </row>
    <row r="7" spans="1:10" s="38" customFormat="1" ht="15" customHeight="1" x14ac:dyDescent="0.2">
      <c r="A7" s="233" t="s">
        <v>255</v>
      </c>
      <c r="B7" s="233"/>
      <c r="C7" s="260" t="str">
        <f>IF('Príloha č.1'!$C$7="","",'Príloha č.1'!$C$7)</f>
        <v/>
      </c>
      <c r="D7" s="261"/>
    </row>
    <row r="8" spans="1:10" s="38" customFormat="1" ht="15" customHeight="1" x14ac:dyDescent="0.2">
      <c r="A8" s="253" t="s">
        <v>7</v>
      </c>
      <c r="B8" s="253"/>
      <c r="C8" s="260" t="str">
        <f>IF('Príloha č.1'!$C$8="","",'Príloha č.1'!$C$8)</f>
        <v/>
      </c>
      <c r="D8" s="261"/>
    </row>
    <row r="9" spans="1:10" s="38" customFormat="1" ht="15" customHeight="1" x14ac:dyDescent="0.2">
      <c r="A9" s="253" t="s">
        <v>8</v>
      </c>
      <c r="B9" s="253"/>
      <c r="C9" s="260" t="str">
        <f>IF('Príloha č.1'!$C$9="","",'Príloha č.1'!$C$9)</f>
        <v/>
      </c>
      <c r="D9" s="261"/>
    </row>
    <row r="10" spans="1:10" s="38" customFormat="1" ht="15" customHeight="1" x14ac:dyDescent="0.2">
      <c r="A10" s="37"/>
      <c r="B10" s="37"/>
      <c r="C10" s="41"/>
      <c r="D10" s="37"/>
    </row>
    <row r="11" spans="1:10" s="42" customFormat="1" ht="30" customHeight="1" x14ac:dyDescent="0.25">
      <c r="A11" s="258" t="s">
        <v>68</v>
      </c>
      <c r="B11" s="258"/>
      <c r="C11" s="258"/>
      <c r="D11" s="258"/>
    </row>
    <row r="12" spans="1:10" x14ac:dyDescent="0.2">
      <c r="A12" s="37"/>
      <c r="B12" s="37"/>
      <c r="C12" s="37"/>
      <c r="D12" s="37"/>
    </row>
    <row r="13" spans="1:10" x14ac:dyDescent="0.2">
      <c r="A13" s="37"/>
      <c r="B13" s="37"/>
      <c r="C13" s="37"/>
      <c r="D13" s="37"/>
    </row>
    <row r="14" spans="1:10" s="38" customFormat="1" ht="15" customHeight="1" x14ac:dyDescent="0.2">
      <c r="A14" s="37"/>
      <c r="B14" s="37"/>
      <c r="C14" s="37"/>
      <c r="D14" s="37"/>
    </row>
    <row r="15" spans="1:10" s="38" customFormat="1" ht="15" customHeight="1" x14ac:dyDescent="0.2">
      <c r="A15" s="43" t="s">
        <v>15</v>
      </c>
      <c r="B15" s="106" t="str">
        <f>IF('Príloha č.1'!B23:B23="","",'Príloha č.1'!B23:B23)</f>
        <v/>
      </c>
      <c r="C15" s="45"/>
      <c r="D15" s="37"/>
    </row>
    <row r="16" spans="1:10" s="48" customFormat="1" ht="15" customHeight="1" x14ac:dyDescent="0.25">
      <c r="A16" s="43" t="s">
        <v>16</v>
      </c>
      <c r="B16" s="107" t="str">
        <f>IF('Príloha č.1'!B24:B24="","",'Príloha č.1'!B24:B24)</f>
        <v/>
      </c>
      <c r="C16" s="46"/>
      <c r="D16" s="47"/>
    </row>
    <row r="17" spans="1:5" s="38" customFormat="1" ht="15" customHeight="1" x14ac:dyDescent="0.2">
      <c r="A17" s="37"/>
      <c r="B17" s="37"/>
      <c r="C17" s="37"/>
      <c r="D17" s="37"/>
    </row>
    <row r="18" spans="1:5" s="38" customFormat="1" ht="15" customHeight="1" x14ac:dyDescent="0.2">
      <c r="A18" s="37"/>
      <c r="B18" s="37"/>
      <c r="C18" s="37"/>
      <c r="D18" s="37"/>
    </row>
    <row r="19" spans="1:5" s="38" customFormat="1" ht="15" customHeight="1" x14ac:dyDescent="0.2">
      <c r="A19" s="37"/>
      <c r="B19" s="37"/>
      <c r="C19" s="37"/>
      <c r="D19" s="37"/>
    </row>
    <row r="20" spans="1:5" ht="39.950000000000003" customHeight="1" x14ac:dyDescent="0.2">
      <c r="A20" s="37"/>
      <c r="B20" s="37"/>
      <c r="C20" s="37"/>
      <c r="D20" s="49"/>
    </row>
    <row r="21" spans="1:5" ht="15" customHeight="1" x14ac:dyDescent="0.2">
      <c r="A21" s="37"/>
      <c r="B21" s="37"/>
      <c r="C21" s="50" t="s">
        <v>26</v>
      </c>
      <c r="D21" s="44" t="str">
        <f>IF('Príloha č.1'!D27="","",'Príloha č.1'!D27)</f>
        <v/>
      </c>
    </row>
    <row r="22" spans="1:5" x14ac:dyDescent="0.2">
      <c r="A22" s="37"/>
      <c r="B22" s="37"/>
      <c r="C22" s="51"/>
      <c r="D22" s="52" t="s">
        <v>27</v>
      </c>
    </row>
    <row r="23" spans="1:5" x14ac:dyDescent="0.2">
      <c r="A23" s="37"/>
      <c r="B23" s="37"/>
      <c r="C23" s="37"/>
      <c r="D23" s="37"/>
    </row>
    <row r="24" spans="1:5" s="53" customFormat="1" ht="12" x14ac:dyDescent="0.2">
      <c r="A24" s="259" t="s">
        <v>17</v>
      </c>
      <c r="B24" s="259"/>
      <c r="C24" s="51"/>
      <c r="D24" s="51"/>
    </row>
    <row r="25" spans="1:5" s="56" customFormat="1" ht="12" customHeight="1" x14ac:dyDescent="0.2">
      <c r="A25" s="54"/>
      <c r="B25" s="258" t="s">
        <v>18</v>
      </c>
      <c r="C25" s="258"/>
      <c r="D25" s="52"/>
      <c r="E25" s="55"/>
    </row>
    <row r="26" spans="1:5" x14ac:dyDescent="0.2">
      <c r="A26" s="37"/>
      <c r="B26" s="37"/>
      <c r="C26" s="37"/>
      <c r="D26" s="37"/>
    </row>
  </sheetData>
  <mergeCells count="15">
    <mergeCell ref="A11:D11"/>
    <mergeCell ref="A24:B24"/>
    <mergeCell ref="B25:C25"/>
    <mergeCell ref="A7:B7"/>
    <mergeCell ref="C7:D7"/>
    <mergeCell ref="A8:B8"/>
    <mergeCell ref="C8:D8"/>
    <mergeCell ref="A9:B9"/>
    <mergeCell ref="C9:D9"/>
    <mergeCell ref="A1:B1"/>
    <mergeCell ref="A2:D2"/>
    <mergeCell ref="A3:C3"/>
    <mergeCell ref="A4:D4"/>
    <mergeCell ref="A6:B6"/>
    <mergeCell ref="C6:D6"/>
  </mergeCells>
  <conditionalFormatting sqref="B15:B16">
    <cfRule type="containsBlanks" dxfId="135" priority="2">
      <formula>LEN(TRIM(B15))=0</formula>
    </cfRule>
  </conditionalFormatting>
  <conditionalFormatting sqref="C6:D9">
    <cfRule type="containsBlanks" dxfId="134" priority="3">
      <formula>LEN(TRIM(C6))=0</formula>
    </cfRule>
  </conditionalFormatting>
  <conditionalFormatting sqref="D21">
    <cfRule type="containsBlanks" dxfId="133" priority="1">
      <formula>LEN(TRIM(D21))=0</formula>
    </cfRule>
  </conditionalFormatting>
  <pageMargins left="0.98425196850393704" right="0.39370078740157483" top="0.98425196850393704" bottom="0.39370078740157483" header="0.31496062992125984" footer="0.31496062992125984"/>
  <pageSetup paperSize="9" orientation="portrait" r:id="rId1"/>
  <headerFooter>
    <oddHeader>&amp;L&amp;"Arial,Tučné"&amp;9Príloha č. 3 SP&amp;"Arial,Normálne"
Vyhlásenie uchádzača o súhlase s obsahom návrhu zmluvných podmienok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1:J22"/>
  <sheetViews>
    <sheetView showGridLines="0" zoomScaleNormal="100" workbookViewId="0">
      <selection sqref="A1:B1"/>
    </sheetView>
  </sheetViews>
  <sheetFormatPr defaultRowHeight="12" x14ac:dyDescent="0.2"/>
  <cols>
    <col min="1" max="1" width="4.7109375" style="5" bestFit="1" customWidth="1"/>
    <col min="2" max="2" width="25.7109375" style="5" customWidth="1"/>
    <col min="3" max="3" width="26.7109375" style="5" customWidth="1"/>
    <col min="4" max="4" width="33.42578125" style="5" customWidth="1"/>
    <col min="5" max="5" width="10.42578125" style="5" bestFit="1" customWidth="1"/>
    <col min="6" max="256" width="9.140625" style="5"/>
    <col min="257" max="257" width="4.7109375" style="5" bestFit="1" customWidth="1"/>
    <col min="258" max="258" width="19.7109375" style="5" customWidth="1"/>
    <col min="259" max="259" width="28.7109375" style="5" customWidth="1"/>
    <col min="260" max="260" width="33.42578125" style="5" customWidth="1"/>
    <col min="261" max="261" width="10.42578125" style="5" bestFit="1" customWidth="1"/>
    <col min="262" max="512" width="9.140625" style="5"/>
    <col min="513" max="513" width="4.7109375" style="5" bestFit="1" customWidth="1"/>
    <col min="514" max="514" width="19.7109375" style="5" customWidth="1"/>
    <col min="515" max="515" width="28.7109375" style="5" customWidth="1"/>
    <col min="516" max="516" width="33.42578125" style="5" customWidth="1"/>
    <col min="517" max="517" width="10.42578125" style="5" bestFit="1" customWidth="1"/>
    <col min="518" max="768" width="9.140625" style="5"/>
    <col min="769" max="769" width="4.7109375" style="5" bestFit="1" customWidth="1"/>
    <col min="770" max="770" width="19.7109375" style="5" customWidth="1"/>
    <col min="771" max="771" width="28.7109375" style="5" customWidth="1"/>
    <col min="772" max="772" width="33.42578125" style="5" customWidth="1"/>
    <col min="773" max="773" width="10.42578125" style="5" bestFit="1" customWidth="1"/>
    <col min="774" max="1024" width="9.140625" style="5"/>
    <col min="1025" max="1025" width="4.7109375" style="5" bestFit="1" customWidth="1"/>
    <col min="1026" max="1026" width="19.7109375" style="5" customWidth="1"/>
    <col min="1027" max="1027" width="28.7109375" style="5" customWidth="1"/>
    <col min="1028" max="1028" width="33.42578125" style="5" customWidth="1"/>
    <col min="1029" max="1029" width="10.42578125" style="5" bestFit="1" customWidth="1"/>
    <col min="1030" max="1280" width="9.140625" style="5"/>
    <col min="1281" max="1281" width="4.7109375" style="5" bestFit="1" customWidth="1"/>
    <col min="1282" max="1282" width="19.7109375" style="5" customWidth="1"/>
    <col min="1283" max="1283" width="28.7109375" style="5" customWidth="1"/>
    <col min="1284" max="1284" width="33.42578125" style="5" customWidth="1"/>
    <col min="1285" max="1285" width="10.42578125" style="5" bestFit="1" customWidth="1"/>
    <col min="1286" max="1536" width="9.140625" style="5"/>
    <col min="1537" max="1537" width="4.7109375" style="5" bestFit="1" customWidth="1"/>
    <col min="1538" max="1538" width="19.7109375" style="5" customWidth="1"/>
    <col min="1539" max="1539" width="28.7109375" style="5" customWidth="1"/>
    <col min="1540" max="1540" width="33.42578125" style="5" customWidth="1"/>
    <col min="1541" max="1541" width="10.42578125" style="5" bestFit="1" customWidth="1"/>
    <col min="1542" max="1792" width="9.140625" style="5"/>
    <col min="1793" max="1793" width="4.7109375" style="5" bestFit="1" customWidth="1"/>
    <col min="1794" max="1794" width="19.7109375" style="5" customWidth="1"/>
    <col min="1795" max="1795" width="28.7109375" style="5" customWidth="1"/>
    <col min="1796" max="1796" width="33.42578125" style="5" customWidth="1"/>
    <col min="1797" max="1797" width="10.42578125" style="5" bestFit="1" customWidth="1"/>
    <col min="1798" max="2048" width="9.140625" style="5"/>
    <col min="2049" max="2049" width="4.7109375" style="5" bestFit="1" customWidth="1"/>
    <col min="2050" max="2050" width="19.7109375" style="5" customWidth="1"/>
    <col min="2051" max="2051" width="28.7109375" style="5" customWidth="1"/>
    <col min="2052" max="2052" width="33.42578125" style="5" customWidth="1"/>
    <col min="2053" max="2053" width="10.42578125" style="5" bestFit="1" customWidth="1"/>
    <col min="2054" max="2304" width="9.140625" style="5"/>
    <col min="2305" max="2305" width="4.7109375" style="5" bestFit="1" customWidth="1"/>
    <col min="2306" max="2306" width="19.7109375" style="5" customWidth="1"/>
    <col min="2307" max="2307" width="28.7109375" style="5" customWidth="1"/>
    <col min="2308" max="2308" width="33.42578125" style="5" customWidth="1"/>
    <col min="2309" max="2309" width="10.42578125" style="5" bestFit="1" customWidth="1"/>
    <col min="2310" max="2560" width="9.140625" style="5"/>
    <col min="2561" max="2561" width="4.7109375" style="5" bestFit="1" customWidth="1"/>
    <col min="2562" max="2562" width="19.7109375" style="5" customWidth="1"/>
    <col min="2563" max="2563" width="28.7109375" style="5" customWidth="1"/>
    <col min="2564" max="2564" width="33.42578125" style="5" customWidth="1"/>
    <col min="2565" max="2565" width="10.42578125" style="5" bestFit="1" customWidth="1"/>
    <col min="2566" max="2816" width="9.140625" style="5"/>
    <col min="2817" max="2817" width="4.7109375" style="5" bestFit="1" customWidth="1"/>
    <col min="2818" max="2818" width="19.7109375" style="5" customWidth="1"/>
    <col min="2819" max="2819" width="28.7109375" style="5" customWidth="1"/>
    <col min="2820" max="2820" width="33.42578125" style="5" customWidth="1"/>
    <col min="2821" max="2821" width="10.42578125" style="5" bestFit="1" customWidth="1"/>
    <col min="2822" max="3072" width="9.140625" style="5"/>
    <col min="3073" max="3073" width="4.7109375" style="5" bestFit="1" customWidth="1"/>
    <col min="3074" max="3074" width="19.7109375" style="5" customWidth="1"/>
    <col min="3075" max="3075" width="28.7109375" style="5" customWidth="1"/>
    <col min="3076" max="3076" width="33.42578125" style="5" customWidth="1"/>
    <col min="3077" max="3077" width="10.42578125" style="5" bestFit="1" customWidth="1"/>
    <col min="3078" max="3328" width="9.140625" style="5"/>
    <col min="3329" max="3329" width="4.7109375" style="5" bestFit="1" customWidth="1"/>
    <col min="3330" max="3330" width="19.7109375" style="5" customWidth="1"/>
    <col min="3331" max="3331" width="28.7109375" style="5" customWidth="1"/>
    <col min="3332" max="3332" width="33.42578125" style="5" customWidth="1"/>
    <col min="3333" max="3333" width="10.42578125" style="5" bestFit="1" customWidth="1"/>
    <col min="3334" max="3584" width="9.140625" style="5"/>
    <col min="3585" max="3585" width="4.7109375" style="5" bestFit="1" customWidth="1"/>
    <col min="3586" max="3586" width="19.7109375" style="5" customWidth="1"/>
    <col min="3587" max="3587" width="28.7109375" style="5" customWidth="1"/>
    <col min="3588" max="3588" width="33.42578125" style="5" customWidth="1"/>
    <col min="3589" max="3589" width="10.42578125" style="5" bestFit="1" customWidth="1"/>
    <col min="3590" max="3840" width="9.140625" style="5"/>
    <col min="3841" max="3841" width="4.7109375" style="5" bestFit="1" customWidth="1"/>
    <col min="3842" max="3842" width="19.7109375" style="5" customWidth="1"/>
    <col min="3843" max="3843" width="28.7109375" style="5" customWidth="1"/>
    <col min="3844" max="3844" width="33.42578125" style="5" customWidth="1"/>
    <col min="3845" max="3845" width="10.42578125" style="5" bestFit="1" customWidth="1"/>
    <col min="3846" max="4096" width="9.140625" style="5"/>
    <col min="4097" max="4097" width="4.7109375" style="5" bestFit="1" customWidth="1"/>
    <col min="4098" max="4098" width="19.7109375" style="5" customWidth="1"/>
    <col min="4099" max="4099" width="28.7109375" style="5" customWidth="1"/>
    <col min="4100" max="4100" width="33.42578125" style="5" customWidth="1"/>
    <col min="4101" max="4101" width="10.42578125" style="5" bestFit="1" customWidth="1"/>
    <col min="4102" max="4352" width="9.140625" style="5"/>
    <col min="4353" max="4353" width="4.7109375" style="5" bestFit="1" customWidth="1"/>
    <col min="4354" max="4354" width="19.7109375" style="5" customWidth="1"/>
    <col min="4355" max="4355" width="28.7109375" style="5" customWidth="1"/>
    <col min="4356" max="4356" width="33.42578125" style="5" customWidth="1"/>
    <col min="4357" max="4357" width="10.42578125" style="5" bestFit="1" customWidth="1"/>
    <col min="4358" max="4608" width="9.140625" style="5"/>
    <col min="4609" max="4609" width="4.7109375" style="5" bestFit="1" customWidth="1"/>
    <col min="4610" max="4610" width="19.7109375" style="5" customWidth="1"/>
    <col min="4611" max="4611" width="28.7109375" style="5" customWidth="1"/>
    <col min="4612" max="4612" width="33.42578125" style="5" customWidth="1"/>
    <col min="4613" max="4613" width="10.42578125" style="5" bestFit="1" customWidth="1"/>
    <col min="4614" max="4864" width="9.140625" style="5"/>
    <col min="4865" max="4865" width="4.7109375" style="5" bestFit="1" customWidth="1"/>
    <col min="4866" max="4866" width="19.7109375" style="5" customWidth="1"/>
    <col min="4867" max="4867" width="28.7109375" style="5" customWidth="1"/>
    <col min="4868" max="4868" width="33.42578125" style="5" customWidth="1"/>
    <col min="4869" max="4869" width="10.42578125" style="5" bestFit="1" customWidth="1"/>
    <col min="4870" max="5120" width="9.140625" style="5"/>
    <col min="5121" max="5121" width="4.7109375" style="5" bestFit="1" customWidth="1"/>
    <col min="5122" max="5122" width="19.7109375" style="5" customWidth="1"/>
    <col min="5123" max="5123" width="28.7109375" style="5" customWidth="1"/>
    <col min="5124" max="5124" width="33.42578125" style="5" customWidth="1"/>
    <col min="5125" max="5125" width="10.42578125" style="5" bestFit="1" customWidth="1"/>
    <col min="5126" max="5376" width="9.140625" style="5"/>
    <col min="5377" max="5377" width="4.7109375" style="5" bestFit="1" customWidth="1"/>
    <col min="5378" max="5378" width="19.7109375" style="5" customWidth="1"/>
    <col min="5379" max="5379" width="28.7109375" style="5" customWidth="1"/>
    <col min="5380" max="5380" width="33.42578125" style="5" customWidth="1"/>
    <col min="5381" max="5381" width="10.42578125" style="5" bestFit="1" customWidth="1"/>
    <col min="5382" max="5632" width="9.140625" style="5"/>
    <col min="5633" max="5633" width="4.7109375" style="5" bestFit="1" customWidth="1"/>
    <col min="5634" max="5634" width="19.7109375" style="5" customWidth="1"/>
    <col min="5635" max="5635" width="28.7109375" style="5" customWidth="1"/>
    <col min="5636" max="5636" width="33.42578125" style="5" customWidth="1"/>
    <col min="5637" max="5637" width="10.42578125" style="5" bestFit="1" customWidth="1"/>
    <col min="5638" max="5888" width="9.140625" style="5"/>
    <col min="5889" max="5889" width="4.7109375" style="5" bestFit="1" customWidth="1"/>
    <col min="5890" max="5890" width="19.7109375" style="5" customWidth="1"/>
    <col min="5891" max="5891" width="28.7109375" style="5" customWidth="1"/>
    <col min="5892" max="5892" width="33.42578125" style="5" customWidth="1"/>
    <col min="5893" max="5893" width="10.42578125" style="5" bestFit="1" customWidth="1"/>
    <col min="5894" max="6144" width="9.140625" style="5"/>
    <col min="6145" max="6145" width="4.7109375" style="5" bestFit="1" customWidth="1"/>
    <col min="6146" max="6146" width="19.7109375" style="5" customWidth="1"/>
    <col min="6147" max="6147" width="28.7109375" style="5" customWidth="1"/>
    <col min="6148" max="6148" width="33.42578125" style="5" customWidth="1"/>
    <col min="6149" max="6149" width="10.42578125" style="5" bestFit="1" customWidth="1"/>
    <col min="6150" max="6400" width="9.140625" style="5"/>
    <col min="6401" max="6401" width="4.7109375" style="5" bestFit="1" customWidth="1"/>
    <col min="6402" max="6402" width="19.7109375" style="5" customWidth="1"/>
    <col min="6403" max="6403" width="28.7109375" style="5" customWidth="1"/>
    <col min="6404" max="6404" width="33.42578125" style="5" customWidth="1"/>
    <col min="6405" max="6405" width="10.42578125" style="5" bestFit="1" customWidth="1"/>
    <col min="6406" max="6656" width="9.140625" style="5"/>
    <col min="6657" max="6657" width="4.7109375" style="5" bestFit="1" customWidth="1"/>
    <col min="6658" max="6658" width="19.7109375" style="5" customWidth="1"/>
    <col min="6659" max="6659" width="28.7109375" style="5" customWidth="1"/>
    <col min="6660" max="6660" width="33.42578125" style="5" customWidth="1"/>
    <col min="6661" max="6661" width="10.42578125" style="5" bestFit="1" customWidth="1"/>
    <col min="6662" max="6912" width="9.140625" style="5"/>
    <col min="6913" max="6913" width="4.7109375" style="5" bestFit="1" customWidth="1"/>
    <col min="6914" max="6914" width="19.7109375" style="5" customWidth="1"/>
    <col min="6915" max="6915" width="28.7109375" style="5" customWidth="1"/>
    <col min="6916" max="6916" width="33.42578125" style="5" customWidth="1"/>
    <col min="6917" max="6917" width="10.42578125" style="5" bestFit="1" customWidth="1"/>
    <col min="6918" max="7168" width="9.140625" style="5"/>
    <col min="7169" max="7169" width="4.7109375" style="5" bestFit="1" customWidth="1"/>
    <col min="7170" max="7170" width="19.7109375" style="5" customWidth="1"/>
    <col min="7171" max="7171" width="28.7109375" style="5" customWidth="1"/>
    <col min="7172" max="7172" width="33.42578125" style="5" customWidth="1"/>
    <col min="7173" max="7173" width="10.42578125" style="5" bestFit="1" customWidth="1"/>
    <col min="7174" max="7424" width="9.140625" style="5"/>
    <col min="7425" max="7425" width="4.7109375" style="5" bestFit="1" customWidth="1"/>
    <col min="7426" max="7426" width="19.7109375" style="5" customWidth="1"/>
    <col min="7427" max="7427" width="28.7109375" style="5" customWidth="1"/>
    <col min="7428" max="7428" width="33.42578125" style="5" customWidth="1"/>
    <col min="7429" max="7429" width="10.42578125" style="5" bestFit="1" customWidth="1"/>
    <col min="7430" max="7680" width="9.140625" style="5"/>
    <col min="7681" max="7681" width="4.7109375" style="5" bestFit="1" customWidth="1"/>
    <col min="7682" max="7682" width="19.7109375" style="5" customWidth="1"/>
    <col min="7683" max="7683" width="28.7109375" style="5" customWidth="1"/>
    <col min="7684" max="7684" width="33.42578125" style="5" customWidth="1"/>
    <col min="7685" max="7685" width="10.42578125" style="5" bestFit="1" customWidth="1"/>
    <col min="7686" max="7936" width="9.140625" style="5"/>
    <col min="7937" max="7937" width="4.7109375" style="5" bestFit="1" customWidth="1"/>
    <col min="7938" max="7938" width="19.7109375" style="5" customWidth="1"/>
    <col min="7939" max="7939" width="28.7109375" style="5" customWidth="1"/>
    <col min="7940" max="7940" width="33.42578125" style="5" customWidth="1"/>
    <col min="7941" max="7941" width="10.42578125" style="5" bestFit="1" customWidth="1"/>
    <col min="7942" max="8192" width="9.140625" style="5"/>
    <col min="8193" max="8193" width="4.7109375" style="5" bestFit="1" customWidth="1"/>
    <col min="8194" max="8194" width="19.7109375" style="5" customWidth="1"/>
    <col min="8195" max="8195" width="28.7109375" style="5" customWidth="1"/>
    <col min="8196" max="8196" width="33.42578125" style="5" customWidth="1"/>
    <col min="8197" max="8197" width="10.42578125" style="5" bestFit="1" customWidth="1"/>
    <col min="8198" max="8448" width="9.140625" style="5"/>
    <col min="8449" max="8449" width="4.7109375" style="5" bestFit="1" customWidth="1"/>
    <col min="8450" max="8450" width="19.7109375" style="5" customWidth="1"/>
    <col min="8451" max="8451" width="28.7109375" style="5" customWidth="1"/>
    <col min="8452" max="8452" width="33.42578125" style="5" customWidth="1"/>
    <col min="8453" max="8453" width="10.42578125" style="5" bestFit="1" customWidth="1"/>
    <col min="8454" max="8704" width="9.140625" style="5"/>
    <col min="8705" max="8705" width="4.7109375" style="5" bestFit="1" customWidth="1"/>
    <col min="8706" max="8706" width="19.7109375" style="5" customWidth="1"/>
    <col min="8707" max="8707" width="28.7109375" style="5" customWidth="1"/>
    <col min="8708" max="8708" width="33.42578125" style="5" customWidth="1"/>
    <col min="8709" max="8709" width="10.42578125" style="5" bestFit="1" customWidth="1"/>
    <col min="8710" max="8960" width="9.140625" style="5"/>
    <col min="8961" max="8961" width="4.7109375" style="5" bestFit="1" customWidth="1"/>
    <col min="8962" max="8962" width="19.7109375" style="5" customWidth="1"/>
    <col min="8963" max="8963" width="28.7109375" style="5" customWidth="1"/>
    <col min="8964" max="8964" width="33.42578125" style="5" customWidth="1"/>
    <col min="8965" max="8965" width="10.42578125" style="5" bestFit="1" customWidth="1"/>
    <col min="8966" max="9216" width="9.140625" style="5"/>
    <col min="9217" max="9217" width="4.7109375" style="5" bestFit="1" customWidth="1"/>
    <col min="9218" max="9218" width="19.7109375" style="5" customWidth="1"/>
    <col min="9219" max="9219" width="28.7109375" style="5" customWidth="1"/>
    <col min="9220" max="9220" width="33.42578125" style="5" customWidth="1"/>
    <col min="9221" max="9221" width="10.42578125" style="5" bestFit="1" customWidth="1"/>
    <col min="9222" max="9472" width="9.140625" style="5"/>
    <col min="9473" max="9473" width="4.7109375" style="5" bestFit="1" customWidth="1"/>
    <col min="9474" max="9474" width="19.7109375" style="5" customWidth="1"/>
    <col min="9475" max="9475" width="28.7109375" style="5" customWidth="1"/>
    <col min="9476" max="9476" width="33.42578125" style="5" customWidth="1"/>
    <col min="9477" max="9477" width="10.42578125" style="5" bestFit="1" customWidth="1"/>
    <col min="9478" max="9728" width="9.140625" style="5"/>
    <col min="9729" max="9729" width="4.7109375" style="5" bestFit="1" customWidth="1"/>
    <col min="9730" max="9730" width="19.7109375" style="5" customWidth="1"/>
    <col min="9731" max="9731" width="28.7109375" style="5" customWidth="1"/>
    <col min="9732" max="9732" width="33.42578125" style="5" customWidth="1"/>
    <col min="9733" max="9733" width="10.42578125" style="5" bestFit="1" customWidth="1"/>
    <col min="9734" max="9984" width="9.140625" style="5"/>
    <col min="9985" max="9985" width="4.7109375" style="5" bestFit="1" customWidth="1"/>
    <col min="9986" max="9986" width="19.7109375" style="5" customWidth="1"/>
    <col min="9987" max="9987" width="28.7109375" style="5" customWidth="1"/>
    <col min="9988" max="9988" width="33.42578125" style="5" customWidth="1"/>
    <col min="9989" max="9989" width="10.42578125" style="5" bestFit="1" customWidth="1"/>
    <col min="9990" max="10240" width="9.140625" style="5"/>
    <col min="10241" max="10241" width="4.7109375" style="5" bestFit="1" customWidth="1"/>
    <col min="10242" max="10242" width="19.7109375" style="5" customWidth="1"/>
    <col min="10243" max="10243" width="28.7109375" style="5" customWidth="1"/>
    <col min="10244" max="10244" width="33.42578125" style="5" customWidth="1"/>
    <col min="10245" max="10245" width="10.42578125" style="5" bestFit="1" customWidth="1"/>
    <col min="10246" max="10496" width="9.140625" style="5"/>
    <col min="10497" max="10497" width="4.7109375" style="5" bestFit="1" customWidth="1"/>
    <col min="10498" max="10498" width="19.7109375" style="5" customWidth="1"/>
    <col min="10499" max="10499" width="28.7109375" style="5" customWidth="1"/>
    <col min="10500" max="10500" width="33.42578125" style="5" customWidth="1"/>
    <col min="10501" max="10501" width="10.42578125" style="5" bestFit="1" customWidth="1"/>
    <col min="10502" max="10752" width="9.140625" style="5"/>
    <col min="10753" max="10753" width="4.7109375" style="5" bestFit="1" customWidth="1"/>
    <col min="10754" max="10754" width="19.7109375" style="5" customWidth="1"/>
    <col min="10755" max="10755" width="28.7109375" style="5" customWidth="1"/>
    <col min="10756" max="10756" width="33.42578125" style="5" customWidth="1"/>
    <col min="10757" max="10757" width="10.42578125" style="5" bestFit="1" customWidth="1"/>
    <col min="10758" max="11008" width="9.140625" style="5"/>
    <col min="11009" max="11009" width="4.7109375" style="5" bestFit="1" customWidth="1"/>
    <col min="11010" max="11010" width="19.7109375" style="5" customWidth="1"/>
    <col min="11011" max="11011" width="28.7109375" style="5" customWidth="1"/>
    <col min="11012" max="11012" width="33.42578125" style="5" customWidth="1"/>
    <col min="11013" max="11013" width="10.42578125" style="5" bestFit="1" customWidth="1"/>
    <col min="11014" max="11264" width="9.140625" style="5"/>
    <col min="11265" max="11265" width="4.7109375" style="5" bestFit="1" customWidth="1"/>
    <col min="11266" max="11266" width="19.7109375" style="5" customWidth="1"/>
    <col min="11267" max="11267" width="28.7109375" style="5" customWidth="1"/>
    <col min="11268" max="11268" width="33.42578125" style="5" customWidth="1"/>
    <col min="11269" max="11269" width="10.42578125" style="5" bestFit="1" customWidth="1"/>
    <col min="11270" max="11520" width="9.140625" style="5"/>
    <col min="11521" max="11521" width="4.7109375" style="5" bestFit="1" customWidth="1"/>
    <col min="11522" max="11522" width="19.7109375" style="5" customWidth="1"/>
    <col min="11523" max="11523" width="28.7109375" style="5" customWidth="1"/>
    <col min="11524" max="11524" width="33.42578125" style="5" customWidth="1"/>
    <col min="11525" max="11525" width="10.42578125" style="5" bestFit="1" customWidth="1"/>
    <col min="11526" max="11776" width="9.140625" style="5"/>
    <col min="11777" max="11777" width="4.7109375" style="5" bestFit="1" customWidth="1"/>
    <col min="11778" max="11778" width="19.7109375" style="5" customWidth="1"/>
    <col min="11779" max="11779" width="28.7109375" style="5" customWidth="1"/>
    <col min="11780" max="11780" width="33.42578125" style="5" customWidth="1"/>
    <col min="11781" max="11781" width="10.42578125" style="5" bestFit="1" customWidth="1"/>
    <col min="11782" max="12032" width="9.140625" style="5"/>
    <col min="12033" max="12033" width="4.7109375" style="5" bestFit="1" customWidth="1"/>
    <col min="12034" max="12034" width="19.7109375" style="5" customWidth="1"/>
    <col min="12035" max="12035" width="28.7109375" style="5" customWidth="1"/>
    <col min="12036" max="12036" width="33.42578125" style="5" customWidth="1"/>
    <col min="12037" max="12037" width="10.42578125" style="5" bestFit="1" customWidth="1"/>
    <col min="12038" max="12288" width="9.140625" style="5"/>
    <col min="12289" max="12289" width="4.7109375" style="5" bestFit="1" customWidth="1"/>
    <col min="12290" max="12290" width="19.7109375" style="5" customWidth="1"/>
    <col min="12291" max="12291" width="28.7109375" style="5" customWidth="1"/>
    <col min="12292" max="12292" width="33.42578125" style="5" customWidth="1"/>
    <col min="12293" max="12293" width="10.42578125" style="5" bestFit="1" customWidth="1"/>
    <col min="12294" max="12544" width="9.140625" style="5"/>
    <col min="12545" max="12545" width="4.7109375" style="5" bestFit="1" customWidth="1"/>
    <col min="12546" max="12546" width="19.7109375" style="5" customWidth="1"/>
    <col min="12547" max="12547" width="28.7109375" style="5" customWidth="1"/>
    <col min="12548" max="12548" width="33.42578125" style="5" customWidth="1"/>
    <col min="12549" max="12549" width="10.42578125" style="5" bestFit="1" customWidth="1"/>
    <col min="12550" max="12800" width="9.140625" style="5"/>
    <col min="12801" max="12801" width="4.7109375" style="5" bestFit="1" customWidth="1"/>
    <col min="12802" max="12802" width="19.7109375" style="5" customWidth="1"/>
    <col min="12803" max="12803" width="28.7109375" style="5" customWidth="1"/>
    <col min="12804" max="12804" width="33.42578125" style="5" customWidth="1"/>
    <col min="12805" max="12805" width="10.42578125" style="5" bestFit="1" customWidth="1"/>
    <col min="12806" max="13056" width="9.140625" style="5"/>
    <col min="13057" max="13057" width="4.7109375" style="5" bestFit="1" customWidth="1"/>
    <col min="13058" max="13058" width="19.7109375" style="5" customWidth="1"/>
    <col min="13059" max="13059" width="28.7109375" style="5" customWidth="1"/>
    <col min="13060" max="13060" width="33.42578125" style="5" customWidth="1"/>
    <col min="13061" max="13061" width="10.42578125" style="5" bestFit="1" customWidth="1"/>
    <col min="13062" max="13312" width="9.140625" style="5"/>
    <col min="13313" max="13313" width="4.7109375" style="5" bestFit="1" customWidth="1"/>
    <col min="13314" max="13314" width="19.7109375" style="5" customWidth="1"/>
    <col min="13315" max="13315" width="28.7109375" style="5" customWidth="1"/>
    <col min="13316" max="13316" width="33.42578125" style="5" customWidth="1"/>
    <col min="13317" max="13317" width="10.42578125" style="5" bestFit="1" customWidth="1"/>
    <col min="13318" max="13568" width="9.140625" style="5"/>
    <col min="13569" max="13569" width="4.7109375" style="5" bestFit="1" customWidth="1"/>
    <col min="13570" max="13570" width="19.7109375" style="5" customWidth="1"/>
    <col min="13571" max="13571" width="28.7109375" style="5" customWidth="1"/>
    <col min="13572" max="13572" width="33.42578125" style="5" customWidth="1"/>
    <col min="13573" max="13573" width="10.42578125" style="5" bestFit="1" customWidth="1"/>
    <col min="13574" max="13824" width="9.140625" style="5"/>
    <col min="13825" max="13825" width="4.7109375" style="5" bestFit="1" customWidth="1"/>
    <col min="13826" max="13826" width="19.7109375" style="5" customWidth="1"/>
    <col min="13827" max="13827" width="28.7109375" style="5" customWidth="1"/>
    <col min="13828" max="13828" width="33.42578125" style="5" customWidth="1"/>
    <col min="13829" max="13829" width="10.42578125" style="5" bestFit="1" customWidth="1"/>
    <col min="13830" max="14080" width="9.140625" style="5"/>
    <col min="14081" max="14081" width="4.7109375" style="5" bestFit="1" customWidth="1"/>
    <col min="14082" max="14082" width="19.7109375" style="5" customWidth="1"/>
    <col min="14083" max="14083" width="28.7109375" style="5" customWidth="1"/>
    <col min="14084" max="14084" width="33.42578125" style="5" customWidth="1"/>
    <col min="14085" max="14085" width="10.42578125" style="5" bestFit="1" customWidth="1"/>
    <col min="14086" max="14336" width="9.140625" style="5"/>
    <col min="14337" max="14337" width="4.7109375" style="5" bestFit="1" customWidth="1"/>
    <col min="14338" max="14338" width="19.7109375" style="5" customWidth="1"/>
    <col min="14339" max="14339" width="28.7109375" style="5" customWidth="1"/>
    <col min="14340" max="14340" width="33.42578125" style="5" customWidth="1"/>
    <col min="14341" max="14341" width="10.42578125" style="5" bestFit="1" customWidth="1"/>
    <col min="14342" max="14592" width="9.140625" style="5"/>
    <col min="14593" max="14593" width="4.7109375" style="5" bestFit="1" customWidth="1"/>
    <col min="14594" max="14594" width="19.7109375" style="5" customWidth="1"/>
    <col min="14595" max="14595" width="28.7109375" style="5" customWidth="1"/>
    <col min="14596" max="14596" width="33.42578125" style="5" customWidth="1"/>
    <col min="14597" max="14597" width="10.42578125" style="5" bestFit="1" customWidth="1"/>
    <col min="14598" max="14848" width="9.140625" style="5"/>
    <col min="14849" max="14849" width="4.7109375" style="5" bestFit="1" customWidth="1"/>
    <col min="14850" max="14850" width="19.7109375" style="5" customWidth="1"/>
    <col min="14851" max="14851" width="28.7109375" style="5" customWidth="1"/>
    <col min="14852" max="14852" width="33.42578125" style="5" customWidth="1"/>
    <col min="14853" max="14853" width="10.42578125" style="5" bestFit="1" customWidth="1"/>
    <col min="14854" max="15104" width="9.140625" style="5"/>
    <col min="15105" max="15105" width="4.7109375" style="5" bestFit="1" customWidth="1"/>
    <col min="15106" max="15106" width="19.7109375" style="5" customWidth="1"/>
    <col min="15107" max="15107" width="28.7109375" style="5" customWidth="1"/>
    <col min="15108" max="15108" width="33.42578125" style="5" customWidth="1"/>
    <col min="15109" max="15109" width="10.42578125" style="5" bestFit="1" customWidth="1"/>
    <col min="15110" max="15360" width="9.140625" style="5"/>
    <col min="15361" max="15361" width="4.7109375" style="5" bestFit="1" customWidth="1"/>
    <col min="15362" max="15362" width="19.7109375" style="5" customWidth="1"/>
    <col min="15363" max="15363" width="28.7109375" style="5" customWidth="1"/>
    <col min="15364" max="15364" width="33.42578125" style="5" customWidth="1"/>
    <col min="15365" max="15365" width="10.42578125" style="5" bestFit="1" customWidth="1"/>
    <col min="15366" max="15616" width="9.140625" style="5"/>
    <col min="15617" max="15617" width="4.7109375" style="5" bestFit="1" customWidth="1"/>
    <col min="15618" max="15618" width="19.7109375" style="5" customWidth="1"/>
    <col min="15619" max="15619" width="28.7109375" style="5" customWidth="1"/>
    <col min="15620" max="15620" width="33.42578125" style="5" customWidth="1"/>
    <col min="15621" max="15621" width="10.42578125" style="5" bestFit="1" customWidth="1"/>
    <col min="15622" max="15872" width="9.140625" style="5"/>
    <col min="15873" max="15873" width="4.7109375" style="5" bestFit="1" customWidth="1"/>
    <col min="15874" max="15874" width="19.7109375" style="5" customWidth="1"/>
    <col min="15875" max="15875" width="28.7109375" style="5" customWidth="1"/>
    <col min="15876" max="15876" width="33.42578125" style="5" customWidth="1"/>
    <col min="15877" max="15877" width="10.42578125" style="5" bestFit="1" customWidth="1"/>
    <col min="15878" max="16128" width="9.140625" style="5"/>
    <col min="16129" max="16129" width="4.7109375" style="5" bestFit="1" customWidth="1"/>
    <col min="16130" max="16130" width="19.7109375" style="5" customWidth="1"/>
    <col min="16131" max="16131" width="28.7109375" style="5" customWidth="1"/>
    <col min="16132" max="16132" width="33.42578125" style="5" customWidth="1"/>
    <col min="16133" max="16133" width="10.42578125" style="5" bestFit="1" customWidth="1"/>
    <col min="16134" max="16384" width="9.140625" style="5"/>
  </cols>
  <sheetData>
    <row r="1" spans="1:10" ht="20.100000000000001" customHeight="1" x14ac:dyDescent="0.2">
      <c r="A1" s="244" t="s">
        <v>5</v>
      </c>
      <c r="B1" s="244"/>
    </row>
    <row r="2" spans="1:10" s="12" customFormat="1" ht="30" customHeight="1" x14ac:dyDescent="0.25">
      <c r="A2" s="248" t="str">
        <f>'Príloha č.1'!A2:D2</f>
        <v>Pozáručný servis systémov výrobcu značky Siemens</v>
      </c>
      <c r="B2" s="248"/>
      <c r="C2" s="248"/>
      <c r="D2" s="248"/>
    </row>
    <row r="3" spans="1:10" s="12" customFormat="1" ht="15" customHeight="1" x14ac:dyDescent="0.25">
      <c r="A3" s="92"/>
      <c r="B3" s="92"/>
      <c r="C3" s="92"/>
      <c r="D3" s="92"/>
    </row>
    <row r="4" spans="1:10" s="12" customFormat="1" ht="35.1" customHeight="1" x14ac:dyDescent="0.25">
      <c r="A4" s="262" t="s">
        <v>55</v>
      </c>
      <c r="B4" s="262"/>
      <c r="C4" s="262"/>
      <c r="D4" s="262"/>
      <c r="E4" s="110"/>
      <c r="F4" s="110"/>
      <c r="G4" s="110"/>
      <c r="H4" s="110"/>
      <c r="I4" s="110"/>
      <c r="J4" s="110"/>
    </row>
    <row r="6" spans="1:10" s="12" customFormat="1" ht="15" customHeight="1" x14ac:dyDescent="0.25">
      <c r="A6" s="233" t="s">
        <v>254</v>
      </c>
      <c r="B6" s="233"/>
      <c r="C6" s="251" t="str">
        <f>IF('Príloha č.1'!$C$6="","",'Príloha č.1'!$C$6)</f>
        <v/>
      </c>
      <c r="D6" s="252"/>
      <c r="E6" s="13"/>
    </row>
    <row r="7" spans="1:10" s="12" customFormat="1" ht="15" customHeight="1" x14ac:dyDescent="0.25">
      <c r="A7" s="233" t="s">
        <v>255</v>
      </c>
      <c r="B7" s="233"/>
      <c r="C7" s="245" t="str">
        <f>IF('Príloha č.1'!$C$7="","",'Príloha č.1'!$C$7)</f>
        <v/>
      </c>
      <c r="D7" s="246"/>
    </row>
    <row r="8" spans="1:10" ht="15" customHeight="1" x14ac:dyDescent="0.2">
      <c r="A8" s="244" t="s">
        <v>7</v>
      </c>
      <c r="B8" s="244"/>
      <c r="C8" s="245" t="str">
        <f>IF('Príloha č.1'!$C$8="","",'Príloha č.1'!$C$8)</f>
        <v/>
      </c>
      <c r="D8" s="246"/>
    </row>
    <row r="9" spans="1:10" ht="15" customHeight="1" x14ac:dyDescent="0.2">
      <c r="A9" s="244" t="s">
        <v>8</v>
      </c>
      <c r="B9" s="244"/>
      <c r="C9" s="245" t="str">
        <f>IF('Príloha č.1'!$C$9="","",'Príloha č.1'!$C$9)</f>
        <v/>
      </c>
      <c r="D9" s="246"/>
    </row>
    <row r="10" spans="1:10" ht="20.100000000000001" customHeight="1" x14ac:dyDescent="0.2">
      <c r="C10" s="60"/>
    </row>
    <row r="11" spans="1:10" s="15" customFormat="1" ht="20.100000000000001" customHeight="1" x14ac:dyDescent="0.25">
      <c r="A11" s="233" t="s">
        <v>20</v>
      </c>
      <c r="B11" s="233"/>
      <c r="C11" s="233"/>
      <c r="D11" s="233"/>
    </row>
    <row r="12" spans="1:10" ht="52.5" customHeight="1" x14ac:dyDescent="0.2">
      <c r="A12" s="12" t="s">
        <v>21</v>
      </c>
      <c r="B12" s="247" t="s">
        <v>49</v>
      </c>
      <c r="C12" s="247"/>
      <c r="D12" s="247"/>
    </row>
    <row r="13" spans="1:10" ht="36.75" customHeight="1" x14ac:dyDescent="0.2">
      <c r="A13" s="12" t="s">
        <v>21</v>
      </c>
      <c r="B13" s="247" t="s">
        <v>48</v>
      </c>
      <c r="C13" s="247"/>
      <c r="D13" s="247"/>
    </row>
    <row r="14" spans="1:10" ht="37.5" customHeight="1" x14ac:dyDescent="0.2">
      <c r="A14" s="12" t="s">
        <v>21</v>
      </c>
      <c r="B14" s="247" t="s">
        <v>50</v>
      </c>
      <c r="C14" s="247"/>
      <c r="D14" s="247"/>
    </row>
    <row r="15" spans="1:10" ht="20.100000000000001" customHeight="1" x14ac:dyDescent="0.2"/>
    <row r="16" spans="1:10" s="15" customFormat="1" x14ac:dyDescent="0.25">
      <c r="A16" s="15" t="s">
        <v>15</v>
      </c>
      <c r="B16" s="99" t="str">
        <f>IF('Príloha č.1'!B23:B23="","",'Príloha č.1'!B23:B23)</f>
        <v/>
      </c>
    </row>
    <row r="17" spans="1:5" s="15" customFormat="1" x14ac:dyDescent="0.25">
      <c r="A17" s="15" t="s">
        <v>24</v>
      </c>
      <c r="B17" s="105" t="str">
        <f>IF('Príloha č.1'!B24:B24="","",'Príloha č.1'!B24:B24)</f>
        <v/>
      </c>
    </row>
    <row r="18" spans="1:5" ht="13.5" customHeight="1" x14ac:dyDescent="0.2">
      <c r="D18" s="8"/>
    </row>
    <row r="19" spans="1:5" ht="15" customHeight="1" x14ac:dyDescent="0.2">
      <c r="C19" s="20" t="s">
        <v>26</v>
      </c>
      <c r="D19" s="59" t="str">
        <f>IF('Príloha č.1'!D27="","",'Príloha č.1'!D27)</f>
        <v/>
      </c>
    </row>
    <row r="20" spans="1:5" x14ac:dyDescent="0.2">
      <c r="C20" s="1"/>
      <c r="D20" s="58" t="s">
        <v>27</v>
      </c>
    </row>
    <row r="21" spans="1:5" s="1" customFormat="1" x14ac:dyDescent="0.2">
      <c r="A21" s="230" t="s">
        <v>17</v>
      </c>
      <c r="B21" s="230"/>
    </row>
    <row r="22" spans="1:5" s="6" customFormat="1" ht="12" customHeight="1" x14ac:dyDescent="0.2">
      <c r="A22" s="9"/>
      <c r="B22" s="244" t="s">
        <v>18</v>
      </c>
      <c r="C22" s="244"/>
      <c r="D22" s="58"/>
      <c r="E22" s="11"/>
    </row>
  </sheetData>
  <mergeCells count="17">
    <mergeCell ref="A21:B21"/>
    <mergeCell ref="B22:C22"/>
    <mergeCell ref="A11:D11"/>
    <mergeCell ref="B12:D12"/>
    <mergeCell ref="B13:D13"/>
    <mergeCell ref="B14:D14"/>
    <mergeCell ref="A7:B7"/>
    <mergeCell ref="C7:D7"/>
    <mergeCell ref="A8:B8"/>
    <mergeCell ref="C8:D8"/>
    <mergeCell ref="A9:B9"/>
    <mergeCell ref="C9:D9"/>
    <mergeCell ref="A1:B1"/>
    <mergeCell ref="A2:D2"/>
    <mergeCell ref="A4:D4"/>
    <mergeCell ref="A6:B6"/>
    <mergeCell ref="C6:D6"/>
  </mergeCells>
  <conditionalFormatting sqref="A22">
    <cfRule type="containsBlanks" dxfId="132" priority="2">
      <formula>LEN(TRIM(A22))=0</formula>
    </cfRule>
  </conditionalFormatting>
  <conditionalFormatting sqref="C6:D9">
    <cfRule type="containsBlanks" dxfId="131" priority="4">
      <formula>LEN(TRIM(C6))=0</formula>
    </cfRule>
  </conditionalFormatting>
  <conditionalFormatting sqref="B16:B17">
    <cfRule type="containsBlanks" dxfId="130" priority="3">
      <formula>LEN(TRIM(B16))=0</formula>
    </cfRule>
  </conditionalFormatting>
  <conditionalFormatting sqref="D19">
    <cfRule type="containsBlanks" dxfId="129" priority="1">
      <formula>LEN(TRIM(D19))=0</formula>
    </cfRule>
  </conditionalFormatting>
  <pageMargins left="0.78740157480314965" right="0.39370078740157483" top="0.98425196850393704" bottom="0.39370078740157483" header="0.31496062992125984" footer="0.31496062992125984"/>
  <pageSetup paperSize="9" scale="99" orientation="portrait" r:id="rId1"/>
  <headerFooter>
    <oddHeader>&amp;L&amp;"Arial,Tučné"&amp;9Príloha č. 4 SP&amp;"Arial,Normálne"
Vyhlásenie uchádzača ku konfliktom záujmov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J414"/>
  <sheetViews>
    <sheetView showGridLines="0" zoomScaleNormal="100" zoomScaleSheetLayoutView="85" workbookViewId="0">
      <selection sqref="A1:H1"/>
    </sheetView>
  </sheetViews>
  <sheetFormatPr defaultColWidth="9.140625" defaultRowHeight="12" x14ac:dyDescent="0.2"/>
  <cols>
    <col min="1" max="1" width="10.7109375" style="67" customWidth="1"/>
    <col min="2" max="2" width="6.140625" style="86" bestFit="1" customWidth="1"/>
    <col min="3" max="3" width="6.7109375" style="67" bestFit="1" customWidth="1"/>
    <col min="4" max="4" width="8.28515625" style="86" bestFit="1" customWidth="1"/>
    <col min="5" max="5" width="25.7109375" style="67" customWidth="1"/>
    <col min="6" max="6" width="20.7109375" style="67" customWidth="1"/>
    <col min="7" max="7" width="25.7109375" style="87" customWidth="1"/>
    <col min="8" max="8" width="25.7109375" style="67" customWidth="1"/>
    <col min="9" max="9" width="13.42578125" style="67" customWidth="1"/>
    <col min="10" max="10" width="11.7109375" style="67" bestFit="1" customWidth="1"/>
    <col min="11" max="16384" width="9.140625" style="67"/>
  </cols>
  <sheetData>
    <row r="1" spans="1:10" s="61" customFormat="1" ht="19.5" customHeight="1" x14ac:dyDescent="0.2">
      <c r="A1" s="275" t="s">
        <v>5</v>
      </c>
      <c r="B1" s="275"/>
      <c r="C1" s="275"/>
      <c r="D1" s="275"/>
      <c r="E1" s="275"/>
      <c r="F1" s="275"/>
      <c r="G1" s="275"/>
      <c r="H1" s="275"/>
    </row>
    <row r="2" spans="1:10" s="61" customFormat="1" ht="30" customHeight="1" x14ac:dyDescent="0.2">
      <c r="A2" s="303" t="s">
        <v>75</v>
      </c>
      <c r="B2" s="303"/>
      <c r="C2" s="303"/>
      <c r="D2" s="303"/>
      <c r="E2" s="303"/>
      <c r="F2" s="303"/>
      <c r="G2" s="303"/>
      <c r="H2" s="303"/>
      <c r="I2" s="303"/>
      <c r="J2" s="62"/>
    </row>
    <row r="3" spans="1:10" s="61" customFormat="1" ht="15" customHeight="1" x14ac:dyDescent="0.2">
      <c r="A3" s="282"/>
      <c r="B3" s="282"/>
      <c r="C3" s="282"/>
      <c r="D3" s="282"/>
      <c r="E3" s="282"/>
      <c r="F3" s="282"/>
      <c r="G3" s="282"/>
      <c r="H3" s="282"/>
      <c r="I3" s="62"/>
      <c r="J3" s="62"/>
    </row>
    <row r="4" spans="1:10" s="114" customFormat="1" ht="35.1" customHeight="1" x14ac:dyDescent="0.25">
      <c r="A4" s="276" t="s">
        <v>36</v>
      </c>
      <c r="B4" s="276"/>
      <c r="C4" s="276"/>
      <c r="D4" s="276"/>
      <c r="E4" s="276"/>
      <c r="F4" s="276"/>
      <c r="G4" s="276"/>
      <c r="H4" s="276"/>
      <c r="I4" s="113"/>
      <c r="J4" s="113"/>
    </row>
    <row r="5" spans="1:10" s="64" customFormat="1" ht="12" customHeight="1" thickBot="1" x14ac:dyDescent="0.3">
      <c r="A5" s="89"/>
      <c r="B5" s="90"/>
      <c r="C5" s="91"/>
      <c r="D5" s="90"/>
      <c r="G5" s="93"/>
    </row>
    <row r="6" spans="1:10" s="65" customFormat="1" ht="68.25" customHeight="1" x14ac:dyDescent="0.25">
      <c r="A6" s="283" t="s">
        <v>51</v>
      </c>
      <c r="B6" s="284"/>
      <c r="C6" s="284"/>
      <c r="D6" s="284"/>
      <c r="E6" s="284"/>
      <c r="F6" s="285"/>
      <c r="G6" s="277" t="s">
        <v>63</v>
      </c>
      <c r="H6" s="278"/>
      <c r="I6" s="101"/>
    </row>
    <row r="7" spans="1:10" s="65" customFormat="1" ht="26.25" customHeight="1" x14ac:dyDescent="0.25">
      <c r="A7" s="286"/>
      <c r="B7" s="287"/>
      <c r="C7" s="287"/>
      <c r="D7" s="287"/>
      <c r="E7" s="287"/>
      <c r="F7" s="288"/>
      <c r="G7" s="95" t="s">
        <v>64</v>
      </c>
      <c r="H7" s="96" t="s">
        <v>65</v>
      </c>
      <c r="I7" s="101"/>
    </row>
    <row r="8" spans="1:10" s="65" customFormat="1" ht="24.95" customHeight="1" thickBot="1" x14ac:dyDescent="0.3">
      <c r="A8" s="289" t="s">
        <v>52</v>
      </c>
      <c r="B8" s="290"/>
      <c r="C8" s="290"/>
      <c r="D8" s="290"/>
      <c r="E8" s="290"/>
      <c r="F8" s="291"/>
      <c r="G8" s="97" t="s">
        <v>37</v>
      </c>
      <c r="H8" s="98" t="s">
        <v>38</v>
      </c>
      <c r="I8" s="101"/>
    </row>
    <row r="9" spans="1:10" s="65" customFormat="1" ht="24.95" customHeight="1" x14ac:dyDescent="0.25">
      <c r="A9" s="279" t="s">
        <v>76</v>
      </c>
      <c r="B9" s="280"/>
      <c r="C9" s="280"/>
      <c r="D9" s="280"/>
      <c r="E9" s="280"/>
      <c r="F9" s="280"/>
      <c r="G9" s="280"/>
      <c r="H9" s="281"/>
      <c r="I9" s="101"/>
    </row>
    <row r="10" spans="1:10" s="65" customFormat="1" ht="26.25" customHeight="1" x14ac:dyDescent="0.25">
      <c r="A10" s="297" t="s">
        <v>77</v>
      </c>
      <c r="B10" s="298"/>
      <c r="C10" s="298"/>
      <c r="D10" s="298"/>
      <c r="E10" s="298"/>
      <c r="F10" s="298"/>
      <c r="G10" s="298"/>
      <c r="H10" s="299"/>
      <c r="I10" s="101"/>
    </row>
    <row r="11" spans="1:10" s="66" customFormat="1" ht="20.100000000000001" customHeight="1" x14ac:dyDescent="0.25">
      <c r="A11" s="272" t="s">
        <v>78</v>
      </c>
      <c r="B11" s="273"/>
      <c r="C11" s="273"/>
      <c r="D11" s="273"/>
      <c r="E11" s="273"/>
      <c r="F11" s="274"/>
      <c r="G11" s="115" t="s">
        <v>69</v>
      </c>
      <c r="H11" s="116" t="s">
        <v>69</v>
      </c>
    </row>
    <row r="12" spans="1:10" s="66" customFormat="1" ht="20.100000000000001" customHeight="1" x14ac:dyDescent="0.25">
      <c r="A12" s="179" t="s">
        <v>66</v>
      </c>
      <c r="B12" s="269" t="s">
        <v>274</v>
      </c>
      <c r="C12" s="270"/>
      <c r="D12" s="270"/>
      <c r="E12" s="270"/>
      <c r="F12" s="271"/>
      <c r="G12" s="180" t="s">
        <v>69</v>
      </c>
      <c r="H12" s="181" t="s">
        <v>69</v>
      </c>
    </row>
    <row r="13" spans="1:10" s="66" customFormat="1" ht="19.5" customHeight="1" x14ac:dyDescent="0.25">
      <c r="A13" s="185" t="s">
        <v>265</v>
      </c>
      <c r="B13" s="266" t="s">
        <v>79</v>
      </c>
      <c r="C13" s="267"/>
      <c r="D13" s="267"/>
      <c r="E13" s="267"/>
      <c r="F13" s="268"/>
      <c r="G13" s="94"/>
      <c r="H13" s="102"/>
    </row>
    <row r="14" spans="1:10" s="66" customFormat="1" ht="19.5" customHeight="1" x14ac:dyDescent="0.25">
      <c r="A14" s="185" t="s">
        <v>266</v>
      </c>
      <c r="B14" s="266" t="s">
        <v>80</v>
      </c>
      <c r="C14" s="267"/>
      <c r="D14" s="267"/>
      <c r="E14" s="267"/>
      <c r="F14" s="268"/>
      <c r="G14" s="94"/>
      <c r="H14" s="102"/>
    </row>
    <row r="15" spans="1:10" s="66" customFormat="1" ht="19.5" customHeight="1" x14ac:dyDescent="0.25">
      <c r="A15" s="185" t="s">
        <v>267</v>
      </c>
      <c r="B15" s="266" t="s">
        <v>81</v>
      </c>
      <c r="C15" s="267"/>
      <c r="D15" s="267"/>
      <c r="E15" s="267"/>
      <c r="F15" s="268"/>
      <c r="G15" s="94"/>
      <c r="H15" s="102"/>
    </row>
    <row r="16" spans="1:10" s="66" customFormat="1" ht="19.5" customHeight="1" x14ac:dyDescent="0.25">
      <c r="A16" s="185" t="s">
        <v>268</v>
      </c>
      <c r="B16" s="266" t="s">
        <v>82</v>
      </c>
      <c r="C16" s="267"/>
      <c r="D16" s="267"/>
      <c r="E16" s="267"/>
      <c r="F16" s="268"/>
      <c r="G16" s="94"/>
      <c r="H16" s="102"/>
    </row>
    <row r="17" spans="1:8" s="66" customFormat="1" ht="19.5" customHeight="1" x14ac:dyDescent="0.25">
      <c r="A17" s="185" t="s">
        <v>269</v>
      </c>
      <c r="B17" s="266" t="s">
        <v>83</v>
      </c>
      <c r="C17" s="267"/>
      <c r="D17" s="267"/>
      <c r="E17" s="267"/>
      <c r="F17" s="268"/>
      <c r="G17" s="94"/>
      <c r="H17" s="102"/>
    </row>
    <row r="18" spans="1:8" s="66" customFormat="1" ht="19.5" customHeight="1" x14ac:dyDescent="0.25">
      <c r="A18" s="185" t="s">
        <v>270</v>
      </c>
      <c r="B18" s="266" t="s">
        <v>84</v>
      </c>
      <c r="C18" s="267"/>
      <c r="D18" s="267"/>
      <c r="E18" s="267"/>
      <c r="F18" s="268"/>
      <c r="G18" s="94"/>
      <c r="H18" s="102"/>
    </row>
    <row r="19" spans="1:8" s="66" customFormat="1" ht="19.5" customHeight="1" x14ac:dyDescent="0.25">
      <c r="A19" s="185" t="s">
        <v>271</v>
      </c>
      <c r="B19" s="266" t="s">
        <v>85</v>
      </c>
      <c r="C19" s="267"/>
      <c r="D19" s="267"/>
      <c r="E19" s="267"/>
      <c r="F19" s="268"/>
      <c r="G19" s="94"/>
      <c r="H19" s="102"/>
    </row>
    <row r="20" spans="1:8" s="66" customFormat="1" ht="19.5" customHeight="1" x14ac:dyDescent="0.25">
      <c r="A20" s="185" t="s">
        <v>272</v>
      </c>
      <c r="B20" s="266" t="s">
        <v>86</v>
      </c>
      <c r="C20" s="267"/>
      <c r="D20" s="267"/>
      <c r="E20" s="267"/>
      <c r="F20" s="268"/>
      <c r="G20" s="94"/>
      <c r="H20" s="102"/>
    </row>
    <row r="21" spans="1:8" s="66" customFormat="1" ht="19.5" customHeight="1" x14ac:dyDescent="0.25">
      <c r="A21" s="185" t="s">
        <v>273</v>
      </c>
      <c r="B21" s="266" t="s">
        <v>87</v>
      </c>
      <c r="C21" s="267"/>
      <c r="D21" s="267"/>
      <c r="E21" s="267"/>
      <c r="F21" s="268"/>
      <c r="G21" s="94"/>
      <c r="H21" s="102"/>
    </row>
    <row r="22" spans="1:8" s="66" customFormat="1" ht="19.5" customHeight="1" x14ac:dyDescent="0.25">
      <c r="A22" s="179" t="s">
        <v>67</v>
      </c>
      <c r="B22" s="269" t="s">
        <v>550</v>
      </c>
      <c r="C22" s="270"/>
      <c r="D22" s="270"/>
      <c r="E22" s="270"/>
      <c r="F22" s="271"/>
      <c r="G22" s="180" t="s">
        <v>69</v>
      </c>
      <c r="H22" s="181" t="s">
        <v>69</v>
      </c>
    </row>
    <row r="23" spans="1:8" s="66" customFormat="1" ht="19.5" customHeight="1" x14ac:dyDescent="0.25">
      <c r="A23" s="178" t="s">
        <v>275</v>
      </c>
      <c r="B23" s="300" t="s">
        <v>276</v>
      </c>
      <c r="C23" s="301"/>
      <c r="D23" s="301"/>
      <c r="E23" s="301"/>
      <c r="F23" s="302"/>
      <c r="G23" s="176"/>
      <c r="H23" s="177"/>
    </row>
    <row r="24" spans="1:8" s="66" customFormat="1" ht="20.100000000000001" customHeight="1" x14ac:dyDescent="0.25">
      <c r="A24" s="272" t="s">
        <v>88</v>
      </c>
      <c r="B24" s="273"/>
      <c r="C24" s="273"/>
      <c r="D24" s="273"/>
      <c r="E24" s="273"/>
      <c r="F24" s="274"/>
      <c r="G24" s="115" t="s">
        <v>69</v>
      </c>
      <c r="H24" s="116" t="s">
        <v>69</v>
      </c>
    </row>
    <row r="25" spans="1:8" s="66" customFormat="1" ht="20.100000000000001" customHeight="1" x14ac:dyDescent="0.25">
      <c r="A25" s="179" t="s">
        <v>70</v>
      </c>
      <c r="B25" s="269" t="s">
        <v>274</v>
      </c>
      <c r="C25" s="270"/>
      <c r="D25" s="270"/>
      <c r="E25" s="270"/>
      <c r="F25" s="271"/>
      <c r="G25" s="180" t="s">
        <v>69</v>
      </c>
      <c r="H25" s="181" t="s">
        <v>69</v>
      </c>
    </row>
    <row r="26" spans="1:8" s="66" customFormat="1" ht="19.5" customHeight="1" x14ac:dyDescent="0.25">
      <c r="A26" s="185" t="s">
        <v>277</v>
      </c>
      <c r="B26" s="266" t="s">
        <v>79</v>
      </c>
      <c r="C26" s="267"/>
      <c r="D26" s="267"/>
      <c r="E26" s="267"/>
      <c r="F26" s="268"/>
      <c r="G26" s="94"/>
      <c r="H26" s="102"/>
    </row>
    <row r="27" spans="1:8" s="66" customFormat="1" ht="19.5" customHeight="1" x14ac:dyDescent="0.25">
      <c r="A27" s="185" t="s">
        <v>278</v>
      </c>
      <c r="B27" s="266" t="s">
        <v>80</v>
      </c>
      <c r="C27" s="267"/>
      <c r="D27" s="267"/>
      <c r="E27" s="267"/>
      <c r="F27" s="268"/>
      <c r="G27" s="94"/>
      <c r="H27" s="102"/>
    </row>
    <row r="28" spans="1:8" s="66" customFormat="1" ht="19.5" customHeight="1" x14ac:dyDescent="0.25">
      <c r="A28" s="185" t="s">
        <v>279</v>
      </c>
      <c r="B28" s="266" t="s">
        <v>81</v>
      </c>
      <c r="C28" s="267"/>
      <c r="D28" s="267"/>
      <c r="E28" s="267"/>
      <c r="F28" s="268"/>
      <c r="G28" s="94"/>
      <c r="H28" s="102"/>
    </row>
    <row r="29" spans="1:8" s="66" customFormat="1" ht="19.5" customHeight="1" x14ac:dyDescent="0.25">
      <c r="A29" s="185" t="s">
        <v>280</v>
      </c>
      <c r="B29" s="266" t="s">
        <v>82</v>
      </c>
      <c r="C29" s="267"/>
      <c r="D29" s="267"/>
      <c r="E29" s="267"/>
      <c r="F29" s="268"/>
      <c r="G29" s="94"/>
      <c r="H29" s="102"/>
    </row>
    <row r="30" spans="1:8" s="66" customFormat="1" ht="19.5" customHeight="1" x14ac:dyDescent="0.25">
      <c r="A30" s="185" t="s">
        <v>281</v>
      </c>
      <c r="B30" s="266" t="s">
        <v>83</v>
      </c>
      <c r="C30" s="267"/>
      <c r="D30" s="267"/>
      <c r="E30" s="267"/>
      <c r="F30" s="268"/>
      <c r="G30" s="94"/>
      <c r="H30" s="102"/>
    </row>
    <row r="31" spans="1:8" s="66" customFormat="1" ht="19.5" customHeight="1" x14ac:dyDescent="0.25">
      <c r="A31" s="185" t="s">
        <v>282</v>
      </c>
      <c r="B31" s="266" t="s">
        <v>84</v>
      </c>
      <c r="C31" s="267"/>
      <c r="D31" s="267"/>
      <c r="E31" s="267"/>
      <c r="F31" s="268"/>
      <c r="G31" s="94"/>
      <c r="H31" s="102"/>
    </row>
    <row r="32" spans="1:8" s="66" customFormat="1" ht="19.5" customHeight="1" x14ac:dyDescent="0.25">
      <c r="A32" s="185" t="s">
        <v>283</v>
      </c>
      <c r="B32" s="266" t="s">
        <v>85</v>
      </c>
      <c r="C32" s="267"/>
      <c r="D32" s="267"/>
      <c r="E32" s="267"/>
      <c r="F32" s="268"/>
      <c r="G32" s="94"/>
      <c r="H32" s="102"/>
    </row>
    <row r="33" spans="1:8" s="66" customFormat="1" ht="19.5" customHeight="1" x14ac:dyDescent="0.25">
      <c r="A33" s="185" t="s">
        <v>284</v>
      </c>
      <c r="B33" s="266" t="s">
        <v>86</v>
      </c>
      <c r="C33" s="267"/>
      <c r="D33" s="267"/>
      <c r="E33" s="267"/>
      <c r="F33" s="268"/>
      <c r="G33" s="94"/>
      <c r="H33" s="102"/>
    </row>
    <row r="34" spans="1:8" s="66" customFormat="1" ht="19.5" customHeight="1" x14ac:dyDescent="0.25">
      <c r="A34" s="185" t="s">
        <v>285</v>
      </c>
      <c r="B34" s="266" t="s">
        <v>87</v>
      </c>
      <c r="C34" s="267"/>
      <c r="D34" s="267"/>
      <c r="E34" s="267"/>
      <c r="F34" s="268"/>
      <c r="G34" s="94"/>
      <c r="H34" s="102"/>
    </row>
    <row r="35" spans="1:8" s="66" customFormat="1" ht="19.5" customHeight="1" x14ac:dyDescent="0.25">
      <c r="A35" s="179" t="s">
        <v>71</v>
      </c>
      <c r="B35" s="269" t="s">
        <v>550</v>
      </c>
      <c r="C35" s="270"/>
      <c r="D35" s="270"/>
      <c r="E35" s="270"/>
      <c r="F35" s="271"/>
      <c r="G35" s="180" t="s">
        <v>69</v>
      </c>
      <c r="H35" s="181" t="s">
        <v>69</v>
      </c>
    </row>
    <row r="36" spans="1:8" s="66" customFormat="1" ht="19.5" customHeight="1" x14ac:dyDescent="0.25">
      <c r="A36" s="178" t="s">
        <v>286</v>
      </c>
      <c r="B36" s="300" t="s">
        <v>276</v>
      </c>
      <c r="C36" s="301"/>
      <c r="D36" s="301"/>
      <c r="E36" s="301"/>
      <c r="F36" s="302"/>
      <c r="G36" s="176"/>
      <c r="H36" s="177"/>
    </row>
    <row r="37" spans="1:8" s="66" customFormat="1" ht="20.100000000000001" customHeight="1" x14ac:dyDescent="0.25">
      <c r="A37" s="272" t="s">
        <v>89</v>
      </c>
      <c r="B37" s="273"/>
      <c r="C37" s="273"/>
      <c r="D37" s="273"/>
      <c r="E37" s="273"/>
      <c r="F37" s="274"/>
      <c r="G37" s="115" t="s">
        <v>69</v>
      </c>
      <c r="H37" s="116" t="s">
        <v>69</v>
      </c>
    </row>
    <row r="38" spans="1:8" s="66" customFormat="1" ht="20.100000000000001" customHeight="1" x14ac:dyDescent="0.25">
      <c r="A38" s="179" t="s">
        <v>72</v>
      </c>
      <c r="B38" s="269" t="s">
        <v>274</v>
      </c>
      <c r="C38" s="270"/>
      <c r="D38" s="270"/>
      <c r="E38" s="270"/>
      <c r="F38" s="271"/>
      <c r="G38" s="180" t="s">
        <v>69</v>
      </c>
      <c r="H38" s="181" t="s">
        <v>69</v>
      </c>
    </row>
    <row r="39" spans="1:8" s="66" customFormat="1" ht="19.5" customHeight="1" x14ac:dyDescent="0.25">
      <c r="A39" s="185" t="s">
        <v>287</v>
      </c>
      <c r="B39" s="266" t="s">
        <v>79</v>
      </c>
      <c r="C39" s="267"/>
      <c r="D39" s="267"/>
      <c r="E39" s="267"/>
      <c r="F39" s="268"/>
      <c r="G39" s="94"/>
      <c r="H39" s="102"/>
    </row>
    <row r="40" spans="1:8" s="66" customFormat="1" ht="19.5" customHeight="1" x14ac:dyDescent="0.25">
      <c r="A40" s="185" t="s">
        <v>288</v>
      </c>
      <c r="B40" s="266" t="s">
        <v>80</v>
      </c>
      <c r="C40" s="267"/>
      <c r="D40" s="267"/>
      <c r="E40" s="267"/>
      <c r="F40" s="268"/>
      <c r="G40" s="94"/>
      <c r="H40" s="102"/>
    </row>
    <row r="41" spans="1:8" s="66" customFormat="1" ht="19.5" customHeight="1" x14ac:dyDescent="0.25">
      <c r="A41" s="185" t="s">
        <v>289</v>
      </c>
      <c r="B41" s="266" t="s">
        <v>81</v>
      </c>
      <c r="C41" s="267"/>
      <c r="D41" s="267"/>
      <c r="E41" s="267"/>
      <c r="F41" s="268"/>
      <c r="G41" s="94"/>
      <c r="H41" s="102"/>
    </row>
    <row r="42" spans="1:8" s="66" customFormat="1" ht="19.5" customHeight="1" x14ac:dyDescent="0.25">
      <c r="A42" s="185" t="s">
        <v>290</v>
      </c>
      <c r="B42" s="266" t="s">
        <v>82</v>
      </c>
      <c r="C42" s="267"/>
      <c r="D42" s="267"/>
      <c r="E42" s="267"/>
      <c r="F42" s="268"/>
      <c r="G42" s="94"/>
      <c r="H42" s="102"/>
    </row>
    <row r="43" spans="1:8" s="66" customFormat="1" ht="19.5" customHeight="1" x14ac:dyDescent="0.25">
      <c r="A43" s="185" t="s">
        <v>291</v>
      </c>
      <c r="B43" s="266" t="s">
        <v>83</v>
      </c>
      <c r="C43" s="267"/>
      <c r="D43" s="267"/>
      <c r="E43" s="267"/>
      <c r="F43" s="268"/>
      <c r="G43" s="94"/>
      <c r="H43" s="102"/>
    </row>
    <row r="44" spans="1:8" s="66" customFormat="1" ht="19.5" customHeight="1" x14ac:dyDescent="0.25">
      <c r="A44" s="185" t="s">
        <v>292</v>
      </c>
      <c r="B44" s="266" t="s">
        <v>84</v>
      </c>
      <c r="C44" s="267"/>
      <c r="D44" s="267"/>
      <c r="E44" s="267"/>
      <c r="F44" s="268"/>
      <c r="G44" s="94"/>
      <c r="H44" s="102"/>
    </row>
    <row r="45" spans="1:8" s="66" customFormat="1" ht="19.5" customHeight="1" x14ac:dyDescent="0.25">
      <c r="A45" s="185" t="s">
        <v>293</v>
      </c>
      <c r="B45" s="266" t="s">
        <v>85</v>
      </c>
      <c r="C45" s="267"/>
      <c r="D45" s="267"/>
      <c r="E45" s="267"/>
      <c r="F45" s="268"/>
      <c r="G45" s="94"/>
      <c r="H45" s="102"/>
    </row>
    <row r="46" spans="1:8" s="66" customFormat="1" ht="19.5" customHeight="1" x14ac:dyDescent="0.25">
      <c r="A46" s="185" t="s">
        <v>294</v>
      </c>
      <c r="B46" s="266" t="s">
        <v>86</v>
      </c>
      <c r="C46" s="267"/>
      <c r="D46" s="267"/>
      <c r="E46" s="267"/>
      <c r="F46" s="268"/>
      <c r="G46" s="94"/>
      <c r="H46" s="102"/>
    </row>
    <row r="47" spans="1:8" s="66" customFormat="1" ht="19.5" customHeight="1" x14ac:dyDescent="0.25">
      <c r="A47" s="185" t="s">
        <v>295</v>
      </c>
      <c r="B47" s="266" t="s">
        <v>87</v>
      </c>
      <c r="C47" s="267"/>
      <c r="D47" s="267"/>
      <c r="E47" s="267"/>
      <c r="F47" s="268"/>
      <c r="G47" s="94"/>
      <c r="H47" s="102"/>
    </row>
    <row r="48" spans="1:8" s="66" customFormat="1" ht="19.5" customHeight="1" x14ac:dyDescent="0.25">
      <c r="A48" s="179" t="s">
        <v>73</v>
      </c>
      <c r="B48" s="269" t="s">
        <v>550</v>
      </c>
      <c r="C48" s="270"/>
      <c r="D48" s="270"/>
      <c r="E48" s="270"/>
      <c r="F48" s="271"/>
      <c r="G48" s="180" t="s">
        <v>69</v>
      </c>
      <c r="H48" s="181" t="s">
        <v>69</v>
      </c>
    </row>
    <row r="49" spans="1:8" s="66" customFormat="1" ht="19.5" customHeight="1" x14ac:dyDescent="0.25">
      <c r="A49" s="178" t="s">
        <v>552</v>
      </c>
      <c r="B49" s="300" t="s">
        <v>276</v>
      </c>
      <c r="C49" s="301"/>
      <c r="D49" s="301"/>
      <c r="E49" s="301"/>
      <c r="F49" s="302"/>
      <c r="G49" s="94"/>
      <c r="H49" s="102"/>
    </row>
    <row r="50" spans="1:8" s="66" customFormat="1" ht="20.100000000000001" customHeight="1" x14ac:dyDescent="0.25">
      <c r="A50" s="272" t="s">
        <v>90</v>
      </c>
      <c r="B50" s="273"/>
      <c r="C50" s="273"/>
      <c r="D50" s="273"/>
      <c r="E50" s="273"/>
      <c r="F50" s="274"/>
      <c r="G50" s="115" t="s">
        <v>69</v>
      </c>
      <c r="H50" s="116" t="s">
        <v>69</v>
      </c>
    </row>
    <row r="51" spans="1:8" s="66" customFormat="1" ht="20.100000000000001" customHeight="1" x14ac:dyDescent="0.25">
      <c r="A51" s="179" t="s">
        <v>91</v>
      </c>
      <c r="B51" s="269" t="s">
        <v>274</v>
      </c>
      <c r="C51" s="270"/>
      <c r="D51" s="270"/>
      <c r="E51" s="270"/>
      <c r="F51" s="271"/>
      <c r="G51" s="180" t="s">
        <v>69</v>
      </c>
      <c r="H51" s="181" t="s">
        <v>69</v>
      </c>
    </row>
    <row r="52" spans="1:8" s="66" customFormat="1" ht="19.5" customHeight="1" x14ac:dyDescent="0.25">
      <c r="A52" s="185" t="s">
        <v>296</v>
      </c>
      <c r="B52" s="266" t="s">
        <v>79</v>
      </c>
      <c r="C52" s="267"/>
      <c r="D52" s="267"/>
      <c r="E52" s="267"/>
      <c r="F52" s="268"/>
      <c r="G52" s="94"/>
      <c r="H52" s="102"/>
    </row>
    <row r="53" spans="1:8" s="66" customFormat="1" ht="19.5" customHeight="1" x14ac:dyDescent="0.25">
      <c r="A53" s="185" t="s">
        <v>297</v>
      </c>
      <c r="B53" s="266" t="s">
        <v>80</v>
      </c>
      <c r="C53" s="267"/>
      <c r="D53" s="267"/>
      <c r="E53" s="267"/>
      <c r="F53" s="268"/>
      <c r="G53" s="94"/>
      <c r="H53" s="102"/>
    </row>
    <row r="54" spans="1:8" s="66" customFormat="1" ht="19.5" customHeight="1" x14ac:dyDescent="0.25">
      <c r="A54" s="185" t="s">
        <v>298</v>
      </c>
      <c r="B54" s="266" t="s">
        <v>81</v>
      </c>
      <c r="C54" s="267"/>
      <c r="D54" s="267"/>
      <c r="E54" s="267"/>
      <c r="F54" s="268"/>
      <c r="G54" s="94"/>
      <c r="H54" s="102"/>
    </row>
    <row r="55" spans="1:8" s="66" customFormat="1" ht="19.5" customHeight="1" x14ac:dyDescent="0.25">
      <c r="A55" s="185" t="s">
        <v>299</v>
      </c>
      <c r="B55" s="266" t="s">
        <v>82</v>
      </c>
      <c r="C55" s="267"/>
      <c r="D55" s="267"/>
      <c r="E55" s="267"/>
      <c r="F55" s="268"/>
      <c r="G55" s="94"/>
      <c r="H55" s="102"/>
    </row>
    <row r="56" spans="1:8" s="66" customFormat="1" ht="19.5" customHeight="1" x14ac:dyDescent="0.25">
      <c r="A56" s="185" t="s">
        <v>300</v>
      </c>
      <c r="B56" s="266" t="s">
        <v>83</v>
      </c>
      <c r="C56" s="267"/>
      <c r="D56" s="267"/>
      <c r="E56" s="267"/>
      <c r="F56" s="268"/>
      <c r="G56" s="94"/>
      <c r="H56" s="102"/>
    </row>
    <row r="57" spans="1:8" s="66" customFormat="1" ht="19.5" customHeight="1" x14ac:dyDescent="0.25">
      <c r="A57" s="185" t="s">
        <v>301</v>
      </c>
      <c r="B57" s="266" t="s">
        <v>84</v>
      </c>
      <c r="C57" s="267"/>
      <c r="D57" s="267"/>
      <c r="E57" s="267"/>
      <c r="F57" s="268"/>
      <c r="G57" s="94"/>
      <c r="H57" s="102"/>
    </row>
    <row r="58" spans="1:8" s="66" customFormat="1" ht="19.5" customHeight="1" x14ac:dyDescent="0.25">
      <c r="A58" s="185" t="s">
        <v>302</v>
      </c>
      <c r="B58" s="266" t="s">
        <v>85</v>
      </c>
      <c r="C58" s="267"/>
      <c r="D58" s="267"/>
      <c r="E58" s="267"/>
      <c r="F58" s="268"/>
      <c r="G58" s="94"/>
      <c r="H58" s="102"/>
    </row>
    <row r="59" spans="1:8" s="66" customFormat="1" ht="19.5" customHeight="1" x14ac:dyDescent="0.25">
      <c r="A59" s="185" t="s">
        <v>303</v>
      </c>
      <c r="B59" s="266" t="s">
        <v>86</v>
      </c>
      <c r="C59" s="267"/>
      <c r="D59" s="267"/>
      <c r="E59" s="267"/>
      <c r="F59" s="268"/>
      <c r="G59" s="94"/>
      <c r="H59" s="102"/>
    </row>
    <row r="60" spans="1:8" s="66" customFormat="1" ht="19.5" customHeight="1" x14ac:dyDescent="0.25">
      <c r="A60" s="185" t="s">
        <v>304</v>
      </c>
      <c r="B60" s="266" t="s">
        <v>87</v>
      </c>
      <c r="C60" s="267"/>
      <c r="D60" s="267"/>
      <c r="E60" s="267"/>
      <c r="F60" s="268"/>
      <c r="G60" s="94"/>
      <c r="H60" s="102"/>
    </row>
    <row r="61" spans="1:8" s="66" customFormat="1" ht="19.5" customHeight="1" x14ac:dyDescent="0.25">
      <c r="A61" s="179" t="s">
        <v>92</v>
      </c>
      <c r="B61" s="269" t="s">
        <v>550</v>
      </c>
      <c r="C61" s="270"/>
      <c r="D61" s="270"/>
      <c r="E61" s="270"/>
      <c r="F61" s="271"/>
      <c r="G61" s="180" t="s">
        <v>69</v>
      </c>
      <c r="H61" s="181" t="s">
        <v>69</v>
      </c>
    </row>
    <row r="62" spans="1:8" s="66" customFormat="1" ht="19.5" customHeight="1" x14ac:dyDescent="0.25">
      <c r="A62" s="178" t="s">
        <v>557</v>
      </c>
      <c r="B62" s="300" t="s">
        <v>276</v>
      </c>
      <c r="C62" s="301"/>
      <c r="D62" s="301"/>
      <c r="E62" s="301"/>
      <c r="F62" s="302"/>
      <c r="G62" s="94"/>
      <c r="H62" s="102"/>
    </row>
    <row r="63" spans="1:8" s="66" customFormat="1" ht="20.100000000000001" customHeight="1" x14ac:dyDescent="0.25">
      <c r="A63" s="272" t="s">
        <v>93</v>
      </c>
      <c r="B63" s="273"/>
      <c r="C63" s="273"/>
      <c r="D63" s="273"/>
      <c r="E63" s="273"/>
      <c r="F63" s="274"/>
      <c r="G63" s="115" t="s">
        <v>69</v>
      </c>
      <c r="H63" s="116" t="s">
        <v>69</v>
      </c>
    </row>
    <row r="64" spans="1:8" s="66" customFormat="1" ht="20.100000000000001" customHeight="1" x14ac:dyDescent="0.25">
      <c r="A64" s="179" t="s">
        <v>94</v>
      </c>
      <c r="B64" s="269" t="s">
        <v>274</v>
      </c>
      <c r="C64" s="270"/>
      <c r="D64" s="270"/>
      <c r="E64" s="270"/>
      <c r="F64" s="271"/>
      <c r="G64" s="180" t="s">
        <v>69</v>
      </c>
      <c r="H64" s="181" t="s">
        <v>69</v>
      </c>
    </row>
    <row r="65" spans="1:8" s="66" customFormat="1" ht="19.5" customHeight="1" x14ac:dyDescent="0.25">
      <c r="A65" s="185" t="s">
        <v>305</v>
      </c>
      <c r="B65" s="266" t="s">
        <v>79</v>
      </c>
      <c r="C65" s="267"/>
      <c r="D65" s="267"/>
      <c r="E65" s="267"/>
      <c r="F65" s="268"/>
      <c r="G65" s="94"/>
      <c r="H65" s="102"/>
    </row>
    <row r="66" spans="1:8" s="66" customFormat="1" ht="19.5" customHeight="1" x14ac:dyDescent="0.25">
      <c r="A66" s="185" t="s">
        <v>306</v>
      </c>
      <c r="B66" s="266" t="s">
        <v>80</v>
      </c>
      <c r="C66" s="267"/>
      <c r="D66" s="267"/>
      <c r="E66" s="267"/>
      <c r="F66" s="268"/>
      <c r="G66" s="94"/>
      <c r="H66" s="102"/>
    </row>
    <row r="67" spans="1:8" s="66" customFormat="1" ht="19.5" customHeight="1" x14ac:dyDescent="0.25">
      <c r="A67" s="185" t="s">
        <v>307</v>
      </c>
      <c r="B67" s="266" t="s">
        <v>81</v>
      </c>
      <c r="C67" s="267"/>
      <c r="D67" s="267"/>
      <c r="E67" s="267"/>
      <c r="F67" s="268"/>
      <c r="G67" s="94"/>
      <c r="H67" s="102"/>
    </row>
    <row r="68" spans="1:8" s="66" customFormat="1" ht="19.5" customHeight="1" x14ac:dyDescent="0.25">
      <c r="A68" s="185" t="s">
        <v>308</v>
      </c>
      <c r="B68" s="266" t="s">
        <v>82</v>
      </c>
      <c r="C68" s="267"/>
      <c r="D68" s="267"/>
      <c r="E68" s="267"/>
      <c r="F68" s="268"/>
      <c r="G68" s="94"/>
      <c r="H68" s="102"/>
    </row>
    <row r="69" spans="1:8" s="66" customFormat="1" ht="19.5" customHeight="1" x14ac:dyDescent="0.25">
      <c r="A69" s="185" t="s">
        <v>309</v>
      </c>
      <c r="B69" s="266" t="s">
        <v>83</v>
      </c>
      <c r="C69" s="267"/>
      <c r="D69" s="267"/>
      <c r="E69" s="267"/>
      <c r="F69" s="268"/>
      <c r="G69" s="94"/>
      <c r="H69" s="102"/>
    </row>
    <row r="70" spans="1:8" s="66" customFormat="1" ht="19.5" customHeight="1" x14ac:dyDescent="0.25">
      <c r="A70" s="185" t="s">
        <v>310</v>
      </c>
      <c r="B70" s="266" t="s">
        <v>84</v>
      </c>
      <c r="C70" s="267"/>
      <c r="D70" s="267"/>
      <c r="E70" s="267"/>
      <c r="F70" s="268"/>
      <c r="G70" s="94"/>
      <c r="H70" s="102"/>
    </row>
    <row r="71" spans="1:8" s="66" customFormat="1" ht="19.5" customHeight="1" x14ac:dyDescent="0.25">
      <c r="A71" s="185" t="s">
        <v>311</v>
      </c>
      <c r="B71" s="266" t="s">
        <v>85</v>
      </c>
      <c r="C71" s="267"/>
      <c r="D71" s="267"/>
      <c r="E71" s="267"/>
      <c r="F71" s="268"/>
      <c r="G71" s="94"/>
      <c r="H71" s="102"/>
    </row>
    <row r="72" spans="1:8" s="66" customFormat="1" ht="19.5" customHeight="1" x14ac:dyDescent="0.25">
      <c r="A72" s="185" t="s">
        <v>312</v>
      </c>
      <c r="B72" s="266" t="s">
        <v>86</v>
      </c>
      <c r="C72" s="267"/>
      <c r="D72" s="267"/>
      <c r="E72" s="267"/>
      <c r="F72" s="268"/>
      <c r="G72" s="94"/>
      <c r="H72" s="102"/>
    </row>
    <row r="73" spans="1:8" s="66" customFormat="1" ht="19.5" customHeight="1" x14ac:dyDescent="0.25">
      <c r="A73" s="185" t="s">
        <v>313</v>
      </c>
      <c r="B73" s="266" t="s">
        <v>87</v>
      </c>
      <c r="C73" s="267"/>
      <c r="D73" s="267"/>
      <c r="E73" s="267"/>
      <c r="F73" s="268"/>
      <c r="G73" s="94"/>
      <c r="H73" s="102"/>
    </row>
    <row r="74" spans="1:8" s="66" customFormat="1" ht="19.5" customHeight="1" x14ac:dyDescent="0.25">
      <c r="A74" s="179" t="s">
        <v>95</v>
      </c>
      <c r="B74" s="269" t="s">
        <v>550</v>
      </c>
      <c r="C74" s="270"/>
      <c r="D74" s="270"/>
      <c r="E74" s="270"/>
      <c r="F74" s="271"/>
      <c r="G74" s="180" t="s">
        <v>69</v>
      </c>
      <c r="H74" s="181" t="s">
        <v>69</v>
      </c>
    </row>
    <row r="75" spans="1:8" s="66" customFormat="1" ht="19.5" customHeight="1" x14ac:dyDescent="0.25">
      <c r="A75" s="178" t="s">
        <v>558</v>
      </c>
      <c r="B75" s="300" t="s">
        <v>276</v>
      </c>
      <c r="C75" s="301"/>
      <c r="D75" s="301"/>
      <c r="E75" s="301"/>
      <c r="F75" s="302"/>
      <c r="G75" s="94"/>
      <c r="H75" s="102"/>
    </row>
    <row r="76" spans="1:8" s="66" customFormat="1" ht="20.100000000000001" customHeight="1" x14ac:dyDescent="0.25">
      <c r="A76" s="272" t="s">
        <v>96</v>
      </c>
      <c r="B76" s="273"/>
      <c r="C76" s="273"/>
      <c r="D76" s="273"/>
      <c r="E76" s="273"/>
      <c r="F76" s="274"/>
      <c r="G76" s="115" t="s">
        <v>69</v>
      </c>
      <c r="H76" s="116" t="s">
        <v>69</v>
      </c>
    </row>
    <row r="77" spans="1:8" s="66" customFormat="1" ht="20.100000000000001" customHeight="1" x14ac:dyDescent="0.25">
      <c r="A77" s="179" t="s">
        <v>97</v>
      </c>
      <c r="B77" s="269" t="s">
        <v>274</v>
      </c>
      <c r="C77" s="270"/>
      <c r="D77" s="270"/>
      <c r="E77" s="270"/>
      <c r="F77" s="271"/>
      <c r="G77" s="180" t="s">
        <v>69</v>
      </c>
      <c r="H77" s="181" t="s">
        <v>69</v>
      </c>
    </row>
    <row r="78" spans="1:8" s="66" customFormat="1" ht="19.5" customHeight="1" x14ac:dyDescent="0.25">
      <c r="A78" s="185" t="s">
        <v>314</v>
      </c>
      <c r="B78" s="266" t="s">
        <v>79</v>
      </c>
      <c r="C78" s="267"/>
      <c r="D78" s="267"/>
      <c r="E78" s="267"/>
      <c r="F78" s="268"/>
      <c r="G78" s="94"/>
      <c r="H78" s="102"/>
    </row>
    <row r="79" spans="1:8" s="66" customFormat="1" ht="19.5" customHeight="1" x14ac:dyDescent="0.25">
      <c r="A79" s="185" t="s">
        <v>315</v>
      </c>
      <c r="B79" s="266" t="s">
        <v>80</v>
      </c>
      <c r="C79" s="267"/>
      <c r="D79" s="267"/>
      <c r="E79" s="267"/>
      <c r="F79" s="268"/>
      <c r="G79" s="94"/>
      <c r="H79" s="102"/>
    </row>
    <row r="80" spans="1:8" s="66" customFormat="1" ht="19.5" customHeight="1" x14ac:dyDescent="0.25">
      <c r="A80" s="185" t="s">
        <v>316</v>
      </c>
      <c r="B80" s="266" t="s">
        <v>81</v>
      </c>
      <c r="C80" s="267"/>
      <c r="D80" s="267"/>
      <c r="E80" s="267"/>
      <c r="F80" s="268"/>
      <c r="G80" s="94"/>
      <c r="H80" s="102"/>
    </row>
    <row r="81" spans="1:8" s="66" customFormat="1" ht="19.5" customHeight="1" x14ac:dyDescent="0.25">
      <c r="A81" s="185" t="s">
        <v>317</v>
      </c>
      <c r="B81" s="266" t="s">
        <v>82</v>
      </c>
      <c r="C81" s="267"/>
      <c r="D81" s="267"/>
      <c r="E81" s="267"/>
      <c r="F81" s="268"/>
      <c r="G81" s="94"/>
      <c r="H81" s="102"/>
    </row>
    <row r="82" spans="1:8" s="66" customFormat="1" ht="19.5" customHeight="1" x14ac:dyDescent="0.25">
      <c r="A82" s="185" t="s">
        <v>318</v>
      </c>
      <c r="B82" s="266" t="s">
        <v>83</v>
      </c>
      <c r="C82" s="267"/>
      <c r="D82" s="267"/>
      <c r="E82" s="267"/>
      <c r="F82" s="268"/>
      <c r="G82" s="94"/>
      <c r="H82" s="102"/>
    </row>
    <row r="83" spans="1:8" s="66" customFormat="1" ht="19.5" customHeight="1" x14ac:dyDescent="0.25">
      <c r="A83" s="185" t="s">
        <v>319</v>
      </c>
      <c r="B83" s="266" t="s">
        <v>84</v>
      </c>
      <c r="C83" s="267"/>
      <c r="D83" s="267"/>
      <c r="E83" s="267"/>
      <c r="F83" s="268"/>
      <c r="G83" s="94"/>
      <c r="H83" s="102"/>
    </row>
    <row r="84" spans="1:8" s="66" customFormat="1" ht="19.5" customHeight="1" x14ac:dyDescent="0.25">
      <c r="A84" s="185" t="s">
        <v>320</v>
      </c>
      <c r="B84" s="266" t="s">
        <v>85</v>
      </c>
      <c r="C84" s="267"/>
      <c r="D84" s="267"/>
      <c r="E84" s="267"/>
      <c r="F84" s="268"/>
      <c r="G84" s="94"/>
      <c r="H84" s="102"/>
    </row>
    <row r="85" spans="1:8" s="66" customFormat="1" ht="19.5" customHeight="1" x14ac:dyDescent="0.25">
      <c r="A85" s="185" t="s">
        <v>321</v>
      </c>
      <c r="B85" s="266" t="s">
        <v>86</v>
      </c>
      <c r="C85" s="267"/>
      <c r="D85" s="267"/>
      <c r="E85" s="267"/>
      <c r="F85" s="268"/>
      <c r="G85" s="94"/>
      <c r="H85" s="102"/>
    </row>
    <row r="86" spans="1:8" s="66" customFormat="1" ht="19.5" customHeight="1" x14ac:dyDescent="0.25">
      <c r="A86" s="185" t="s">
        <v>322</v>
      </c>
      <c r="B86" s="266" t="s">
        <v>87</v>
      </c>
      <c r="C86" s="267"/>
      <c r="D86" s="267"/>
      <c r="E86" s="267"/>
      <c r="F86" s="268"/>
      <c r="G86" s="94"/>
      <c r="H86" s="102"/>
    </row>
    <row r="87" spans="1:8" s="66" customFormat="1" ht="19.5" customHeight="1" x14ac:dyDescent="0.25">
      <c r="A87" s="179" t="s">
        <v>98</v>
      </c>
      <c r="B87" s="269" t="s">
        <v>550</v>
      </c>
      <c r="C87" s="270"/>
      <c r="D87" s="270"/>
      <c r="E87" s="270"/>
      <c r="F87" s="271"/>
      <c r="G87" s="180" t="s">
        <v>69</v>
      </c>
      <c r="H87" s="181" t="s">
        <v>69</v>
      </c>
    </row>
    <row r="88" spans="1:8" s="66" customFormat="1" ht="19.5" customHeight="1" x14ac:dyDescent="0.25">
      <c r="A88" s="178" t="s">
        <v>559</v>
      </c>
      <c r="B88" s="300" t="s">
        <v>276</v>
      </c>
      <c r="C88" s="301"/>
      <c r="D88" s="301"/>
      <c r="E88" s="301"/>
      <c r="F88" s="302"/>
      <c r="G88" s="94"/>
      <c r="H88" s="102"/>
    </row>
    <row r="89" spans="1:8" s="66" customFormat="1" ht="20.100000000000001" customHeight="1" x14ac:dyDescent="0.25">
      <c r="A89" s="272" t="s">
        <v>99</v>
      </c>
      <c r="B89" s="273"/>
      <c r="C89" s="273"/>
      <c r="D89" s="273"/>
      <c r="E89" s="273"/>
      <c r="F89" s="274"/>
      <c r="G89" s="115" t="s">
        <v>69</v>
      </c>
      <c r="H89" s="116" t="s">
        <v>69</v>
      </c>
    </row>
    <row r="90" spans="1:8" s="66" customFormat="1" ht="20.100000000000001" customHeight="1" x14ac:dyDescent="0.25">
      <c r="A90" s="179" t="s">
        <v>100</v>
      </c>
      <c r="B90" s="269" t="s">
        <v>274</v>
      </c>
      <c r="C90" s="270"/>
      <c r="D90" s="270"/>
      <c r="E90" s="270"/>
      <c r="F90" s="271"/>
      <c r="G90" s="180" t="s">
        <v>69</v>
      </c>
      <c r="H90" s="181" t="s">
        <v>69</v>
      </c>
    </row>
    <row r="91" spans="1:8" s="66" customFormat="1" ht="19.5" customHeight="1" x14ac:dyDescent="0.25">
      <c r="A91" s="185" t="s">
        <v>323</v>
      </c>
      <c r="B91" s="266" t="s">
        <v>101</v>
      </c>
      <c r="C91" s="267"/>
      <c r="D91" s="267"/>
      <c r="E91" s="267"/>
      <c r="F91" s="268"/>
      <c r="G91" s="94"/>
      <c r="H91" s="102"/>
    </row>
    <row r="92" spans="1:8" s="66" customFormat="1" ht="19.5" customHeight="1" x14ac:dyDescent="0.25">
      <c r="A92" s="185" t="s">
        <v>324</v>
      </c>
      <c r="B92" s="266" t="s">
        <v>80</v>
      </c>
      <c r="C92" s="267"/>
      <c r="D92" s="267"/>
      <c r="E92" s="267"/>
      <c r="F92" s="268"/>
      <c r="G92" s="94"/>
      <c r="H92" s="102"/>
    </row>
    <row r="93" spans="1:8" s="66" customFormat="1" ht="19.5" customHeight="1" x14ac:dyDescent="0.25">
      <c r="A93" s="185" t="s">
        <v>325</v>
      </c>
      <c r="B93" s="266" t="s">
        <v>81</v>
      </c>
      <c r="C93" s="267"/>
      <c r="D93" s="267"/>
      <c r="E93" s="267"/>
      <c r="F93" s="268"/>
      <c r="G93" s="94"/>
      <c r="H93" s="102"/>
    </row>
    <row r="94" spans="1:8" s="66" customFormat="1" ht="19.5" customHeight="1" x14ac:dyDescent="0.25">
      <c r="A94" s="185" t="s">
        <v>326</v>
      </c>
      <c r="B94" s="266" t="s">
        <v>82</v>
      </c>
      <c r="C94" s="267"/>
      <c r="D94" s="267"/>
      <c r="E94" s="267"/>
      <c r="F94" s="268"/>
      <c r="G94" s="94"/>
      <c r="H94" s="102"/>
    </row>
    <row r="95" spans="1:8" s="66" customFormat="1" ht="19.5" customHeight="1" x14ac:dyDescent="0.25">
      <c r="A95" s="185" t="s">
        <v>327</v>
      </c>
      <c r="B95" s="266" t="s">
        <v>83</v>
      </c>
      <c r="C95" s="267"/>
      <c r="D95" s="267"/>
      <c r="E95" s="267"/>
      <c r="F95" s="268"/>
      <c r="G95" s="94"/>
      <c r="H95" s="102"/>
    </row>
    <row r="96" spans="1:8" s="66" customFormat="1" ht="19.5" customHeight="1" x14ac:dyDescent="0.25">
      <c r="A96" s="185" t="s">
        <v>328</v>
      </c>
      <c r="B96" s="266" t="s">
        <v>84</v>
      </c>
      <c r="C96" s="267"/>
      <c r="D96" s="267"/>
      <c r="E96" s="267"/>
      <c r="F96" s="268"/>
      <c r="G96" s="94"/>
      <c r="H96" s="102"/>
    </row>
    <row r="97" spans="1:8" s="66" customFormat="1" ht="19.5" customHeight="1" x14ac:dyDescent="0.25">
      <c r="A97" s="185" t="s">
        <v>329</v>
      </c>
      <c r="B97" s="266" t="s">
        <v>85</v>
      </c>
      <c r="C97" s="267"/>
      <c r="D97" s="267"/>
      <c r="E97" s="267"/>
      <c r="F97" s="268"/>
      <c r="G97" s="94"/>
      <c r="H97" s="102"/>
    </row>
    <row r="98" spans="1:8" s="66" customFormat="1" ht="19.5" customHeight="1" x14ac:dyDescent="0.25">
      <c r="A98" s="185" t="s">
        <v>330</v>
      </c>
      <c r="B98" s="266" t="s">
        <v>86</v>
      </c>
      <c r="C98" s="267"/>
      <c r="D98" s="267"/>
      <c r="E98" s="267"/>
      <c r="F98" s="268"/>
      <c r="G98" s="94"/>
      <c r="H98" s="102"/>
    </row>
    <row r="99" spans="1:8" s="66" customFormat="1" ht="19.5" customHeight="1" x14ac:dyDescent="0.25">
      <c r="A99" s="185" t="s">
        <v>331</v>
      </c>
      <c r="B99" s="266" t="s">
        <v>87</v>
      </c>
      <c r="C99" s="267"/>
      <c r="D99" s="267"/>
      <c r="E99" s="267"/>
      <c r="F99" s="268"/>
      <c r="G99" s="94"/>
      <c r="H99" s="102"/>
    </row>
    <row r="100" spans="1:8" s="66" customFormat="1" ht="19.5" customHeight="1" x14ac:dyDescent="0.25">
      <c r="A100" s="179" t="s">
        <v>102</v>
      </c>
      <c r="B100" s="269" t="s">
        <v>550</v>
      </c>
      <c r="C100" s="270"/>
      <c r="D100" s="270"/>
      <c r="E100" s="270"/>
      <c r="F100" s="271"/>
      <c r="G100" s="180" t="s">
        <v>69</v>
      </c>
      <c r="H100" s="181" t="s">
        <v>69</v>
      </c>
    </row>
    <row r="101" spans="1:8" s="66" customFormat="1" ht="19.5" customHeight="1" x14ac:dyDescent="0.25">
      <c r="A101" s="178" t="s">
        <v>560</v>
      </c>
      <c r="B101" s="300" t="s">
        <v>276</v>
      </c>
      <c r="C101" s="301"/>
      <c r="D101" s="301"/>
      <c r="E101" s="301"/>
      <c r="F101" s="302"/>
      <c r="G101" s="94"/>
      <c r="H101" s="102"/>
    </row>
    <row r="102" spans="1:8" s="66" customFormat="1" ht="20.100000000000001" customHeight="1" x14ac:dyDescent="0.25">
      <c r="A102" s="272" t="s">
        <v>103</v>
      </c>
      <c r="B102" s="273"/>
      <c r="C102" s="273"/>
      <c r="D102" s="273"/>
      <c r="E102" s="273"/>
      <c r="F102" s="274"/>
      <c r="G102" s="115" t="s">
        <v>69</v>
      </c>
      <c r="H102" s="116" t="s">
        <v>69</v>
      </c>
    </row>
    <row r="103" spans="1:8" s="66" customFormat="1" ht="20.100000000000001" customHeight="1" x14ac:dyDescent="0.25">
      <c r="A103" s="179" t="s">
        <v>104</v>
      </c>
      <c r="B103" s="269" t="s">
        <v>274</v>
      </c>
      <c r="C103" s="270"/>
      <c r="D103" s="270"/>
      <c r="E103" s="270"/>
      <c r="F103" s="271"/>
      <c r="G103" s="180" t="s">
        <v>69</v>
      </c>
      <c r="H103" s="181" t="s">
        <v>69</v>
      </c>
    </row>
    <row r="104" spans="1:8" s="66" customFormat="1" ht="19.5" customHeight="1" x14ac:dyDescent="0.25">
      <c r="A104" s="185" t="s">
        <v>332</v>
      </c>
      <c r="B104" s="266" t="s">
        <v>101</v>
      </c>
      <c r="C104" s="267"/>
      <c r="D104" s="267"/>
      <c r="E104" s="267"/>
      <c r="F104" s="268"/>
      <c r="G104" s="94"/>
      <c r="H104" s="102"/>
    </row>
    <row r="105" spans="1:8" s="66" customFormat="1" ht="19.5" customHeight="1" x14ac:dyDescent="0.25">
      <c r="A105" s="185" t="s">
        <v>333</v>
      </c>
      <c r="B105" s="266" t="s">
        <v>80</v>
      </c>
      <c r="C105" s="267"/>
      <c r="D105" s="267"/>
      <c r="E105" s="267"/>
      <c r="F105" s="268"/>
      <c r="G105" s="94"/>
      <c r="H105" s="102"/>
    </row>
    <row r="106" spans="1:8" s="66" customFormat="1" ht="19.5" customHeight="1" x14ac:dyDescent="0.25">
      <c r="A106" s="185" t="s">
        <v>334</v>
      </c>
      <c r="B106" s="266" t="s">
        <v>81</v>
      </c>
      <c r="C106" s="267"/>
      <c r="D106" s="267"/>
      <c r="E106" s="267"/>
      <c r="F106" s="268"/>
      <c r="G106" s="94"/>
      <c r="H106" s="102"/>
    </row>
    <row r="107" spans="1:8" s="66" customFormat="1" ht="19.5" customHeight="1" x14ac:dyDescent="0.25">
      <c r="A107" s="185" t="s">
        <v>335</v>
      </c>
      <c r="B107" s="266" t="s">
        <v>82</v>
      </c>
      <c r="C107" s="267"/>
      <c r="D107" s="267"/>
      <c r="E107" s="267"/>
      <c r="F107" s="268"/>
      <c r="G107" s="94"/>
      <c r="H107" s="102"/>
    </row>
    <row r="108" spans="1:8" s="66" customFormat="1" ht="19.5" customHeight="1" x14ac:dyDescent="0.25">
      <c r="A108" s="185" t="s">
        <v>336</v>
      </c>
      <c r="B108" s="266" t="s">
        <v>83</v>
      </c>
      <c r="C108" s="267"/>
      <c r="D108" s="267"/>
      <c r="E108" s="267"/>
      <c r="F108" s="268"/>
      <c r="G108" s="94"/>
      <c r="H108" s="102"/>
    </row>
    <row r="109" spans="1:8" s="66" customFormat="1" ht="19.5" customHeight="1" x14ac:dyDescent="0.25">
      <c r="A109" s="185" t="s">
        <v>337</v>
      </c>
      <c r="B109" s="266" t="s">
        <v>84</v>
      </c>
      <c r="C109" s="267"/>
      <c r="D109" s="267"/>
      <c r="E109" s="267"/>
      <c r="F109" s="268"/>
      <c r="G109" s="94"/>
      <c r="H109" s="102"/>
    </row>
    <row r="110" spans="1:8" s="66" customFormat="1" ht="19.5" customHeight="1" x14ac:dyDescent="0.25">
      <c r="A110" s="185" t="s">
        <v>338</v>
      </c>
      <c r="B110" s="266" t="s">
        <v>85</v>
      </c>
      <c r="C110" s="267"/>
      <c r="D110" s="267"/>
      <c r="E110" s="267"/>
      <c r="F110" s="268"/>
      <c r="G110" s="94"/>
      <c r="H110" s="102"/>
    </row>
    <row r="111" spans="1:8" s="66" customFormat="1" ht="19.5" customHeight="1" x14ac:dyDescent="0.25">
      <c r="A111" s="185" t="s">
        <v>339</v>
      </c>
      <c r="B111" s="266" t="s">
        <v>86</v>
      </c>
      <c r="C111" s="267"/>
      <c r="D111" s="267"/>
      <c r="E111" s="267"/>
      <c r="F111" s="268"/>
      <c r="G111" s="94"/>
      <c r="H111" s="102"/>
    </row>
    <row r="112" spans="1:8" s="66" customFormat="1" ht="19.5" customHeight="1" x14ac:dyDescent="0.25">
      <c r="A112" s="185" t="s">
        <v>340</v>
      </c>
      <c r="B112" s="266" t="s">
        <v>87</v>
      </c>
      <c r="C112" s="267"/>
      <c r="D112" s="267"/>
      <c r="E112" s="267"/>
      <c r="F112" s="268"/>
      <c r="G112" s="94"/>
      <c r="H112" s="102"/>
    </row>
    <row r="113" spans="1:8" s="66" customFormat="1" ht="19.5" customHeight="1" x14ac:dyDescent="0.25">
      <c r="A113" s="179" t="s">
        <v>105</v>
      </c>
      <c r="B113" s="269" t="s">
        <v>550</v>
      </c>
      <c r="C113" s="270"/>
      <c r="D113" s="270"/>
      <c r="E113" s="270"/>
      <c r="F113" s="271"/>
      <c r="G113" s="180" t="s">
        <v>69</v>
      </c>
      <c r="H113" s="181" t="s">
        <v>69</v>
      </c>
    </row>
    <row r="114" spans="1:8" s="66" customFormat="1" ht="19.5" customHeight="1" x14ac:dyDescent="0.25">
      <c r="A114" s="178" t="s">
        <v>561</v>
      </c>
      <c r="B114" s="300" t="s">
        <v>276</v>
      </c>
      <c r="C114" s="301"/>
      <c r="D114" s="301"/>
      <c r="E114" s="301"/>
      <c r="F114" s="302"/>
      <c r="G114" s="94"/>
      <c r="H114" s="102"/>
    </row>
    <row r="115" spans="1:8" s="66" customFormat="1" ht="20.100000000000001" customHeight="1" x14ac:dyDescent="0.25">
      <c r="A115" s="272" t="s">
        <v>106</v>
      </c>
      <c r="B115" s="273"/>
      <c r="C115" s="273"/>
      <c r="D115" s="273"/>
      <c r="E115" s="273"/>
      <c r="F115" s="274"/>
      <c r="G115" s="115" t="s">
        <v>69</v>
      </c>
      <c r="H115" s="116" t="s">
        <v>69</v>
      </c>
    </row>
    <row r="116" spans="1:8" s="66" customFormat="1" ht="20.100000000000001" customHeight="1" x14ac:dyDescent="0.25">
      <c r="A116" s="179" t="s">
        <v>107</v>
      </c>
      <c r="B116" s="269" t="s">
        <v>274</v>
      </c>
      <c r="C116" s="270"/>
      <c r="D116" s="270"/>
      <c r="E116" s="270"/>
      <c r="F116" s="271"/>
      <c r="G116" s="180" t="s">
        <v>69</v>
      </c>
      <c r="H116" s="181" t="s">
        <v>69</v>
      </c>
    </row>
    <row r="117" spans="1:8" s="66" customFormat="1" ht="19.5" customHeight="1" x14ac:dyDescent="0.25">
      <c r="A117" s="185" t="s">
        <v>341</v>
      </c>
      <c r="B117" s="266" t="s">
        <v>101</v>
      </c>
      <c r="C117" s="267"/>
      <c r="D117" s="267"/>
      <c r="E117" s="267"/>
      <c r="F117" s="268"/>
      <c r="G117" s="94"/>
      <c r="H117" s="102"/>
    </row>
    <row r="118" spans="1:8" s="66" customFormat="1" ht="19.5" customHeight="1" x14ac:dyDescent="0.25">
      <c r="A118" s="185" t="s">
        <v>342</v>
      </c>
      <c r="B118" s="266" t="s">
        <v>80</v>
      </c>
      <c r="C118" s="267"/>
      <c r="D118" s="267"/>
      <c r="E118" s="267"/>
      <c r="F118" s="268"/>
      <c r="G118" s="94"/>
      <c r="H118" s="102"/>
    </row>
    <row r="119" spans="1:8" s="66" customFormat="1" ht="19.5" customHeight="1" x14ac:dyDescent="0.25">
      <c r="A119" s="185" t="s">
        <v>343</v>
      </c>
      <c r="B119" s="266" t="s">
        <v>81</v>
      </c>
      <c r="C119" s="267"/>
      <c r="D119" s="267"/>
      <c r="E119" s="267"/>
      <c r="F119" s="268"/>
      <c r="G119" s="94"/>
      <c r="H119" s="102"/>
    </row>
    <row r="120" spans="1:8" s="66" customFormat="1" ht="19.5" customHeight="1" x14ac:dyDescent="0.25">
      <c r="A120" s="185" t="s">
        <v>344</v>
      </c>
      <c r="B120" s="266" t="s">
        <v>82</v>
      </c>
      <c r="C120" s="267"/>
      <c r="D120" s="267"/>
      <c r="E120" s="267"/>
      <c r="F120" s="268"/>
      <c r="G120" s="94"/>
      <c r="H120" s="102"/>
    </row>
    <row r="121" spans="1:8" s="66" customFormat="1" ht="19.5" customHeight="1" x14ac:dyDescent="0.25">
      <c r="A121" s="185" t="s">
        <v>345</v>
      </c>
      <c r="B121" s="266" t="s">
        <v>83</v>
      </c>
      <c r="C121" s="267"/>
      <c r="D121" s="267"/>
      <c r="E121" s="267"/>
      <c r="F121" s="268"/>
      <c r="G121" s="94"/>
      <c r="H121" s="102"/>
    </row>
    <row r="122" spans="1:8" s="66" customFormat="1" ht="19.5" customHeight="1" x14ac:dyDescent="0.25">
      <c r="A122" s="185" t="s">
        <v>346</v>
      </c>
      <c r="B122" s="266" t="s">
        <v>84</v>
      </c>
      <c r="C122" s="267"/>
      <c r="D122" s="267"/>
      <c r="E122" s="267"/>
      <c r="F122" s="268"/>
      <c r="G122" s="94"/>
      <c r="H122" s="102"/>
    </row>
    <row r="123" spans="1:8" s="66" customFormat="1" ht="19.5" customHeight="1" x14ac:dyDescent="0.25">
      <c r="A123" s="185" t="s">
        <v>347</v>
      </c>
      <c r="B123" s="266" t="s">
        <v>85</v>
      </c>
      <c r="C123" s="267"/>
      <c r="D123" s="267"/>
      <c r="E123" s="267"/>
      <c r="F123" s="268"/>
      <c r="G123" s="94"/>
      <c r="H123" s="102"/>
    </row>
    <row r="124" spans="1:8" s="66" customFormat="1" ht="19.5" customHeight="1" x14ac:dyDescent="0.25">
      <c r="A124" s="185" t="s">
        <v>348</v>
      </c>
      <c r="B124" s="266" t="s">
        <v>86</v>
      </c>
      <c r="C124" s="267"/>
      <c r="D124" s="267"/>
      <c r="E124" s="267"/>
      <c r="F124" s="268"/>
      <c r="G124" s="94"/>
      <c r="H124" s="102"/>
    </row>
    <row r="125" spans="1:8" s="66" customFormat="1" ht="19.5" customHeight="1" x14ac:dyDescent="0.25">
      <c r="A125" s="185" t="s">
        <v>349</v>
      </c>
      <c r="B125" s="266" t="s">
        <v>87</v>
      </c>
      <c r="C125" s="267"/>
      <c r="D125" s="267"/>
      <c r="E125" s="267"/>
      <c r="F125" s="268"/>
      <c r="G125" s="94"/>
      <c r="H125" s="102"/>
    </row>
    <row r="126" spans="1:8" s="66" customFormat="1" ht="19.5" customHeight="1" x14ac:dyDescent="0.25">
      <c r="A126" s="179" t="s">
        <v>108</v>
      </c>
      <c r="B126" s="269" t="s">
        <v>550</v>
      </c>
      <c r="C126" s="270"/>
      <c r="D126" s="270"/>
      <c r="E126" s="270"/>
      <c r="F126" s="271"/>
      <c r="G126" s="180" t="s">
        <v>69</v>
      </c>
      <c r="H126" s="181" t="s">
        <v>69</v>
      </c>
    </row>
    <row r="127" spans="1:8" s="66" customFormat="1" ht="19.5" customHeight="1" x14ac:dyDescent="0.25">
      <c r="A127" s="178" t="s">
        <v>562</v>
      </c>
      <c r="B127" s="300" t="s">
        <v>276</v>
      </c>
      <c r="C127" s="301"/>
      <c r="D127" s="301"/>
      <c r="E127" s="301"/>
      <c r="F127" s="302"/>
      <c r="G127" s="94"/>
      <c r="H127" s="102"/>
    </row>
    <row r="128" spans="1:8" s="66" customFormat="1" ht="20.100000000000001" customHeight="1" x14ac:dyDescent="0.25">
      <c r="A128" s="272" t="s">
        <v>109</v>
      </c>
      <c r="B128" s="273"/>
      <c r="C128" s="273"/>
      <c r="D128" s="273"/>
      <c r="E128" s="273"/>
      <c r="F128" s="274"/>
      <c r="G128" s="115" t="s">
        <v>69</v>
      </c>
      <c r="H128" s="116" t="s">
        <v>69</v>
      </c>
    </row>
    <row r="129" spans="1:8" s="66" customFormat="1" ht="20.100000000000001" customHeight="1" x14ac:dyDescent="0.25">
      <c r="A129" s="179" t="s">
        <v>110</v>
      </c>
      <c r="B129" s="269" t="s">
        <v>274</v>
      </c>
      <c r="C129" s="270"/>
      <c r="D129" s="270"/>
      <c r="E129" s="270"/>
      <c r="F129" s="271"/>
      <c r="G129" s="180" t="s">
        <v>69</v>
      </c>
      <c r="H129" s="181" t="s">
        <v>69</v>
      </c>
    </row>
    <row r="130" spans="1:8" s="66" customFormat="1" ht="19.5" customHeight="1" x14ac:dyDescent="0.25">
      <c r="A130" s="185" t="s">
        <v>350</v>
      </c>
      <c r="B130" s="266" t="s">
        <v>101</v>
      </c>
      <c r="C130" s="267"/>
      <c r="D130" s="267"/>
      <c r="E130" s="267"/>
      <c r="F130" s="268"/>
      <c r="G130" s="94"/>
      <c r="H130" s="102"/>
    </row>
    <row r="131" spans="1:8" s="66" customFormat="1" ht="19.5" customHeight="1" x14ac:dyDescent="0.25">
      <c r="A131" s="185" t="s">
        <v>351</v>
      </c>
      <c r="B131" s="266" t="s">
        <v>80</v>
      </c>
      <c r="C131" s="267"/>
      <c r="D131" s="267"/>
      <c r="E131" s="267"/>
      <c r="F131" s="268"/>
      <c r="G131" s="94"/>
      <c r="H131" s="102"/>
    </row>
    <row r="132" spans="1:8" s="66" customFormat="1" ht="19.5" customHeight="1" x14ac:dyDescent="0.25">
      <c r="A132" s="185" t="s">
        <v>352</v>
      </c>
      <c r="B132" s="266" t="s">
        <v>81</v>
      </c>
      <c r="C132" s="267"/>
      <c r="D132" s="267"/>
      <c r="E132" s="267"/>
      <c r="F132" s="268"/>
      <c r="G132" s="94"/>
      <c r="H132" s="102"/>
    </row>
    <row r="133" spans="1:8" s="66" customFormat="1" ht="19.5" customHeight="1" x14ac:dyDescent="0.25">
      <c r="A133" s="185" t="s">
        <v>353</v>
      </c>
      <c r="B133" s="266" t="s">
        <v>82</v>
      </c>
      <c r="C133" s="267"/>
      <c r="D133" s="267"/>
      <c r="E133" s="267"/>
      <c r="F133" s="268"/>
      <c r="G133" s="94"/>
      <c r="H133" s="102"/>
    </row>
    <row r="134" spans="1:8" s="66" customFormat="1" ht="19.5" customHeight="1" x14ac:dyDescent="0.25">
      <c r="A134" s="185" t="s">
        <v>354</v>
      </c>
      <c r="B134" s="266" t="s">
        <v>83</v>
      </c>
      <c r="C134" s="267"/>
      <c r="D134" s="267"/>
      <c r="E134" s="267"/>
      <c r="F134" s="268"/>
      <c r="G134" s="94"/>
      <c r="H134" s="102"/>
    </row>
    <row r="135" spans="1:8" s="66" customFormat="1" ht="19.5" customHeight="1" x14ac:dyDescent="0.25">
      <c r="A135" s="185" t="s">
        <v>355</v>
      </c>
      <c r="B135" s="266" t="s">
        <v>84</v>
      </c>
      <c r="C135" s="267"/>
      <c r="D135" s="267"/>
      <c r="E135" s="267"/>
      <c r="F135" s="268"/>
      <c r="G135" s="94"/>
      <c r="H135" s="102"/>
    </row>
    <row r="136" spans="1:8" s="66" customFormat="1" ht="19.5" customHeight="1" x14ac:dyDescent="0.25">
      <c r="A136" s="185" t="s">
        <v>356</v>
      </c>
      <c r="B136" s="266" t="s">
        <v>85</v>
      </c>
      <c r="C136" s="267"/>
      <c r="D136" s="267"/>
      <c r="E136" s="267"/>
      <c r="F136" s="268"/>
      <c r="G136" s="94"/>
      <c r="H136" s="102"/>
    </row>
    <row r="137" spans="1:8" s="66" customFormat="1" ht="19.5" customHeight="1" x14ac:dyDescent="0.25">
      <c r="A137" s="185" t="s">
        <v>357</v>
      </c>
      <c r="B137" s="266" t="s">
        <v>86</v>
      </c>
      <c r="C137" s="267"/>
      <c r="D137" s="267"/>
      <c r="E137" s="267"/>
      <c r="F137" s="268"/>
      <c r="G137" s="94"/>
      <c r="H137" s="102"/>
    </row>
    <row r="138" spans="1:8" s="66" customFormat="1" ht="19.5" customHeight="1" x14ac:dyDescent="0.25">
      <c r="A138" s="185" t="s">
        <v>358</v>
      </c>
      <c r="B138" s="266" t="s">
        <v>87</v>
      </c>
      <c r="C138" s="267"/>
      <c r="D138" s="267"/>
      <c r="E138" s="267"/>
      <c r="F138" s="268"/>
      <c r="G138" s="94"/>
      <c r="H138" s="102"/>
    </row>
    <row r="139" spans="1:8" s="66" customFormat="1" ht="19.5" customHeight="1" x14ac:dyDescent="0.25">
      <c r="A139" s="179" t="s">
        <v>111</v>
      </c>
      <c r="B139" s="269" t="s">
        <v>550</v>
      </c>
      <c r="C139" s="270"/>
      <c r="D139" s="270"/>
      <c r="E139" s="270"/>
      <c r="F139" s="271"/>
      <c r="G139" s="180" t="s">
        <v>69</v>
      </c>
      <c r="H139" s="181" t="s">
        <v>69</v>
      </c>
    </row>
    <row r="140" spans="1:8" s="66" customFormat="1" ht="19.5" customHeight="1" x14ac:dyDescent="0.25">
      <c r="A140" s="178" t="s">
        <v>563</v>
      </c>
      <c r="B140" s="300" t="s">
        <v>276</v>
      </c>
      <c r="C140" s="301"/>
      <c r="D140" s="301"/>
      <c r="E140" s="301"/>
      <c r="F140" s="302"/>
      <c r="G140" s="94"/>
      <c r="H140" s="102"/>
    </row>
    <row r="141" spans="1:8" s="66" customFormat="1" ht="20.100000000000001" customHeight="1" x14ac:dyDescent="0.25">
      <c r="A141" s="272" t="s">
        <v>112</v>
      </c>
      <c r="B141" s="273"/>
      <c r="C141" s="273"/>
      <c r="D141" s="273"/>
      <c r="E141" s="273"/>
      <c r="F141" s="274"/>
      <c r="G141" s="115" t="s">
        <v>69</v>
      </c>
      <c r="H141" s="116" t="s">
        <v>69</v>
      </c>
    </row>
    <row r="142" spans="1:8" s="66" customFormat="1" ht="20.100000000000001" customHeight="1" x14ac:dyDescent="0.25">
      <c r="A142" s="179" t="s">
        <v>113</v>
      </c>
      <c r="B142" s="269" t="s">
        <v>274</v>
      </c>
      <c r="C142" s="270"/>
      <c r="D142" s="270"/>
      <c r="E142" s="270"/>
      <c r="F142" s="271"/>
      <c r="G142" s="180" t="s">
        <v>69</v>
      </c>
      <c r="H142" s="181" t="s">
        <v>69</v>
      </c>
    </row>
    <row r="143" spans="1:8" s="66" customFormat="1" ht="19.5" customHeight="1" x14ac:dyDescent="0.25">
      <c r="A143" s="185" t="s">
        <v>359</v>
      </c>
      <c r="B143" s="266" t="s">
        <v>101</v>
      </c>
      <c r="C143" s="267"/>
      <c r="D143" s="267"/>
      <c r="E143" s="267"/>
      <c r="F143" s="268"/>
      <c r="G143" s="94"/>
      <c r="H143" s="102"/>
    </row>
    <row r="144" spans="1:8" s="66" customFormat="1" ht="19.5" customHeight="1" x14ac:dyDescent="0.25">
      <c r="A144" s="185" t="s">
        <v>360</v>
      </c>
      <c r="B144" s="266" t="s">
        <v>80</v>
      </c>
      <c r="C144" s="267"/>
      <c r="D144" s="267"/>
      <c r="E144" s="267"/>
      <c r="F144" s="268"/>
      <c r="G144" s="94"/>
      <c r="H144" s="102"/>
    </row>
    <row r="145" spans="1:8" s="66" customFormat="1" ht="19.5" customHeight="1" x14ac:dyDescent="0.25">
      <c r="A145" s="185" t="s">
        <v>361</v>
      </c>
      <c r="B145" s="266" t="s">
        <v>81</v>
      </c>
      <c r="C145" s="267"/>
      <c r="D145" s="267"/>
      <c r="E145" s="267"/>
      <c r="F145" s="268"/>
      <c r="G145" s="94"/>
      <c r="H145" s="102"/>
    </row>
    <row r="146" spans="1:8" s="66" customFormat="1" ht="19.5" customHeight="1" x14ac:dyDescent="0.25">
      <c r="A146" s="185" t="s">
        <v>362</v>
      </c>
      <c r="B146" s="266" t="s">
        <v>82</v>
      </c>
      <c r="C146" s="267"/>
      <c r="D146" s="267"/>
      <c r="E146" s="267"/>
      <c r="F146" s="268"/>
      <c r="G146" s="94"/>
      <c r="H146" s="102"/>
    </row>
    <row r="147" spans="1:8" s="66" customFormat="1" ht="19.5" customHeight="1" x14ac:dyDescent="0.25">
      <c r="A147" s="185" t="s">
        <v>363</v>
      </c>
      <c r="B147" s="266" t="s">
        <v>83</v>
      </c>
      <c r="C147" s="267"/>
      <c r="D147" s="267"/>
      <c r="E147" s="267"/>
      <c r="F147" s="268"/>
      <c r="G147" s="94"/>
      <c r="H147" s="102"/>
    </row>
    <row r="148" spans="1:8" s="66" customFormat="1" ht="19.5" customHeight="1" x14ac:dyDescent="0.25">
      <c r="A148" s="185" t="s">
        <v>364</v>
      </c>
      <c r="B148" s="266" t="s">
        <v>84</v>
      </c>
      <c r="C148" s="267"/>
      <c r="D148" s="267"/>
      <c r="E148" s="267"/>
      <c r="F148" s="268"/>
      <c r="G148" s="94"/>
      <c r="H148" s="102"/>
    </row>
    <row r="149" spans="1:8" s="66" customFormat="1" ht="19.5" customHeight="1" x14ac:dyDescent="0.25">
      <c r="A149" s="185" t="s">
        <v>365</v>
      </c>
      <c r="B149" s="266" t="s">
        <v>85</v>
      </c>
      <c r="C149" s="267"/>
      <c r="D149" s="267"/>
      <c r="E149" s="267"/>
      <c r="F149" s="268"/>
      <c r="G149" s="94"/>
      <c r="H149" s="102"/>
    </row>
    <row r="150" spans="1:8" s="66" customFormat="1" ht="19.5" customHeight="1" x14ac:dyDescent="0.25">
      <c r="A150" s="185" t="s">
        <v>366</v>
      </c>
      <c r="B150" s="266" t="s">
        <v>86</v>
      </c>
      <c r="C150" s="267"/>
      <c r="D150" s="267"/>
      <c r="E150" s="267"/>
      <c r="F150" s="268"/>
      <c r="G150" s="94"/>
      <c r="H150" s="102"/>
    </row>
    <row r="151" spans="1:8" s="66" customFormat="1" ht="19.5" customHeight="1" x14ac:dyDescent="0.25">
      <c r="A151" s="185" t="s">
        <v>367</v>
      </c>
      <c r="B151" s="266" t="s">
        <v>87</v>
      </c>
      <c r="C151" s="267"/>
      <c r="D151" s="267"/>
      <c r="E151" s="267"/>
      <c r="F151" s="268"/>
      <c r="G151" s="94"/>
      <c r="H151" s="102"/>
    </row>
    <row r="152" spans="1:8" s="66" customFormat="1" ht="19.5" customHeight="1" x14ac:dyDescent="0.25">
      <c r="A152" s="179" t="s">
        <v>114</v>
      </c>
      <c r="B152" s="269" t="s">
        <v>550</v>
      </c>
      <c r="C152" s="270"/>
      <c r="D152" s="270"/>
      <c r="E152" s="270"/>
      <c r="F152" s="271"/>
      <c r="G152" s="180" t="s">
        <v>69</v>
      </c>
      <c r="H152" s="181" t="s">
        <v>69</v>
      </c>
    </row>
    <row r="153" spans="1:8" s="66" customFormat="1" ht="19.5" customHeight="1" x14ac:dyDescent="0.25">
      <c r="A153" s="178" t="s">
        <v>564</v>
      </c>
      <c r="B153" s="300" t="s">
        <v>276</v>
      </c>
      <c r="C153" s="301"/>
      <c r="D153" s="301"/>
      <c r="E153" s="301"/>
      <c r="F153" s="302"/>
      <c r="G153" s="94"/>
      <c r="H153" s="102"/>
    </row>
    <row r="154" spans="1:8" s="66" customFormat="1" ht="20.100000000000001" customHeight="1" x14ac:dyDescent="0.25">
      <c r="A154" s="272" t="s">
        <v>115</v>
      </c>
      <c r="B154" s="273"/>
      <c r="C154" s="273"/>
      <c r="D154" s="273"/>
      <c r="E154" s="273"/>
      <c r="F154" s="274"/>
      <c r="G154" s="115" t="s">
        <v>69</v>
      </c>
      <c r="H154" s="116" t="s">
        <v>69</v>
      </c>
    </row>
    <row r="155" spans="1:8" s="66" customFormat="1" ht="20.100000000000001" customHeight="1" x14ac:dyDescent="0.25">
      <c r="A155" s="179" t="s">
        <v>116</v>
      </c>
      <c r="B155" s="269" t="s">
        <v>274</v>
      </c>
      <c r="C155" s="270"/>
      <c r="D155" s="270"/>
      <c r="E155" s="270"/>
      <c r="F155" s="271"/>
      <c r="G155" s="180" t="s">
        <v>69</v>
      </c>
      <c r="H155" s="181" t="s">
        <v>69</v>
      </c>
    </row>
    <row r="156" spans="1:8" s="66" customFormat="1" ht="19.5" customHeight="1" x14ac:dyDescent="0.25">
      <c r="A156" s="185" t="s">
        <v>368</v>
      </c>
      <c r="B156" s="266" t="s">
        <v>101</v>
      </c>
      <c r="C156" s="267"/>
      <c r="D156" s="267"/>
      <c r="E156" s="267"/>
      <c r="F156" s="268"/>
      <c r="G156" s="94"/>
      <c r="H156" s="102"/>
    </row>
    <row r="157" spans="1:8" s="66" customFormat="1" ht="19.5" customHeight="1" x14ac:dyDescent="0.25">
      <c r="A157" s="185" t="s">
        <v>369</v>
      </c>
      <c r="B157" s="266" t="s">
        <v>80</v>
      </c>
      <c r="C157" s="267"/>
      <c r="D157" s="267"/>
      <c r="E157" s="267"/>
      <c r="F157" s="268"/>
      <c r="G157" s="94"/>
      <c r="H157" s="102"/>
    </row>
    <row r="158" spans="1:8" s="66" customFormat="1" ht="19.5" customHeight="1" x14ac:dyDescent="0.25">
      <c r="A158" s="185" t="s">
        <v>370</v>
      </c>
      <c r="B158" s="266" t="s">
        <v>81</v>
      </c>
      <c r="C158" s="267"/>
      <c r="D158" s="267"/>
      <c r="E158" s="267"/>
      <c r="F158" s="268"/>
      <c r="G158" s="94"/>
      <c r="H158" s="102"/>
    </row>
    <row r="159" spans="1:8" s="66" customFormat="1" ht="19.5" customHeight="1" x14ac:dyDescent="0.25">
      <c r="A159" s="185" t="s">
        <v>371</v>
      </c>
      <c r="B159" s="266" t="s">
        <v>82</v>
      </c>
      <c r="C159" s="267"/>
      <c r="D159" s="267"/>
      <c r="E159" s="267"/>
      <c r="F159" s="268"/>
      <c r="G159" s="94"/>
      <c r="H159" s="102"/>
    </row>
    <row r="160" spans="1:8" s="66" customFormat="1" ht="19.5" customHeight="1" x14ac:dyDescent="0.25">
      <c r="A160" s="185" t="s">
        <v>372</v>
      </c>
      <c r="B160" s="266" t="s">
        <v>83</v>
      </c>
      <c r="C160" s="267"/>
      <c r="D160" s="267"/>
      <c r="E160" s="267"/>
      <c r="F160" s="268"/>
      <c r="G160" s="94"/>
      <c r="H160" s="102"/>
    </row>
    <row r="161" spans="1:8" s="66" customFormat="1" ht="19.5" customHeight="1" x14ac:dyDescent="0.25">
      <c r="A161" s="185" t="s">
        <v>373</v>
      </c>
      <c r="B161" s="266" t="s">
        <v>84</v>
      </c>
      <c r="C161" s="267"/>
      <c r="D161" s="267"/>
      <c r="E161" s="267"/>
      <c r="F161" s="268"/>
      <c r="G161" s="94"/>
      <c r="H161" s="102"/>
    </row>
    <row r="162" spans="1:8" s="66" customFormat="1" ht="19.5" customHeight="1" x14ac:dyDescent="0.25">
      <c r="A162" s="185" t="s">
        <v>374</v>
      </c>
      <c r="B162" s="266" t="s">
        <v>85</v>
      </c>
      <c r="C162" s="267"/>
      <c r="D162" s="267"/>
      <c r="E162" s="267"/>
      <c r="F162" s="268"/>
      <c r="G162" s="94"/>
      <c r="H162" s="102"/>
    </row>
    <row r="163" spans="1:8" s="66" customFormat="1" ht="19.5" customHeight="1" x14ac:dyDescent="0.25">
      <c r="A163" s="185" t="s">
        <v>375</v>
      </c>
      <c r="B163" s="266" t="s">
        <v>86</v>
      </c>
      <c r="C163" s="267"/>
      <c r="D163" s="267"/>
      <c r="E163" s="267"/>
      <c r="F163" s="268"/>
      <c r="G163" s="94"/>
      <c r="H163" s="102"/>
    </row>
    <row r="164" spans="1:8" s="66" customFormat="1" ht="19.5" customHeight="1" x14ac:dyDescent="0.25">
      <c r="A164" s="185" t="s">
        <v>376</v>
      </c>
      <c r="B164" s="266" t="s">
        <v>87</v>
      </c>
      <c r="C164" s="267"/>
      <c r="D164" s="267"/>
      <c r="E164" s="267"/>
      <c r="F164" s="268"/>
      <c r="G164" s="94"/>
      <c r="H164" s="102"/>
    </row>
    <row r="165" spans="1:8" s="66" customFormat="1" ht="19.5" customHeight="1" x14ac:dyDescent="0.25">
      <c r="A165" s="179" t="s">
        <v>117</v>
      </c>
      <c r="B165" s="269" t="s">
        <v>550</v>
      </c>
      <c r="C165" s="270"/>
      <c r="D165" s="270"/>
      <c r="E165" s="270"/>
      <c r="F165" s="271"/>
      <c r="G165" s="180" t="s">
        <v>69</v>
      </c>
      <c r="H165" s="181" t="s">
        <v>69</v>
      </c>
    </row>
    <row r="166" spans="1:8" s="66" customFormat="1" ht="19.5" customHeight="1" x14ac:dyDescent="0.25">
      <c r="A166" s="178" t="s">
        <v>565</v>
      </c>
      <c r="B166" s="300" t="s">
        <v>276</v>
      </c>
      <c r="C166" s="301"/>
      <c r="D166" s="301"/>
      <c r="E166" s="301"/>
      <c r="F166" s="302"/>
      <c r="G166" s="94"/>
      <c r="H166" s="102"/>
    </row>
    <row r="167" spans="1:8" s="66" customFormat="1" ht="20.100000000000001" customHeight="1" x14ac:dyDescent="0.25">
      <c r="A167" s="272" t="s">
        <v>118</v>
      </c>
      <c r="B167" s="273"/>
      <c r="C167" s="273"/>
      <c r="D167" s="273"/>
      <c r="E167" s="273"/>
      <c r="F167" s="274"/>
      <c r="G167" s="115" t="s">
        <v>69</v>
      </c>
      <c r="H167" s="116" t="s">
        <v>69</v>
      </c>
    </row>
    <row r="168" spans="1:8" s="66" customFormat="1" ht="20.100000000000001" customHeight="1" x14ac:dyDescent="0.25">
      <c r="A168" s="179" t="s">
        <v>119</v>
      </c>
      <c r="B168" s="269" t="s">
        <v>274</v>
      </c>
      <c r="C168" s="270"/>
      <c r="D168" s="270"/>
      <c r="E168" s="270"/>
      <c r="F168" s="271"/>
      <c r="G168" s="180" t="s">
        <v>69</v>
      </c>
      <c r="H168" s="181" t="s">
        <v>69</v>
      </c>
    </row>
    <row r="169" spans="1:8" s="66" customFormat="1" ht="19.5" customHeight="1" x14ac:dyDescent="0.25">
      <c r="A169" s="185" t="s">
        <v>377</v>
      </c>
      <c r="B169" s="266" t="s">
        <v>101</v>
      </c>
      <c r="C169" s="267"/>
      <c r="D169" s="267"/>
      <c r="E169" s="267"/>
      <c r="F169" s="268"/>
      <c r="G169" s="94"/>
      <c r="H169" s="102"/>
    </row>
    <row r="170" spans="1:8" s="66" customFormat="1" ht="19.5" customHeight="1" x14ac:dyDescent="0.25">
      <c r="A170" s="185" t="s">
        <v>378</v>
      </c>
      <c r="B170" s="266" t="s">
        <v>80</v>
      </c>
      <c r="C170" s="267"/>
      <c r="D170" s="267"/>
      <c r="E170" s="267"/>
      <c r="F170" s="268"/>
      <c r="G170" s="94"/>
      <c r="H170" s="102"/>
    </row>
    <row r="171" spans="1:8" s="66" customFormat="1" ht="19.5" customHeight="1" x14ac:dyDescent="0.25">
      <c r="A171" s="185" t="s">
        <v>379</v>
      </c>
      <c r="B171" s="266" t="s">
        <v>81</v>
      </c>
      <c r="C171" s="267"/>
      <c r="D171" s="267"/>
      <c r="E171" s="267"/>
      <c r="F171" s="268"/>
      <c r="G171" s="94"/>
      <c r="H171" s="102"/>
    </row>
    <row r="172" spans="1:8" s="66" customFormat="1" ht="19.5" customHeight="1" x14ac:dyDescent="0.25">
      <c r="A172" s="185" t="s">
        <v>380</v>
      </c>
      <c r="B172" s="266" t="s">
        <v>82</v>
      </c>
      <c r="C172" s="267"/>
      <c r="D172" s="267"/>
      <c r="E172" s="267"/>
      <c r="F172" s="268"/>
      <c r="G172" s="94"/>
      <c r="H172" s="102"/>
    </row>
    <row r="173" spans="1:8" s="66" customFormat="1" ht="19.5" customHeight="1" x14ac:dyDescent="0.25">
      <c r="A173" s="185" t="s">
        <v>381</v>
      </c>
      <c r="B173" s="266" t="s">
        <v>83</v>
      </c>
      <c r="C173" s="267"/>
      <c r="D173" s="267"/>
      <c r="E173" s="267"/>
      <c r="F173" s="268"/>
      <c r="G173" s="94"/>
      <c r="H173" s="102"/>
    </row>
    <row r="174" spans="1:8" s="66" customFormat="1" ht="19.5" customHeight="1" x14ac:dyDescent="0.25">
      <c r="A174" s="185" t="s">
        <v>382</v>
      </c>
      <c r="B174" s="266" t="s">
        <v>84</v>
      </c>
      <c r="C174" s="267"/>
      <c r="D174" s="267"/>
      <c r="E174" s="267"/>
      <c r="F174" s="268"/>
      <c r="G174" s="94"/>
      <c r="H174" s="102"/>
    </row>
    <row r="175" spans="1:8" s="66" customFormat="1" ht="19.5" customHeight="1" x14ac:dyDescent="0.25">
      <c r="A175" s="185" t="s">
        <v>383</v>
      </c>
      <c r="B175" s="266" t="s">
        <v>85</v>
      </c>
      <c r="C175" s="267"/>
      <c r="D175" s="267"/>
      <c r="E175" s="267"/>
      <c r="F175" s="268"/>
      <c r="G175" s="94"/>
      <c r="H175" s="102"/>
    </row>
    <row r="176" spans="1:8" s="66" customFormat="1" ht="19.5" customHeight="1" x14ac:dyDescent="0.25">
      <c r="A176" s="185" t="s">
        <v>384</v>
      </c>
      <c r="B176" s="266" t="s">
        <v>86</v>
      </c>
      <c r="C176" s="267"/>
      <c r="D176" s="267"/>
      <c r="E176" s="267"/>
      <c r="F176" s="268"/>
      <c r="G176" s="94"/>
      <c r="H176" s="102"/>
    </row>
    <row r="177" spans="1:8" s="66" customFormat="1" ht="19.5" customHeight="1" x14ac:dyDescent="0.25">
      <c r="A177" s="185" t="s">
        <v>385</v>
      </c>
      <c r="B177" s="266" t="s">
        <v>87</v>
      </c>
      <c r="C177" s="267"/>
      <c r="D177" s="267"/>
      <c r="E177" s="267"/>
      <c r="F177" s="268"/>
      <c r="G177" s="94"/>
      <c r="H177" s="102"/>
    </row>
    <row r="178" spans="1:8" s="66" customFormat="1" ht="19.5" customHeight="1" x14ac:dyDescent="0.25">
      <c r="A178" s="179" t="s">
        <v>120</v>
      </c>
      <c r="B178" s="269" t="s">
        <v>550</v>
      </c>
      <c r="C178" s="270"/>
      <c r="D178" s="270"/>
      <c r="E178" s="270"/>
      <c r="F178" s="271"/>
      <c r="G178" s="180" t="s">
        <v>69</v>
      </c>
      <c r="H178" s="181" t="s">
        <v>69</v>
      </c>
    </row>
    <row r="179" spans="1:8" s="66" customFormat="1" ht="19.5" customHeight="1" x14ac:dyDescent="0.25">
      <c r="A179" s="178" t="s">
        <v>566</v>
      </c>
      <c r="B179" s="300" t="s">
        <v>276</v>
      </c>
      <c r="C179" s="301"/>
      <c r="D179" s="301"/>
      <c r="E179" s="301"/>
      <c r="F179" s="302"/>
      <c r="G179" s="94"/>
      <c r="H179" s="102"/>
    </row>
    <row r="180" spans="1:8" s="66" customFormat="1" ht="20.100000000000001" customHeight="1" x14ac:dyDescent="0.25">
      <c r="A180" s="272" t="s">
        <v>121</v>
      </c>
      <c r="B180" s="273"/>
      <c r="C180" s="273"/>
      <c r="D180" s="273"/>
      <c r="E180" s="273"/>
      <c r="F180" s="274"/>
      <c r="G180" s="115" t="s">
        <v>69</v>
      </c>
      <c r="H180" s="116" t="s">
        <v>69</v>
      </c>
    </row>
    <row r="181" spans="1:8" s="66" customFormat="1" ht="20.100000000000001" customHeight="1" x14ac:dyDescent="0.25">
      <c r="A181" s="179" t="s">
        <v>122</v>
      </c>
      <c r="B181" s="269" t="s">
        <v>274</v>
      </c>
      <c r="C181" s="270"/>
      <c r="D181" s="270"/>
      <c r="E181" s="270"/>
      <c r="F181" s="271"/>
      <c r="G181" s="180" t="s">
        <v>69</v>
      </c>
      <c r="H181" s="181" t="s">
        <v>69</v>
      </c>
    </row>
    <row r="182" spans="1:8" s="66" customFormat="1" ht="19.5" customHeight="1" x14ac:dyDescent="0.25">
      <c r="A182" s="185" t="s">
        <v>386</v>
      </c>
      <c r="B182" s="266" t="s">
        <v>101</v>
      </c>
      <c r="C182" s="267"/>
      <c r="D182" s="267"/>
      <c r="E182" s="267"/>
      <c r="F182" s="268"/>
      <c r="G182" s="94"/>
      <c r="H182" s="102"/>
    </row>
    <row r="183" spans="1:8" s="66" customFormat="1" ht="19.5" customHeight="1" x14ac:dyDescent="0.25">
      <c r="A183" s="185" t="s">
        <v>387</v>
      </c>
      <c r="B183" s="266" t="s">
        <v>80</v>
      </c>
      <c r="C183" s="267"/>
      <c r="D183" s="267"/>
      <c r="E183" s="267"/>
      <c r="F183" s="268"/>
      <c r="G183" s="94"/>
      <c r="H183" s="102"/>
    </row>
    <row r="184" spans="1:8" s="66" customFormat="1" ht="19.5" customHeight="1" x14ac:dyDescent="0.25">
      <c r="A184" s="185" t="s">
        <v>388</v>
      </c>
      <c r="B184" s="266" t="s">
        <v>81</v>
      </c>
      <c r="C184" s="267"/>
      <c r="D184" s="267"/>
      <c r="E184" s="267"/>
      <c r="F184" s="268"/>
      <c r="G184" s="94"/>
      <c r="H184" s="102"/>
    </row>
    <row r="185" spans="1:8" s="66" customFormat="1" ht="19.5" customHeight="1" x14ac:dyDescent="0.25">
      <c r="A185" s="185" t="s">
        <v>389</v>
      </c>
      <c r="B185" s="266" t="s">
        <v>82</v>
      </c>
      <c r="C185" s="267"/>
      <c r="D185" s="267"/>
      <c r="E185" s="267"/>
      <c r="F185" s="268"/>
      <c r="G185" s="94"/>
      <c r="H185" s="102"/>
    </row>
    <row r="186" spans="1:8" s="66" customFormat="1" ht="19.5" customHeight="1" x14ac:dyDescent="0.25">
      <c r="A186" s="185" t="s">
        <v>390</v>
      </c>
      <c r="B186" s="266" t="s">
        <v>83</v>
      </c>
      <c r="C186" s="267"/>
      <c r="D186" s="267"/>
      <c r="E186" s="267"/>
      <c r="F186" s="268"/>
      <c r="G186" s="94"/>
      <c r="H186" s="102"/>
    </row>
    <row r="187" spans="1:8" s="66" customFormat="1" ht="19.5" customHeight="1" x14ac:dyDescent="0.25">
      <c r="A187" s="185" t="s">
        <v>391</v>
      </c>
      <c r="B187" s="266" t="s">
        <v>84</v>
      </c>
      <c r="C187" s="267"/>
      <c r="D187" s="267"/>
      <c r="E187" s="267"/>
      <c r="F187" s="268"/>
      <c r="G187" s="94"/>
      <c r="H187" s="102"/>
    </row>
    <row r="188" spans="1:8" s="66" customFormat="1" ht="19.5" customHeight="1" x14ac:dyDescent="0.25">
      <c r="A188" s="185" t="s">
        <v>392</v>
      </c>
      <c r="B188" s="266" t="s">
        <v>85</v>
      </c>
      <c r="C188" s="267"/>
      <c r="D188" s="267"/>
      <c r="E188" s="267"/>
      <c r="F188" s="268"/>
      <c r="G188" s="94"/>
      <c r="H188" s="102"/>
    </row>
    <row r="189" spans="1:8" s="66" customFormat="1" ht="19.5" customHeight="1" x14ac:dyDescent="0.25">
      <c r="A189" s="185" t="s">
        <v>393</v>
      </c>
      <c r="B189" s="266" t="s">
        <v>86</v>
      </c>
      <c r="C189" s="267"/>
      <c r="D189" s="267"/>
      <c r="E189" s="267"/>
      <c r="F189" s="268"/>
      <c r="G189" s="94"/>
      <c r="H189" s="102"/>
    </row>
    <row r="190" spans="1:8" s="66" customFormat="1" ht="19.5" customHeight="1" x14ac:dyDescent="0.25">
      <c r="A190" s="185" t="s">
        <v>394</v>
      </c>
      <c r="B190" s="266" t="s">
        <v>87</v>
      </c>
      <c r="C190" s="267"/>
      <c r="D190" s="267"/>
      <c r="E190" s="267"/>
      <c r="F190" s="268"/>
      <c r="G190" s="94"/>
      <c r="H190" s="102"/>
    </row>
    <row r="191" spans="1:8" s="66" customFormat="1" ht="19.5" customHeight="1" x14ac:dyDescent="0.25">
      <c r="A191" s="179" t="s">
        <v>123</v>
      </c>
      <c r="B191" s="269" t="s">
        <v>550</v>
      </c>
      <c r="C191" s="270"/>
      <c r="D191" s="270"/>
      <c r="E191" s="270"/>
      <c r="F191" s="271"/>
      <c r="G191" s="180" t="s">
        <v>69</v>
      </c>
      <c r="H191" s="181" t="s">
        <v>69</v>
      </c>
    </row>
    <row r="192" spans="1:8" s="66" customFormat="1" ht="19.5" customHeight="1" x14ac:dyDescent="0.25">
      <c r="A192" s="178" t="s">
        <v>567</v>
      </c>
      <c r="B192" s="300" t="s">
        <v>276</v>
      </c>
      <c r="C192" s="301"/>
      <c r="D192" s="301"/>
      <c r="E192" s="301"/>
      <c r="F192" s="302"/>
      <c r="G192" s="94"/>
      <c r="H192" s="102"/>
    </row>
    <row r="193" spans="1:8" s="66" customFormat="1" ht="20.100000000000001" customHeight="1" x14ac:dyDescent="0.25">
      <c r="A193" s="272" t="s">
        <v>124</v>
      </c>
      <c r="B193" s="273"/>
      <c r="C193" s="273"/>
      <c r="D193" s="273"/>
      <c r="E193" s="273"/>
      <c r="F193" s="274"/>
      <c r="G193" s="115" t="s">
        <v>69</v>
      </c>
      <c r="H193" s="116" t="s">
        <v>69</v>
      </c>
    </row>
    <row r="194" spans="1:8" s="66" customFormat="1" ht="20.100000000000001" customHeight="1" x14ac:dyDescent="0.25">
      <c r="A194" s="179" t="s">
        <v>125</v>
      </c>
      <c r="B194" s="269" t="s">
        <v>274</v>
      </c>
      <c r="C194" s="270"/>
      <c r="D194" s="270"/>
      <c r="E194" s="270"/>
      <c r="F194" s="271"/>
      <c r="G194" s="180" t="s">
        <v>69</v>
      </c>
      <c r="H194" s="181" t="s">
        <v>69</v>
      </c>
    </row>
    <row r="195" spans="1:8" s="66" customFormat="1" ht="19.5" customHeight="1" x14ac:dyDescent="0.25">
      <c r="A195" s="185" t="s">
        <v>395</v>
      </c>
      <c r="B195" s="266" t="s">
        <v>101</v>
      </c>
      <c r="C195" s="267"/>
      <c r="D195" s="267"/>
      <c r="E195" s="267"/>
      <c r="F195" s="268"/>
      <c r="G195" s="94"/>
      <c r="H195" s="102"/>
    </row>
    <row r="196" spans="1:8" s="66" customFormat="1" ht="19.5" customHeight="1" x14ac:dyDescent="0.25">
      <c r="A196" s="185" t="s">
        <v>396</v>
      </c>
      <c r="B196" s="266" t="s">
        <v>80</v>
      </c>
      <c r="C196" s="267"/>
      <c r="D196" s="267"/>
      <c r="E196" s="267"/>
      <c r="F196" s="268"/>
      <c r="G196" s="94"/>
      <c r="H196" s="102"/>
    </row>
    <row r="197" spans="1:8" s="66" customFormat="1" ht="19.5" customHeight="1" x14ac:dyDescent="0.25">
      <c r="A197" s="185" t="s">
        <v>397</v>
      </c>
      <c r="B197" s="266" t="s">
        <v>81</v>
      </c>
      <c r="C197" s="267"/>
      <c r="D197" s="267"/>
      <c r="E197" s="267"/>
      <c r="F197" s="268"/>
      <c r="G197" s="94"/>
      <c r="H197" s="102"/>
    </row>
    <row r="198" spans="1:8" s="66" customFormat="1" ht="19.5" customHeight="1" x14ac:dyDescent="0.25">
      <c r="A198" s="185" t="s">
        <v>398</v>
      </c>
      <c r="B198" s="266" t="s">
        <v>82</v>
      </c>
      <c r="C198" s="267"/>
      <c r="D198" s="267"/>
      <c r="E198" s="267"/>
      <c r="F198" s="268"/>
      <c r="G198" s="94"/>
      <c r="H198" s="102"/>
    </row>
    <row r="199" spans="1:8" s="66" customFormat="1" ht="19.5" customHeight="1" x14ac:dyDescent="0.25">
      <c r="A199" s="185" t="s">
        <v>399</v>
      </c>
      <c r="B199" s="266" t="s">
        <v>83</v>
      </c>
      <c r="C199" s="267"/>
      <c r="D199" s="267"/>
      <c r="E199" s="267"/>
      <c r="F199" s="268"/>
      <c r="G199" s="94"/>
      <c r="H199" s="102"/>
    </row>
    <row r="200" spans="1:8" s="66" customFormat="1" ht="19.5" customHeight="1" x14ac:dyDescent="0.25">
      <c r="A200" s="185" t="s">
        <v>400</v>
      </c>
      <c r="B200" s="266" t="s">
        <v>84</v>
      </c>
      <c r="C200" s="267"/>
      <c r="D200" s="267"/>
      <c r="E200" s="267"/>
      <c r="F200" s="268"/>
      <c r="G200" s="94"/>
      <c r="H200" s="102"/>
    </row>
    <row r="201" spans="1:8" s="66" customFormat="1" ht="19.5" customHeight="1" x14ac:dyDescent="0.25">
      <c r="A201" s="185" t="s">
        <v>401</v>
      </c>
      <c r="B201" s="266" t="s">
        <v>85</v>
      </c>
      <c r="C201" s="267"/>
      <c r="D201" s="267"/>
      <c r="E201" s="267"/>
      <c r="F201" s="268"/>
      <c r="G201" s="94"/>
      <c r="H201" s="102"/>
    </row>
    <row r="202" spans="1:8" s="66" customFormat="1" ht="19.5" customHeight="1" x14ac:dyDescent="0.25">
      <c r="A202" s="185" t="s">
        <v>402</v>
      </c>
      <c r="B202" s="266" t="s">
        <v>86</v>
      </c>
      <c r="C202" s="267"/>
      <c r="D202" s="267"/>
      <c r="E202" s="267"/>
      <c r="F202" s="268"/>
      <c r="G202" s="94"/>
      <c r="H202" s="102"/>
    </row>
    <row r="203" spans="1:8" s="66" customFormat="1" ht="19.5" customHeight="1" x14ac:dyDescent="0.25">
      <c r="A203" s="185" t="s">
        <v>403</v>
      </c>
      <c r="B203" s="266" t="s">
        <v>87</v>
      </c>
      <c r="C203" s="267"/>
      <c r="D203" s="267"/>
      <c r="E203" s="267"/>
      <c r="F203" s="268"/>
      <c r="G203" s="94"/>
      <c r="H203" s="102"/>
    </row>
    <row r="204" spans="1:8" s="66" customFormat="1" ht="19.5" customHeight="1" x14ac:dyDescent="0.25">
      <c r="A204" s="179" t="s">
        <v>126</v>
      </c>
      <c r="B204" s="269" t="s">
        <v>550</v>
      </c>
      <c r="C204" s="270"/>
      <c r="D204" s="270"/>
      <c r="E204" s="270"/>
      <c r="F204" s="271"/>
      <c r="G204" s="180" t="s">
        <v>69</v>
      </c>
      <c r="H204" s="181" t="s">
        <v>69</v>
      </c>
    </row>
    <row r="205" spans="1:8" s="66" customFormat="1" ht="19.5" customHeight="1" x14ac:dyDescent="0.25">
      <c r="A205" s="178" t="s">
        <v>568</v>
      </c>
      <c r="B205" s="300" t="s">
        <v>276</v>
      </c>
      <c r="C205" s="301"/>
      <c r="D205" s="301"/>
      <c r="E205" s="301"/>
      <c r="F205" s="302"/>
      <c r="G205" s="94"/>
      <c r="H205" s="102"/>
    </row>
    <row r="206" spans="1:8" s="66" customFormat="1" ht="20.100000000000001" customHeight="1" x14ac:dyDescent="0.25">
      <c r="A206" s="272" t="s">
        <v>127</v>
      </c>
      <c r="B206" s="273"/>
      <c r="C206" s="273"/>
      <c r="D206" s="273"/>
      <c r="E206" s="273"/>
      <c r="F206" s="274"/>
      <c r="G206" s="115" t="s">
        <v>69</v>
      </c>
      <c r="H206" s="116" t="s">
        <v>69</v>
      </c>
    </row>
    <row r="207" spans="1:8" s="66" customFormat="1" ht="20.100000000000001" customHeight="1" x14ac:dyDescent="0.25">
      <c r="A207" s="179" t="s">
        <v>128</v>
      </c>
      <c r="B207" s="269" t="s">
        <v>274</v>
      </c>
      <c r="C207" s="270"/>
      <c r="D207" s="270"/>
      <c r="E207" s="270"/>
      <c r="F207" s="271"/>
      <c r="G207" s="180" t="s">
        <v>69</v>
      </c>
      <c r="H207" s="181" t="s">
        <v>69</v>
      </c>
    </row>
    <row r="208" spans="1:8" s="66" customFormat="1" ht="19.5" customHeight="1" x14ac:dyDescent="0.25">
      <c r="A208" s="185" t="s">
        <v>404</v>
      </c>
      <c r="B208" s="266" t="s">
        <v>129</v>
      </c>
      <c r="C208" s="267"/>
      <c r="D208" s="267"/>
      <c r="E208" s="267"/>
      <c r="F208" s="268"/>
      <c r="G208" s="94"/>
      <c r="H208" s="102"/>
    </row>
    <row r="209" spans="1:8" s="66" customFormat="1" ht="19.5" customHeight="1" x14ac:dyDescent="0.25">
      <c r="A209" s="185" t="s">
        <v>405</v>
      </c>
      <c r="B209" s="266" t="s">
        <v>81</v>
      </c>
      <c r="C209" s="267"/>
      <c r="D209" s="267"/>
      <c r="E209" s="267"/>
      <c r="F209" s="268"/>
      <c r="G209" s="94"/>
      <c r="H209" s="102"/>
    </row>
    <row r="210" spans="1:8" s="66" customFormat="1" ht="19.5" customHeight="1" x14ac:dyDescent="0.25">
      <c r="A210" s="185" t="s">
        <v>406</v>
      </c>
      <c r="B210" s="266" t="s">
        <v>80</v>
      </c>
      <c r="C210" s="267"/>
      <c r="D210" s="267"/>
      <c r="E210" s="267"/>
      <c r="F210" s="268"/>
      <c r="G210" s="94"/>
      <c r="H210" s="102"/>
    </row>
    <row r="211" spans="1:8" s="66" customFormat="1" ht="19.5" customHeight="1" x14ac:dyDescent="0.25">
      <c r="A211" s="185" t="s">
        <v>407</v>
      </c>
      <c r="B211" s="266" t="s">
        <v>131</v>
      </c>
      <c r="C211" s="267"/>
      <c r="D211" s="267"/>
      <c r="E211" s="267"/>
      <c r="F211" s="268"/>
      <c r="G211" s="94"/>
      <c r="H211" s="102"/>
    </row>
    <row r="212" spans="1:8" s="66" customFormat="1" ht="19.5" customHeight="1" x14ac:dyDescent="0.25">
      <c r="A212" s="185" t="s">
        <v>408</v>
      </c>
      <c r="B212" s="266" t="s">
        <v>83</v>
      </c>
      <c r="C212" s="267"/>
      <c r="D212" s="267"/>
      <c r="E212" s="267"/>
      <c r="F212" s="268"/>
      <c r="G212" s="94"/>
      <c r="H212" s="102"/>
    </row>
    <row r="213" spans="1:8" s="66" customFormat="1" ht="19.5" customHeight="1" x14ac:dyDescent="0.25">
      <c r="A213" s="185" t="s">
        <v>409</v>
      </c>
      <c r="B213" s="266" t="s">
        <v>132</v>
      </c>
      <c r="C213" s="267"/>
      <c r="D213" s="267"/>
      <c r="E213" s="267"/>
      <c r="F213" s="268"/>
      <c r="G213" s="94"/>
      <c r="H213" s="102"/>
    </row>
    <row r="214" spans="1:8" s="66" customFormat="1" ht="19.5" customHeight="1" x14ac:dyDescent="0.25">
      <c r="A214" s="185" t="s">
        <v>410</v>
      </c>
      <c r="B214" s="266" t="s">
        <v>84</v>
      </c>
      <c r="C214" s="267"/>
      <c r="D214" s="267"/>
      <c r="E214" s="267"/>
      <c r="F214" s="268"/>
      <c r="G214" s="94"/>
      <c r="H214" s="102"/>
    </row>
    <row r="215" spans="1:8" s="66" customFormat="1" ht="19.5" customHeight="1" x14ac:dyDescent="0.25">
      <c r="A215" s="185" t="s">
        <v>411</v>
      </c>
      <c r="B215" s="266" t="s">
        <v>133</v>
      </c>
      <c r="C215" s="267"/>
      <c r="D215" s="267"/>
      <c r="E215" s="267"/>
      <c r="F215" s="268"/>
      <c r="G215" s="94"/>
      <c r="H215" s="102"/>
    </row>
    <row r="216" spans="1:8" s="66" customFormat="1" ht="19.5" customHeight="1" x14ac:dyDescent="0.25">
      <c r="A216" s="185" t="s">
        <v>412</v>
      </c>
      <c r="B216" s="266" t="s">
        <v>87</v>
      </c>
      <c r="C216" s="267"/>
      <c r="D216" s="267"/>
      <c r="E216" s="267"/>
      <c r="F216" s="268"/>
      <c r="G216" s="94"/>
      <c r="H216" s="102"/>
    </row>
    <row r="217" spans="1:8" s="66" customFormat="1" ht="19.5" customHeight="1" x14ac:dyDescent="0.25">
      <c r="A217" s="179" t="s">
        <v>130</v>
      </c>
      <c r="B217" s="269" t="s">
        <v>550</v>
      </c>
      <c r="C217" s="270"/>
      <c r="D217" s="270"/>
      <c r="E217" s="270"/>
      <c r="F217" s="271"/>
      <c r="G217" s="180" t="s">
        <v>69</v>
      </c>
      <c r="H217" s="181" t="s">
        <v>69</v>
      </c>
    </row>
    <row r="218" spans="1:8" s="66" customFormat="1" ht="19.5" customHeight="1" x14ac:dyDescent="0.25">
      <c r="A218" s="178" t="s">
        <v>569</v>
      </c>
      <c r="B218" s="300" t="s">
        <v>553</v>
      </c>
      <c r="C218" s="301"/>
      <c r="D218" s="301"/>
      <c r="E218" s="301"/>
      <c r="F218" s="302"/>
      <c r="G218" s="94"/>
      <c r="H218" s="102"/>
    </row>
    <row r="219" spans="1:8" s="66" customFormat="1" ht="20.100000000000001" customHeight="1" x14ac:dyDescent="0.25">
      <c r="A219" s="272" t="s">
        <v>134</v>
      </c>
      <c r="B219" s="273"/>
      <c r="C219" s="273"/>
      <c r="D219" s="273"/>
      <c r="E219" s="273"/>
      <c r="F219" s="274"/>
      <c r="G219" s="115" t="s">
        <v>69</v>
      </c>
      <c r="H219" s="116" t="s">
        <v>69</v>
      </c>
    </row>
    <row r="220" spans="1:8" s="66" customFormat="1" ht="20.100000000000001" customHeight="1" x14ac:dyDescent="0.25">
      <c r="A220" s="179" t="s">
        <v>135</v>
      </c>
      <c r="B220" s="269" t="s">
        <v>274</v>
      </c>
      <c r="C220" s="270"/>
      <c r="D220" s="270"/>
      <c r="E220" s="270"/>
      <c r="F220" s="271"/>
      <c r="G220" s="180" t="s">
        <v>69</v>
      </c>
      <c r="H220" s="181" t="s">
        <v>69</v>
      </c>
    </row>
    <row r="221" spans="1:8" s="66" customFormat="1" ht="19.5" customHeight="1" x14ac:dyDescent="0.25">
      <c r="A221" s="185" t="s">
        <v>413</v>
      </c>
      <c r="B221" s="266" t="s">
        <v>101</v>
      </c>
      <c r="C221" s="267"/>
      <c r="D221" s="267"/>
      <c r="E221" s="267"/>
      <c r="F221" s="268"/>
      <c r="G221" s="94"/>
      <c r="H221" s="102"/>
    </row>
    <row r="222" spans="1:8" s="66" customFormat="1" ht="19.5" customHeight="1" x14ac:dyDescent="0.25">
      <c r="A222" s="185" t="s">
        <v>414</v>
      </c>
      <c r="B222" s="266" t="s">
        <v>80</v>
      </c>
      <c r="C222" s="267"/>
      <c r="D222" s="267"/>
      <c r="E222" s="267"/>
      <c r="F222" s="268"/>
      <c r="G222" s="94"/>
      <c r="H222" s="102"/>
    </row>
    <row r="223" spans="1:8" s="66" customFormat="1" ht="19.5" customHeight="1" x14ac:dyDescent="0.25">
      <c r="A223" s="185" t="s">
        <v>415</v>
      </c>
      <c r="B223" s="266" t="s">
        <v>81</v>
      </c>
      <c r="C223" s="267"/>
      <c r="D223" s="267"/>
      <c r="E223" s="267"/>
      <c r="F223" s="268"/>
      <c r="G223" s="94"/>
      <c r="H223" s="102"/>
    </row>
    <row r="224" spans="1:8" s="66" customFormat="1" ht="19.5" customHeight="1" x14ac:dyDescent="0.25">
      <c r="A224" s="185" t="s">
        <v>416</v>
      </c>
      <c r="B224" s="266" t="s">
        <v>131</v>
      </c>
      <c r="C224" s="267"/>
      <c r="D224" s="267"/>
      <c r="E224" s="267"/>
      <c r="F224" s="268"/>
      <c r="G224" s="94"/>
      <c r="H224" s="102"/>
    </row>
    <row r="225" spans="1:8" s="66" customFormat="1" ht="19.5" customHeight="1" x14ac:dyDescent="0.25">
      <c r="A225" s="185" t="s">
        <v>417</v>
      </c>
      <c r="B225" s="266" t="s">
        <v>83</v>
      </c>
      <c r="C225" s="267"/>
      <c r="D225" s="267"/>
      <c r="E225" s="267"/>
      <c r="F225" s="268"/>
      <c r="G225" s="94"/>
      <c r="H225" s="102"/>
    </row>
    <row r="226" spans="1:8" s="66" customFormat="1" ht="19.5" customHeight="1" x14ac:dyDescent="0.25">
      <c r="A226" s="185" t="s">
        <v>418</v>
      </c>
      <c r="B226" s="266" t="s">
        <v>132</v>
      </c>
      <c r="C226" s="267"/>
      <c r="D226" s="267"/>
      <c r="E226" s="267"/>
      <c r="F226" s="268"/>
      <c r="G226" s="94"/>
      <c r="H226" s="102"/>
    </row>
    <row r="227" spans="1:8" s="66" customFormat="1" ht="19.5" customHeight="1" x14ac:dyDescent="0.25">
      <c r="A227" s="185" t="s">
        <v>419</v>
      </c>
      <c r="B227" s="266" t="s">
        <v>84</v>
      </c>
      <c r="C227" s="267"/>
      <c r="D227" s="267"/>
      <c r="E227" s="267"/>
      <c r="F227" s="268"/>
      <c r="G227" s="94"/>
      <c r="H227" s="102"/>
    </row>
    <row r="228" spans="1:8" s="66" customFormat="1" ht="19.5" customHeight="1" x14ac:dyDescent="0.25">
      <c r="A228" s="185" t="s">
        <v>420</v>
      </c>
      <c r="B228" s="266" t="s">
        <v>133</v>
      </c>
      <c r="C228" s="267"/>
      <c r="D228" s="267"/>
      <c r="E228" s="267"/>
      <c r="F228" s="268"/>
      <c r="G228" s="94"/>
      <c r="H228" s="102"/>
    </row>
    <row r="229" spans="1:8" s="66" customFormat="1" ht="19.5" customHeight="1" x14ac:dyDescent="0.25">
      <c r="A229" s="185" t="s">
        <v>421</v>
      </c>
      <c r="B229" s="266" t="s">
        <v>87</v>
      </c>
      <c r="C229" s="267"/>
      <c r="D229" s="267"/>
      <c r="E229" s="267"/>
      <c r="F229" s="268"/>
      <c r="G229" s="94"/>
      <c r="H229" s="102"/>
    </row>
    <row r="230" spans="1:8" s="66" customFormat="1" ht="19.5" customHeight="1" x14ac:dyDescent="0.25">
      <c r="A230" s="179" t="s">
        <v>136</v>
      </c>
      <c r="B230" s="269" t="s">
        <v>550</v>
      </c>
      <c r="C230" s="270"/>
      <c r="D230" s="270"/>
      <c r="E230" s="270"/>
      <c r="F230" s="271"/>
      <c r="G230" s="180" t="s">
        <v>69</v>
      </c>
      <c r="H230" s="181" t="s">
        <v>69</v>
      </c>
    </row>
    <row r="231" spans="1:8" s="66" customFormat="1" ht="19.5" customHeight="1" x14ac:dyDescent="0.25">
      <c r="A231" s="178" t="s">
        <v>570</v>
      </c>
      <c r="B231" s="300" t="s">
        <v>553</v>
      </c>
      <c r="C231" s="301"/>
      <c r="D231" s="301"/>
      <c r="E231" s="301"/>
      <c r="F231" s="302"/>
      <c r="G231" s="94"/>
      <c r="H231" s="102"/>
    </row>
    <row r="232" spans="1:8" s="66" customFormat="1" ht="20.100000000000001" customHeight="1" x14ac:dyDescent="0.25">
      <c r="A232" s="272" t="s">
        <v>137</v>
      </c>
      <c r="B232" s="273"/>
      <c r="C232" s="273"/>
      <c r="D232" s="273"/>
      <c r="E232" s="273"/>
      <c r="F232" s="274"/>
      <c r="G232" s="115" t="s">
        <v>69</v>
      </c>
      <c r="H232" s="116" t="s">
        <v>69</v>
      </c>
    </row>
    <row r="233" spans="1:8" s="66" customFormat="1" ht="20.100000000000001" customHeight="1" x14ac:dyDescent="0.25">
      <c r="A233" s="179" t="s">
        <v>138</v>
      </c>
      <c r="B233" s="269" t="s">
        <v>274</v>
      </c>
      <c r="C233" s="270"/>
      <c r="D233" s="270"/>
      <c r="E233" s="270"/>
      <c r="F233" s="271"/>
      <c r="G233" s="180" t="s">
        <v>69</v>
      </c>
      <c r="H233" s="181" t="s">
        <v>69</v>
      </c>
    </row>
    <row r="234" spans="1:8" s="66" customFormat="1" ht="19.5" customHeight="1" x14ac:dyDescent="0.25">
      <c r="A234" s="185" t="s">
        <v>422</v>
      </c>
      <c r="B234" s="266" t="s">
        <v>101</v>
      </c>
      <c r="C234" s="267"/>
      <c r="D234" s="267"/>
      <c r="E234" s="267"/>
      <c r="F234" s="268"/>
      <c r="G234" s="94"/>
      <c r="H234" s="102"/>
    </row>
    <row r="235" spans="1:8" s="66" customFormat="1" ht="19.5" customHeight="1" x14ac:dyDescent="0.25">
      <c r="A235" s="185" t="s">
        <v>423</v>
      </c>
      <c r="B235" s="266" t="s">
        <v>80</v>
      </c>
      <c r="C235" s="267"/>
      <c r="D235" s="267"/>
      <c r="E235" s="267"/>
      <c r="F235" s="268"/>
      <c r="G235" s="94"/>
      <c r="H235" s="102"/>
    </row>
    <row r="236" spans="1:8" s="66" customFormat="1" ht="19.5" customHeight="1" x14ac:dyDescent="0.25">
      <c r="A236" s="185" t="s">
        <v>424</v>
      </c>
      <c r="B236" s="266" t="s">
        <v>81</v>
      </c>
      <c r="C236" s="267"/>
      <c r="D236" s="267"/>
      <c r="E236" s="267"/>
      <c r="F236" s="268"/>
      <c r="G236" s="94"/>
      <c r="H236" s="102"/>
    </row>
    <row r="237" spans="1:8" s="66" customFormat="1" ht="19.5" customHeight="1" x14ac:dyDescent="0.25">
      <c r="A237" s="185" t="s">
        <v>425</v>
      </c>
      <c r="B237" s="266" t="s">
        <v>140</v>
      </c>
      <c r="C237" s="267"/>
      <c r="D237" s="267"/>
      <c r="E237" s="267"/>
      <c r="F237" s="268"/>
      <c r="G237" s="94"/>
      <c r="H237" s="102"/>
    </row>
    <row r="238" spans="1:8" s="66" customFormat="1" ht="19.5" customHeight="1" x14ac:dyDescent="0.25">
      <c r="A238" s="185" t="s">
        <v>426</v>
      </c>
      <c r="B238" s="266" t="s">
        <v>141</v>
      </c>
      <c r="C238" s="267"/>
      <c r="D238" s="267"/>
      <c r="E238" s="267"/>
      <c r="F238" s="268"/>
      <c r="G238" s="94"/>
      <c r="H238" s="102"/>
    </row>
    <row r="239" spans="1:8" s="66" customFormat="1" ht="19.5" customHeight="1" x14ac:dyDescent="0.25">
      <c r="A239" s="185" t="s">
        <v>427</v>
      </c>
      <c r="B239" s="266" t="s">
        <v>142</v>
      </c>
      <c r="C239" s="267"/>
      <c r="D239" s="267"/>
      <c r="E239" s="267"/>
      <c r="F239" s="268"/>
      <c r="G239" s="94"/>
      <c r="H239" s="102"/>
    </row>
    <row r="240" spans="1:8" s="66" customFormat="1" ht="19.5" customHeight="1" x14ac:dyDescent="0.25">
      <c r="A240" s="185" t="s">
        <v>428</v>
      </c>
      <c r="B240" s="266" t="s">
        <v>143</v>
      </c>
      <c r="C240" s="267"/>
      <c r="D240" s="267"/>
      <c r="E240" s="267"/>
      <c r="F240" s="268"/>
      <c r="G240" s="94"/>
      <c r="H240" s="102"/>
    </row>
    <row r="241" spans="1:8" s="66" customFormat="1" ht="19.5" customHeight="1" x14ac:dyDescent="0.25">
      <c r="A241" s="185" t="s">
        <v>429</v>
      </c>
      <c r="B241" s="266" t="s">
        <v>144</v>
      </c>
      <c r="C241" s="267"/>
      <c r="D241" s="267"/>
      <c r="E241" s="267"/>
      <c r="F241" s="268"/>
      <c r="G241" s="94"/>
      <c r="H241" s="102"/>
    </row>
    <row r="242" spans="1:8" s="66" customFormat="1" ht="30" customHeight="1" x14ac:dyDescent="0.25">
      <c r="A242" s="185" t="s">
        <v>430</v>
      </c>
      <c r="B242" s="266" t="s">
        <v>145</v>
      </c>
      <c r="C242" s="267"/>
      <c r="D242" s="267"/>
      <c r="E242" s="267"/>
      <c r="F242" s="268"/>
      <c r="G242" s="94"/>
      <c r="H242" s="102"/>
    </row>
    <row r="243" spans="1:8" s="66" customFormat="1" ht="19.5" customHeight="1" x14ac:dyDescent="0.25">
      <c r="A243" s="185" t="s">
        <v>431</v>
      </c>
      <c r="B243" s="266" t="s">
        <v>84</v>
      </c>
      <c r="C243" s="267"/>
      <c r="D243" s="267"/>
      <c r="E243" s="267"/>
      <c r="F243" s="268"/>
      <c r="G243" s="94"/>
      <c r="H243" s="102"/>
    </row>
    <row r="244" spans="1:8" s="66" customFormat="1" ht="19.5" customHeight="1" x14ac:dyDescent="0.25">
      <c r="A244" s="185" t="s">
        <v>432</v>
      </c>
      <c r="B244" s="266" t="s">
        <v>146</v>
      </c>
      <c r="C244" s="267"/>
      <c r="D244" s="267"/>
      <c r="E244" s="267"/>
      <c r="F244" s="268"/>
      <c r="G244" s="94"/>
      <c r="H244" s="102"/>
    </row>
    <row r="245" spans="1:8" s="66" customFormat="1" ht="19.5" customHeight="1" x14ac:dyDescent="0.25">
      <c r="A245" s="185" t="s">
        <v>433</v>
      </c>
      <c r="B245" s="266" t="s">
        <v>86</v>
      </c>
      <c r="C245" s="267"/>
      <c r="D245" s="267"/>
      <c r="E245" s="267"/>
      <c r="F245" s="268"/>
      <c r="G245" s="94"/>
      <c r="H245" s="102"/>
    </row>
    <row r="246" spans="1:8" s="66" customFormat="1" ht="19.5" customHeight="1" x14ac:dyDescent="0.25">
      <c r="A246" s="185" t="s">
        <v>434</v>
      </c>
      <c r="B246" s="266" t="s">
        <v>157</v>
      </c>
      <c r="C246" s="267"/>
      <c r="D246" s="267"/>
      <c r="E246" s="267"/>
      <c r="F246" s="268"/>
      <c r="G246" s="94"/>
      <c r="H246" s="102"/>
    </row>
    <row r="247" spans="1:8" s="66" customFormat="1" ht="19.5" customHeight="1" x14ac:dyDescent="0.25">
      <c r="A247" s="185" t="s">
        <v>435</v>
      </c>
      <c r="B247" s="266" t="s">
        <v>147</v>
      </c>
      <c r="C247" s="267"/>
      <c r="D247" s="267"/>
      <c r="E247" s="267"/>
      <c r="F247" s="268"/>
      <c r="G247" s="94"/>
      <c r="H247" s="102"/>
    </row>
    <row r="248" spans="1:8" s="66" customFormat="1" ht="19.5" customHeight="1" x14ac:dyDescent="0.25">
      <c r="A248" s="185" t="s">
        <v>436</v>
      </c>
      <c r="B248" s="266" t="s">
        <v>148</v>
      </c>
      <c r="C248" s="267"/>
      <c r="D248" s="267"/>
      <c r="E248" s="267"/>
      <c r="F248" s="268"/>
      <c r="G248" s="94"/>
      <c r="H248" s="102"/>
    </row>
    <row r="249" spans="1:8" s="66" customFormat="1" ht="19.5" customHeight="1" x14ac:dyDescent="0.25">
      <c r="A249" s="185" t="s">
        <v>437</v>
      </c>
      <c r="B249" s="266" t="s">
        <v>149</v>
      </c>
      <c r="C249" s="267"/>
      <c r="D249" s="267"/>
      <c r="E249" s="267"/>
      <c r="F249" s="268"/>
      <c r="G249" s="94"/>
      <c r="H249" s="102"/>
    </row>
    <row r="250" spans="1:8" s="66" customFormat="1" ht="19.5" customHeight="1" x14ac:dyDescent="0.25">
      <c r="A250" s="185" t="s">
        <v>438</v>
      </c>
      <c r="B250" s="266" t="s">
        <v>87</v>
      </c>
      <c r="C250" s="267"/>
      <c r="D250" s="267"/>
      <c r="E250" s="267"/>
      <c r="F250" s="268"/>
      <c r="G250" s="94"/>
      <c r="H250" s="102"/>
    </row>
    <row r="251" spans="1:8" s="66" customFormat="1" ht="19.5" customHeight="1" x14ac:dyDescent="0.25">
      <c r="A251" s="179" t="s">
        <v>139</v>
      </c>
      <c r="B251" s="269" t="s">
        <v>550</v>
      </c>
      <c r="C251" s="270"/>
      <c r="D251" s="270"/>
      <c r="E251" s="270"/>
      <c r="F251" s="271"/>
      <c r="G251" s="180" t="s">
        <v>69</v>
      </c>
      <c r="H251" s="181" t="s">
        <v>69</v>
      </c>
    </row>
    <row r="252" spans="1:8" s="66" customFormat="1" ht="19.5" customHeight="1" x14ac:dyDescent="0.25">
      <c r="A252" s="178" t="s">
        <v>571</v>
      </c>
      <c r="B252" s="300" t="s">
        <v>554</v>
      </c>
      <c r="C252" s="301"/>
      <c r="D252" s="301"/>
      <c r="E252" s="301"/>
      <c r="F252" s="302"/>
      <c r="G252" s="94"/>
      <c r="H252" s="102"/>
    </row>
    <row r="253" spans="1:8" s="66" customFormat="1" ht="20.100000000000001" customHeight="1" x14ac:dyDescent="0.25">
      <c r="A253" s="272" t="s">
        <v>150</v>
      </c>
      <c r="B253" s="273"/>
      <c r="C253" s="273"/>
      <c r="D253" s="273"/>
      <c r="E253" s="273"/>
      <c r="F253" s="274"/>
      <c r="G253" s="115" t="s">
        <v>69</v>
      </c>
      <c r="H253" s="116" t="s">
        <v>69</v>
      </c>
    </row>
    <row r="254" spans="1:8" s="66" customFormat="1" ht="20.100000000000001" customHeight="1" x14ac:dyDescent="0.25">
      <c r="A254" s="179" t="s">
        <v>151</v>
      </c>
      <c r="B254" s="269" t="s">
        <v>274</v>
      </c>
      <c r="C254" s="270"/>
      <c r="D254" s="270"/>
      <c r="E254" s="270"/>
      <c r="F254" s="271"/>
      <c r="G254" s="180" t="s">
        <v>69</v>
      </c>
      <c r="H254" s="181" t="s">
        <v>69</v>
      </c>
    </row>
    <row r="255" spans="1:8" s="66" customFormat="1" ht="19.5" customHeight="1" x14ac:dyDescent="0.25">
      <c r="A255" s="185" t="s">
        <v>439</v>
      </c>
      <c r="B255" s="266" t="s">
        <v>101</v>
      </c>
      <c r="C255" s="267"/>
      <c r="D255" s="267"/>
      <c r="E255" s="267"/>
      <c r="F255" s="268"/>
      <c r="G255" s="94"/>
      <c r="H255" s="102"/>
    </row>
    <row r="256" spans="1:8" s="66" customFormat="1" ht="19.5" customHeight="1" x14ac:dyDescent="0.25">
      <c r="A256" s="185" t="s">
        <v>440</v>
      </c>
      <c r="B256" s="266" t="s">
        <v>80</v>
      </c>
      <c r="C256" s="267"/>
      <c r="D256" s="267"/>
      <c r="E256" s="267"/>
      <c r="F256" s="268"/>
      <c r="G256" s="94"/>
      <c r="H256" s="102"/>
    </row>
    <row r="257" spans="1:8" s="66" customFormat="1" ht="19.5" customHeight="1" x14ac:dyDescent="0.25">
      <c r="A257" s="185" t="s">
        <v>441</v>
      </c>
      <c r="B257" s="266" t="s">
        <v>81</v>
      </c>
      <c r="C257" s="267"/>
      <c r="D257" s="267"/>
      <c r="E257" s="267"/>
      <c r="F257" s="268"/>
      <c r="G257" s="94"/>
      <c r="H257" s="102"/>
    </row>
    <row r="258" spans="1:8" s="66" customFormat="1" ht="19.5" customHeight="1" x14ac:dyDescent="0.25">
      <c r="A258" s="185" t="s">
        <v>442</v>
      </c>
      <c r="B258" s="266" t="s">
        <v>153</v>
      </c>
      <c r="C258" s="267"/>
      <c r="D258" s="267"/>
      <c r="E258" s="267"/>
      <c r="F258" s="268"/>
      <c r="G258" s="94"/>
      <c r="H258" s="102"/>
    </row>
    <row r="259" spans="1:8" s="66" customFormat="1" ht="19.5" customHeight="1" x14ac:dyDescent="0.25">
      <c r="A259" s="185" t="s">
        <v>443</v>
      </c>
      <c r="B259" s="266" t="s">
        <v>142</v>
      </c>
      <c r="C259" s="267"/>
      <c r="D259" s="267"/>
      <c r="E259" s="267"/>
      <c r="F259" s="268"/>
      <c r="G259" s="94"/>
      <c r="H259" s="102"/>
    </row>
    <row r="260" spans="1:8" s="66" customFormat="1" ht="19.5" customHeight="1" x14ac:dyDescent="0.25">
      <c r="A260" s="185" t="s">
        <v>444</v>
      </c>
      <c r="B260" s="266" t="s">
        <v>143</v>
      </c>
      <c r="C260" s="267"/>
      <c r="D260" s="267"/>
      <c r="E260" s="267"/>
      <c r="F260" s="268"/>
      <c r="G260" s="94"/>
      <c r="H260" s="102"/>
    </row>
    <row r="261" spans="1:8" s="66" customFormat="1" ht="19.5" customHeight="1" x14ac:dyDescent="0.25">
      <c r="A261" s="185" t="s">
        <v>445</v>
      </c>
      <c r="B261" s="266" t="s">
        <v>132</v>
      </c>
      <c r="C261" s="267"/>
      <c r="D261" s="267"/>
      <c r="E261" s="267"/>
      <c r="F261" s="268"/>
      <c r="G261" s="94"/>
      <c r="H261" s="102"/>
    </row>
    <row r="262" spans="1:8" s="66" customFormat="1" ht="19.5" customHeight="1" x14ac:dyDescent="0.25">
      <c r="A262" s="185" t="s">
        <v>446</v>
      </c>
      <c r="B262" s="266" t="s">
        <v>84</v>
      </c>
      <c r="C262" s="267"/>
      <c r="D262" s="267"/>
      <c r="E262" s="267"/>
      <c r="F262" s="268"/>
      <c r="G262" s="94"/>
      <c r="H262" s="102"/>
    </row>
    <row r="263" spans="1:8" s="66" customFormat="1" ht="19.5" customHeight="1" x14ac:dyDescent="0.25">
      <c r="A263" s="185" t="s">
        <v>447</v>
      </c>
      <c r="B263" s="266" t="s">
        <v>86</v>
      </c>
      <c r="C263" s="267"/>
      <c r="D263" s="267"/>
      <c r="E263" s="267"/>
      <c r="F263" s="268"/>
      <c r="G263" s="94"/>
      <c r="H263" s="102"/>
    </row>
    <row r="264" spans="1:8" s="66" customFormat="1" ht="19.5" customHeight="1" x14ac:dyDescent="0.25">
      <c r="A264" s="185" t="s">
        <v>448</v>
      </c>
      <c r="B264" s="266" t="s">
        <v>87</v>
      </c>
      <c r="C264" s="267"/>
      <c r="D264" s="267"/>
      <c r="E264" s="267"/>
      <c r="F264" s="268"/>
      <c r="G264" s="94"/>
      <c r="H264" s="102"/>
    </row>
    <row r="265" spans="1:8" s="66" customFormat="1" ht="19.5" customHeight="1" x14ac:dyDescent="0.25">
      <c r="A265" s="179" t="s">
        <v>152</v>
      </c>
      <c r="B265" s="269" t="s">
        <v>550</v>
      </c>
      <c r="C265" s="270"/>
      <c r="D265" s="270"/>
      <c r="E265" s="270"/>
      <c r="F265" s="271"/>
      <c r="G265" s="180" t="s">
        <v>69</v>
      </c>
      <c r="H265" s="181" t="s">
        <v>69</v>
      </c>
    </row>
    <row r="266" spans="1:8" s="66" customFormat="1" ht="19.5" customHeight="1" x14ac:dyDescent="0.25">
      <c r="A266" s="178" t="s">
        <v>572</v>
      </c>
      <c r="B266" s="300" t="s">
        <v>553</v>
      </c>
      <c r="C266" s="301"/>
      <c r="D266" s="301"/>
      <c r="E266" s="301"/>
      <c r="F266" s="302"/>
      <c r="G266" s="94"/>
      <c r="H266" s="102"/>
    </row>
    <row r="267" spans="1:8" s="66" customFormat="1" ht="20.100000000000001" customHeight="1" x14ac:dyDescent="0.25">
      <c r="A267" s="272" t="s">
        <v>154</v>
      </c>
      <c r="B267" s="273"/>
      <c r="C267" s="273"/>
      <c r="D267" s="273"/>
      <c r="E267" s="273"/>
      <c r="F267" s="274"/>
      <c r="G267" s="115" t="s">
        <v>69</v>
      </c>
      <c r="H267" s="116" t="s">
        <v>69</v>
      </c>
    </row>
    <row r="268" spans="1:8" s="66" customFormat="1" ht="20.100000000000001" customHeight="1" x14ac:dyDescent="0.25">
      <c r="A268" s="179" t="s">
        <v>155</v>
      </c>
      <c r="B268" s="269" t="s">
        <v>274</v>
      </c>
      <c r="C268" s="270"/>
      <c r="D268" s="270"/>
      <c r="E268" s="270"/>
      <c r="F268" s="271"/>
      <c r="G268" s="180" t="s">
        <v>69</v>
      </c>
      <c r="H268" s="181" t="s">
        <v>69</v>
      </c>
    </row>
    <row r="269" spans="1:8" s="66" customFormat="1" ht="19.5" customHeight="1" x14ac:dyDescent="0.25">
      <c r="A269" s="185" t="s">
        <v>449</v>
      </c>
      <c r="B269" s="266" t="s">
        <v>101</v>
      </c>
      <c r="C269" s="267"/>
      <c r="D269" s="267"/>
      <c r="E269" s="267"/>
      <c r="F269" s="268"/>
      <c r="G269" s="94"/>
      <c r="H269" s="102"/>
    </row>
    <row r="270" spans="1:8" s="66" customFormat="1" ht="19.5" customHeight="1" x14ac:dyDescent="0.25">
      <c r="A270" s="185" t="s">
        <v>450</v>
      </c>
      <c r="B270" s="266" t="s">
        <v>80</v>
      </c>
      <c r="C270" s="267"/>
      <c r="D270" s="267"/>
      <c r="E270" s="267"/>
      <c r="F270" s="268"/>
      <c r="G270" s="94"/>
      <c r="H270" s="102"/>
    </row>
    <row r="271" spans="1:8" s="66" customFormat="1" ht="19.5" customHeight="1" x14ac:dyDescent="0.25">
      <c r="A271" s="185" t="s">
        <v>451</v>
      </c>
      <c r="B271" s="266" t="s">
        <v>81</v>
      </c>
      <c r="C271" s="267"/>
      <c r="D271" s="267"/>
      <c r="E271" s="267"/>
      <c r="F271" s="268"/>
      <c r="G271" s="94"/>
      <c r="H271" s="102"/>
    </row>
    <row r="272" spans="1:8" s="66" customFormat="1" ht="19.5" customHeight="1" x14ac:dyDescent="0.25">
      <c r="A272" s="185" t="s">
        <v>452</v>
      </c>
      <c r="B272" s="266" t="s">
        <v>153</v>
      </c>
      <c r="C272" s="267"/>
      <c r="D272" s="267"/>
      <c r="E272" s="267"/>
      <c r="F272" s="268"/>
      <c r="G272" s="94"/>
      <c r="H272" s="102"/>
    </row>
    <row r="273" spans="1:8" s="66" customFormat="1" ht="19.5" customHeight="1" x14ac:dyDescent="0.25">
      <c r="A273" s="185" t="s">
        <v>453</v>
      </c>
      <c r="B273" s="266" t="s">
        <v>141</v>
      </c>
      <c r="C273" s="267"/>
      <c r="D273" s="267"/>
      <c r="E273" s="267"/>
      <c r="F273" s="268"/>
      <c r="G273" s="94"/>
      <c r="H273" s="102"/>
    </row>
    <row r="274" spans="1:8" s="66" customFormat="1" ht="19.5" customHeight="1" x14ac:dyDescent="0.25">
      <c r="A274" s="185" t="s">
        <v>454</v>
      </c>
      <c r="B274" s="266" t="s">
        <v>142</v>
      </c>
      <c r="C274" s="267"/>
      <c r="D274" s="267"/>
      <c r="E274" s="267"/>
      <c r="F274" s="268"/>
      <c r="G274" s="94"/>
      <c r="H274" s="102"/>
    </row>
    <row r="275" spans="1:8" s="66" customFormat="1" ht="19.5" customHeight="1" x14ac:dyDescent="0.25">
      <c r="A275" s="185" t="s">
        <v>455</v>
      </c>
      <c r="B275" s="266" t="s">
        <v>143</v>
      </c>
      <c r="C275" s="267"/>
      <c r="D275" s="267"/>
      <c r="E275" s="267"/>
      <c r="F275" s="268"/>
      <c r="G275" s="94"/>
      <c r="H275" s="102"/>
    </row>
    <row r="276" spans="1:8" s="66" customFormat="1" ht="19.5" customHeight="1" x14ac:dyDescent="0.25">
      <c r="A276" s="185" t="s">
        <v>456</v>
      </c>
      <c r="B276" s="266" t="s">
        <v>132</v>
      </c>
      <c r="C276" s="267"/>
      <c r="D276" s="267"/>
      <c r="E276" s="267"/>
      <c r="F276" s="268"/>
      <c r="G276" s="94"/>
      <c r="H276" s="102"/>
    </row>
    <row r="277" spans="1:8" s="66" customFormat="1" ht="31.5" customHeight="1" x14ac:dyDescent="0.25">
      <c r="A277" s="185" t="s">
        <v>457</v>
      </c>
      <c r="B277" s="266" t="s">
        <v>156</v>
      </c>
      <c r="C277" s="267"/>
      <c r="D277" s="267"/>
      <c r="E277" s="267"/>
      <c r="F277" s="268"/>
      <c r="G277" s="94"/>
      <c r="H277" s="102"/>
    </row>
    <row r="278" spans="1:8" s="66" customFormat="1" ht="19.5" customHeight="1" x14ac:dyDescent="0.25">
      <c r="A278" s="185" t="s">
        <v>458</v>
      </c>
      <c r="B278" s="266" t="s">
        <v>84</v>
      </c>
      <c r="C278" s="267"/>
      <c r="D278" s="267"/>
      <c r="E278" s="267"/>
      <c r="F278" s="268"/>
      <c r="G278" s="94"/>
      <c r="H278" s="102"/>
    </row>
    <row r="279" spans="1:8" s="66" customFormat="1" ht="19.5" customHeight="1" x14ac:dyDescent="0.25">
      <c r="A279" s="185" t="s">
        <v>459</v>
      </c>
      <c r="B279" s="266" t="s">
        <v>85</v>
      </c>
      <c r="C279" s="267"/>
      <c r="D279" s="267"/>
      <c r="E279" s="267"/>
      <c r="F279" s="268"/>
      <c r="G279" s="94"/>
      <c r="H279" s="102"/>
    </row>
    <row r="280" spans="1:8" s="66" customFormat="1" ht="19.5" customHeight="1" x14ac:dyDescent="0.25">
      <c r="A280" s="185" t="s">
        <v>460</v>
      </c>
      <c r="B280" s="266" t="s">
        <v>86</v>
      </c>
      <c r="C280" s="267"/>
      <c r="D280" s="267"/>
      <c r="E280" s="267"/>
      <c r="F280" s="268"/>
      <c r="G280" s="94"/>
      <c r="H280" s="102"/>
    </row>
    <row r="281" spans="1:8" s="66" customFormat="1" ht="19.5" customHeight="1" x14ac:dyDescent="0.25">
      <c r="A281" s="185" t="s">
        <v>461</v>
      </c>
      <c r="B281" s="266" t="s">
        <v>157</v>
      </c>
      <c r="C281" s="267"/>
      <c r="D281" s="267"/>
      <c r="E281" s="267"/>
      <c r="F281" s="268"/>
      <c r="G281" s="94"/>
      <c r="H281" s="102"/>
    </row>
    <row r="282" spans="1:8" s="66" customFormat="1" ht="19.5" customHeight="1" x14ac:dyDescent="0.25">
      <c r="A282" s="185" t="s">
        <v>462</v>
      </c>
      <c r="B282" s="266" t="s">
        <v>148</v>
      </c>
      <c r="C282" s="267"/>
      <c r="D282" s="267"/>
      <c r="E282" s="267"/>
      <c r="F282" s="268"/>
      <c r="G282" s="94"/>
      <c r="H282" s="102"/>
    </row>
    <row r="283" spans="1:8" s="66" customFormat="1" ht="19.5" customHeight="1" x14ac:dyDescent="0.25">
      <c r="A283" s="185" t="s">
        <v>463</v>
      </c>
      <c r="B283" s="266" t="s">
        <v>158</v>
      </c>
      <c r="C283" s="267"/>
      <c r="D283" s="267"/>
      <c r="E283" s="267"/>
      <c r="F283" s="268"/>
      <c r="G283" s="94"/>
      <c r="H283" s="102"/>
    </row>
    <row r="284" spans="1:8" s="66" customFormat="1" ht="19.5" customHeight="1" x14ac:dyDescent="0.25">
      <c r="A284" s="185" t="s">
        <v>464</v>
      </c>
      <c r="B284" s="266" t="s">
        <v>87</v>
      </c>
      <c r="C284" s="267"/>
      <c r="D284" s="267"/>
      <c r="E284" s="267"/>
      <c r="F284" s="268"/>
      <c r="G284" s="94"/>
      <c r="H284" s="102"/>
    </row>
    <row r="285" spans="1:8" s="66" customFormat="1" ht="20.100000000000001" customHeight="1" x14ac:dyDescent="0.25">
      <c r="A285" s="272" t="s">
        <v>159</v>
      </c>
      <c r="B285" s="273"/>
      <c r="C285" s="273"/>
      <c r="D285" s="273"/>
      <c r="E285" s="273"/>
      <c r="F285" s="274"/>
      <c r="G285" s="115" t="s">
        <v>69</v>
      </c>
      <c r="H285" s="116" t="s">
        <v>69</v>
      </c>
    </row>
    <row r="286" spans="1:8" s="66" customFormat="1" ht="20.100000000000001" customHeight="1" x14ac:dyDescent="0.25">
      <c r="A286" s="179" t="s">
        <v>160</v>
      </c>
      <c r="B286" s="269" t="s">
        <v>274</v>
      </c>
      <c r="C286" s="270"/>
      <c r="D286" s="270"/>
      <c r="E286" s="270"/>
      <c r="F286" s="271"/>
      <c r="G286" s="180" t="s">
        <v>69</v>
      </c>
      <c r="H286" s="181" t="s">
        <v>69</v>
      </c>
    </row>
    <row r="287" spans="1:8" s="66" customFormat="1" ht="19.5" customHeight="1" x14ac:dyDescent="0.25">
      <c r="A287" s="185" t="s">
        <v>465</v>
      </c>
      <c r="B287" s="266" t="s">
        <v>101</v>
      </c>
      <c r="C287" s="267"/>
      <c r="D287" s="267"/>
      <c r="E287" s="267"/>
      <c r="F287" s="268"/>
      <c r="G287" s="94"/>
      <c r="H287" s="102"/>
    </row>
    <row r="288" spans="1:8" s="66" customFormat="1" ht="19.5" customHeight="1" x14ac:dyDescent="0.25">
      <c r="A288" s="185" t="s">
        <v>466</v>
      </c>
      <c r="B288" s="266" t="s">
        <v>80</v>
      </c>
      <c r="C288" s="267"/>
      <c r="D288" s="267"/>
      <c r="E288" s="267"/>
      <c r="F288" s="268"/>
      <c r="G288" s="94"/>
      <c r="H288" s="102"/>
    </row>
    <row r="289" spans="1:8" s="66" customFormat="1" ht="19.5" customHeight="1" x14ac:dyDescent="0.25">
      <c r="A289" s="185" t="s">
        <v>467</v>
      </c>
      <c r="B289" s="266" t="s">
        <v>81</v>
      </c>
      <c r="C289" s="267"/>
      <c r="D289" s="267"/>
      <c r="E289" s="267"/>
      <c r="F289" s="268"/>
      <c r="G289" s="94"/>
      <c r="H289" s="102"/>
    </row>
    <row r="290" spans="1:8" s="66" customFormat="1" ht="19.5" customHeight="1" x14ac:dyDescent="0.25">
      <c r="A290" s="185" t="s">
        <v>468</v>
      </c>
      <c r="B290" s="266" t="s">
        <v>153</v>
      </c>
      <c r="C290" s="267"/>
      <c r="D290" s="267"/>
      <c r="E290" s="267"/>
      <c r="F290" s="268"/>
      <c r="G290" s="94"/>
      <c r="H290" s="102"/>
    </row>
    <row r="291" spans="1:8" s="66" customFormat="1" ht="19.5" customHeight="1" x14ac:dyDescent="0.25">
      <c r="A291" s="185" t="s">
        <v>469</v>
      </c>
      <c r="B291" s="266" t="s">
        <v>142</v>
      </c>
      <c r="C291" s="267"/>
      <c r="D291" s="267"/>
      <c r="E291" s="267"/>
      <c r="F291" s="268"/>
      <c r="G291" s="94"/>
      <c r="H291" s="102"/>
    </row>
    <row r="292" spans="1:8" s="66" customFormat="1" ht="19.5" customHeight="1" x14ac:dyDescent="0.25">
      <c r="A292" s="185" t="s">
        <v>470</v>
      </c>
      <c r="B292" s="266" t="s">
        <v>143</v>
      </c>
      <c r="C292" s="267"/>
      <c r="D292" s="267"/>
      <c r="E292" s="267"/>
      <c r="F292" s="268"/>
      <c r="G292" s="94"/>
      <c r="H292" s="102"/>
    </row>
    <row r="293" spans="1:8" s="66" customFormat="1" ht="19.5" customHeight="1" x14ac:dyDescent="0.25">
      <c r="A293" s="185" t="s">
        <v>471</v>
      </c>
      <c r="B293" s="266" t="s">
        <v>132</v>
      </c>
      <c r="C293" s="267"/>
      <c r="D293" s="267"/>
      <c r="E293" s="267"/>
      <c r="F293" s="268"/>
      <c r="G293" s="94"/>
      <c r="H293" s="102"/>
    </row>
    <row r="294" spans="1:8" s="66" customFormat="1" ht="19.5" customHeight="1" x14ac:dyDescent="0.25">
      <c r="A294" s="185" t="s">
        <v>472</v>
      </c>
      <c r="B294" s="266" t="s">
        <v>84</v>
      </c>
      <c r="C294" s="267"/>
      <c r="D294" s="267"/>
      <c r="E294" s="267"/>
      <c r="F294" s="268"/>
      <c r="G294" s="94"/>
      <c r="H294" s="102"/>
    </row>
    <row r="295" spans="1:8" s="66" customFormat="1" ht="19.5" customHeight="1" x14ac:dyDescent="0.25">
      <c r="A295" s="185" t="s">
        <v>473</v>
      </c>
      <c r="B295" s="266" t="s">
        <v>86</v>
      </c>
      <c r="C295" s="267"/>
      <c r="D295" s="267"/>
      <c r="E295" s="267"/>
      <c r="F295" s="268"/>
      <c r="G295" s="94"/>
      <c r="H295" s="102"/>
    </row>
    <row r="296" spans="1:8" s="66" customFormat="1" ht="19.5" customHeight="1" x14ac:dyDescent="0.25">
      <c r="A296" s="185" t="s">
        <v>474</v>
      </c>
      <c r="B296" s="266" t="s">
        <v>87</v>
      </c>
      <c r="C296" s="267"/>
      <c r="D296" s="267"/>
      <c r="E296" s="267"/>
      <c r="F296" s="268"/>
      <c r="G296" s="94"/>
      <c r="H296" s="102"/>
    </row>
    <row r="297" spans="1:8" s="66" customFormat="1" ht="19.5" customHeight="1" x14ac:dyDescent="0.25">
      <c r="A297" s="179" t="s">
        <v>161</v>
      </c>
      <c r="B297" s="269" t="s">
        <v>550</v>
      </c>
      <c r="C297" s="270"/>
      <c r="D297" s="270"/>
      <c r="E297" s="270"/>
      <c r="F297" s="271"/>
      <c r="G297" s="180" t="s">
        <v>69</v>
      </c>
      <c r="H297" s="181" t="s">
        <v>69</v>
      </c>
    </row>
    <row r="298" spans="1:8" s="66" customFormat="1" ht="19.5" customHeight="1" x14ac:dyDescent="0.25">
      <c r="A298" s="178" t="s">
        <v>573</v>
      </c>
      <c r="B298" s="300" t="s">
        <v>553</v>
      </c>
      <c r="C298" s="301"/>
      <c r="D298" s="301"/>
      <c r="E298" s="301"/>
      <c r="F298" s="302"/>
      <c r="G298" s="94"/>
      <c r="H298" s="102"/>
    </row>
    <row r="299" spans="1:8" s="66" customFormat="1" ht="20.100000000000001" customHeight="1" x14ac:dyDescent="0.25">
      <c r="A299" s="272" t="s">
        <v>162</v>
      </c>
      <c r="B299" s="273"/>
      <c r="C299" s="273"/>
      <c r="D299" s="273"/>
      <c r="E299" s="273"/>
      <c r="F299" s="274"/>
      <c r="G299" s="115" t="s">
        <v>69</v>
      </c>
      <c r="H299" s="116" t="s">
        <v>69</v>
      </c>
    </row>
    <row r="300" spans="1:8" s="66" customFormat="1" ht="20.100000000000001" customHeight="1" x14ac:dyDescent="0.25">
      <c r="A300" s="179" t="s">
        <v>163</v>
      </c>
      <c r="B300" s="269" t="s">
        <v>274</v>
      </c>
      <c r="C300" s="270"/>
      <c r="D300" s="270"/>
      <c r="E300" s="270"/>
      <c r="F300" s="271"/>
      <c r="G300" s="180" t="s">
        <v>69</v>
      </c>
      <c r="H300" s="181" t="s">
        <v>69</v>
      </c>
    </row>
    <row r="301" spans="1:8" s="66" customFormat="1" ht="19.5" customHeight="1" x14ac:dyDescent="0.25">
      <c r="A301" s="185" t="s">
        <v>475</v>
      </c>
      <c r="B301" s="266" t="s">
        <v>101</v>
      </c>
      <c r="C301" s="267"/>
      <c r="D301" s="267"/>
      <c r="E301" s="267"/>
      <c r="F301" s="268"/>
      <c r="G301" s="94"/>
      <c r="H301" s="102"/>
    </row>
    <row r="302" spans="1:8" s="66" customFormat="1" ht="19.5" customHeight="1" x14ac:dyDescent="0.25">
      <c r="A302" s="185" t="s">
        <v>476</v>
      </c>
      <c r="B302" s="266" t="s">
        <v>80</v>
      </c>
      <c r="C302" s="267"/>
      <c r="D302" s="267"/>
      <c r="E302" s="267"/>
      <c r="F302" s="268"/>
      <c r="G302" s="94"/>
      <c r="H302" s="102"/>
    </row>
    <row r="303" spans="1:8" s="66" customFormat="1" ht="19.5" customHeight="1" x14ac:dyDescent="0.25">
      <c r="A303" s="185" t="s">
        <v>477</v>
      </c>
      <c r="B303" s="266" t="s">
        <v>81</v>
      </c>
      <c r="C303" s="267"/>
      <c r="D303" s="267"/>
      <c r="E303" s="267"/>
      <c r="F303" s="268"/>
      <c r="G303" s="94"/>
      <c r="H303" s="102"/>
    </row>
    <row r="304" spans="1:8" s="66" customFormat="1" ht="19.5" customHeight="1" x14ac:dyDescent="0.25">
      <c r="A304" s="185" t="s">
        <v>478</v>
      </c>
      <c r="B304" s="266" t="s">
        <v>83</v>
      </c>
      <c r="C304" s="267"/>
      <c r="D304" s="267"/>
      <c r="E304" s="267"/>
      <c r="F304" s="268"/>
      <c r="G304" s="94"/>
      <c r="H304" s="102"/>
    </row>
    <row r="305" spans="1:8" s="66" customFormat="1" ht="19.5" customHeight="1" x14ac:dyDescent="0.25">
      <c r="A305" s="185" t="s">
        <v>479</v>
      </c>
      <c r="B305" s="266" t="s">
        <v>131</v>
      </c>
      <c r="C305" s="267"/>
      <c r="D305" s="267"/>
      <c r="E305" s="267"/>
      <c r="F305" s="268"/>
      <c r="G305" s="94"/>
      <c r="H305" s="102"/>
    </row>
    <row r="306" spans="1:8" s="66" customFormat="1" ht="19.5" customHeight="1" x14ac:dyDescent="0.25">
      <c r="A306" s="185" t="s">
        <v>480</v>
      </c>
      <c r="B306" s="266" t="s">
        <v>132</v>
      </c>
      <c r="C306" s="267"/>
      <c r="D306" s="267"/>
      <c r="E306" s="267"/>
      <c r="F306" s="268"/>
      <c r="G306" s="94"/>
      <c r="H306" s="102"/>
    </row>
    <row r="307" spans="1:8" s="66" customFormat="1" ht="19.5" customHeight="1" x14ac:dyDescent="0.25">
      <c r="A307" s="185" t="s">
        <v>481</v>
      </c>
      <c r="B307" s="266" t="s">
        <v>84</v>
      </c>
      <c r="C307" s="267"/>
      <c r="D307" s="267"/>
      <c r="E307" s="267"/>
      <c r="F307" s="268"/>
      <c r="G307" s="94"/>
      <c r="H307" s="102"/>
    </row>
    <row r="308" spans="1:8" s="66" customFormat="1" ht="19.5" customHeight="1" x14ac:dyDescent="0.25">
      <c r="A308" s="185" t="s">
        <v>482</v>
      </c>
      <c r="B308" s="266" t="s">
        <v>164</v>
      </c>
      <c r="C308" s="267"/>
      <c r="D308" s="267"/>
      <c r="E308" s="267"/>
      <c r="F308" s="268"/>
      <c r="G308" s="94"/>
      <c r="H308" s="102"/>
    </row>
    <row r="309" spans="1:8" s="66" customFormat="1" ht="19.5" customHeight="1" x14ac:dyDescent="0.25">
      <c r="A309" s="185" t="s">
        <v>483</v>
      </c>
      <c r="B309" s="266" t="s">
        <v>86</v>
      </c>
      <c r="C309" s="267"/>
      <c r="D309" s="267"/>
      <c r="E309" s="267"/>
      <c r="F309" s="268"/>
      <c r="G309" s="94"/>
      <c r="H309" s="102"/>
    </row>
    <row r="310" spans="1:8" s="66" customFormat="1" ht="19.5" customHeight="1" x14ac:dyDescent="0.25">
      <c r="A310" s="185" t="s">
        <v>484</v>
      </c>
      <c r="B310" s="266" t="s">
        <v>87</v>
      </c>
      <c r="C310" s="267"/>
      <c r="D310" s="267"/>
      <c r="E310" s="267"/>
      <c r="F310" s="268"/>
      <c r="G310" s="94"/>
      <c r="H310" s="102"/>
    </row>
    <row r="311" spans="1:8" s="66" customFormat="1" ht="19.5" customHeight="1" x14ac:dyDescent="0.25">
      <c r="A311" s="185" t="s">
        <v>485</v>
      </c>
      <c r="B311" s="266" t="s">
        <v>165</v>
      </c>
      <c r="C311" s="267"/>
      <c r="D311" s="267"/>
      <c r="E311" s="267"/>
      <c r="F311" s="268"/>
      <c r="G311" s="94"/>
      <c r="H311" s="102"/>
    </row>
    <row r="312" spans="1:8" s="66" customFormat="1" ht="30" customHeight="1" x14ac:dyDescent="0.25">
      <c r="A312" s="185" t="s">
        <v>486</v>
      </c>
      <c r="B312" s="266" t="s">
        <v>203</v>
      </c>
      <c r="C312" s="267"/>
      <c r="D312" s="267"/>
      <c r="E312" s="267"/>
      <c r="F312" s="268"/>
      <c r="G312" s="94"/>
      <c r="H312" s="102"/>
    </row>
    <row r="313" spans="1:8" s="66" customFormat="1" ht="19.5" customHeight="1" x14ac:dyDescent="0.25">
      <c r="A313" s="185" t="s">
        <v>487</v>
      </c>
      <c r="B313" s="266" t="s">
        <v>166</v>
      </c>
      <c r="C313" s="267"/>
      <c r="D313" s="267"/>
      <c r="E313" s="267"/>
      <c r="F313" s="268"/>
      <c r="G313" s="94"/>
      <c r="H313" s="102"/>
    </row>
    <row r="314" spans="1:8" s="66" customFormat="1" ht="20.100000000000001" customHeight="1" x14ac:dyDescent="0.25">
      <c r="A314" s="272" t="s">
        <v>202</v>
      </c>
      <c r="B314" s="273"/>
      <c r="C314" s="273"/>
      <c r="D314" s="273"/>
      <c r="E314" s="273"/>
      <c r="F314" s="274"/>
      <c r="G314" s="115" t="s">
        <v>69</v>
      </c>
      <c r="H314" s="116" t="s">
        <v>69</v>
      </c>
    </row>
    <row r="315" spans="1:8" s="66" customFormat="1" ht="20.100000000000001" customHeight="1" x14ac:dyDescent="0.25">
      <c r="A315" s="179" t="s">
        <v>167</v>
      </c>
      <c r="B315" s="269" t="s">
        <v>274</v>
      </c>
      <c r="C315" s="270"/>
      <c r="D315" s="270"/>
      <c r="E315" s="270"/>
      <c r="F315" s="271"/>
      <c r="G315" s="180" t="s">
        <v>69</v>
      </c>
      <c r="H315" s="181" t="s">
        <v>69</v>
      </c>
    </row>
    <row r="316" spans="1:8" s="66" customFormat="1" ht="19.5" customHeight="1" x14ac:dyDescent="0.25">
      <c r="A316" s="185" t="s">
        <v>488</v>
      </c>
      <c r="B316" s="266" t="s">
        <v>101</v>
      </c>
      <c r="C316" s="267"/>
      <c r="D316" s="267"/>
      <c r="E316" s="267"/>
      <c r="F316" s="268"/>
      <c r="G316" s="94"/>
      <c r="H316" s="102"/>
    </row>
    <row r="317" spans="1:8" s="66" customFormat="1" ht="19.5" customHeight="1" x14ac:dyDescent="0.25">
      <c r="A317" s="185" t="s">
        <v>489</v>
      </c>
      <c r="B317" s="266" t="s">
        <v>80</v>
      </c>
      <c r="C317" s="267"/>
      <c r="D317" s="267"/>
      <c r="E317" s="267"/>
      <c r="F317" s="268"/>
      <c r="G317" s="94"/>
      <c r="H317" s="102"/>
    </row>
    <row r="318" spans="1:8" s="66" customFormat="1" ht="19.5" customHeight="1" x14ac:dyDescent="0.25">
      <c r="A318" s="185" t="s">
        <v>490</v>
      </c>
      <c r="B318" s="266" t="s">
        <v>81</v>
      </c>
      <c r="C318" s="267"/>
      <c r="D318" s="267"/>
      <c r="E318" s="267"/>
      <c r="F318" s="268"/>
      <c r="G318" s="94"/>
      <c r="H318" s="102"/>
    </row>
    <row r="319" spans="1:8" s="66" customFormat="1" ht="19.5" customHeight="1" x14ac:dyDescent="0.25">
      <c r="A319" s="185" t="s">
        <v>491</v>
      </c>
      <c r="B319" s="266" t="s">
        <v>153</v>
      </c>
      <c r="C319" s="267"/>
      <c r="D319" s="267"/>
      <c r="E319" s="267"/>
      <c r="F319" s="268"/>
      <c r="G319" s="94"/>
      <c r="H319" s="102"/>
    </row>
    <row r="320" spans="1:8" s="66" customFormat="1" ht="19.5" customHeight="1" x14ac:dyDescent="0.25">
      <c r="A320" s="185" t="s">
        <v>492</v>
      </c>
      <c r="B320" s="266" t="s">
        <v>141</v>
      </c>
      <c r="C320" s="267"/>
      <c r="D320" s="267"/>
      <c r="E320" s="267"/>
      <c r="F320" s="268"/>
      <c r="G320" s="94"/>
      <c r="H320" s="102"/>
    </row>
    <row r="321" spans="1:8" s="66" customFormat="1" ht="19.5" customHeight="1" x14ac:dyDescent="0.25">
      <c r="A321" s="185" t="s">
        <v>493</v>
      </c>
      <c r="B321" s="266" t="s">
        <v>142</v>
      </c>
      <c r="C321" s="267"/>
      <c r="D321" s="267"/>
      <c r="E321" s="267"/>
      <c r="F321" s="268"/>
      <c r="G321" s="94"/>
      <c r="H321" s="102"/>
    </row>
    <row r="322" spans="1:8" s="66" customFormat="1" ht="19.5" customHeight="1" x14ac:dyDescent="0.25">
      <c r="A322" s="185" t="s">
        <v>494</v>
      </c>
      <c r="B322" s="266" t="s">
        <v>143</v>
      </c>
      <c r="C322" s="267"/>
      <c r="D322" s="267"/>
      <c r="E322" s="267"/>
      <c r="F322" s="268"/>
      <c r="G322" s="94"/>
      <c r="H322" s="102"/>
    </row>
    <row r="323" spans="1:8" s="66" customFormat="1" ht="19.5" customHeight="1" x14ac:dyDescent="0.25">
      <c r="A323" s="185" t="s">
        <v>495</v>
      </c>
      <c r="B323" s="266" t="s">
        <v>132</v>
      </c>
      <c r="C323" s="267"/>
      <c r="D323" s="267"/>
      <c r="E323" s="267"/>
      <c r="F323" s="268"/>
      <c r="G323" s="94"/>
      <c r="H323" s="102"/>
    </row>
    <row r="324" spans="1:8" s="66" customFormat="1" ht="19.5" customHeight="1" x14ac:dyDescent="0.25">
      <c r="A324" s="185" t="s">
        <v>496</v>
      </c>
      <c r="B324" s="266" t="s">
        <v>84</v>
      </c>
      <c r="C324" s="267"/>
      <c r="D324" s="267"/>
      <c r="E324" s="267"/>
      <c r="F324" s="268"/>
      <c r="G324" s="94"/>
      <c r="H324" s="102"/>
    </row>
    <row r="325" spans="1:8" s="66" customFormat="1" ht="19.5" customHeight="1" x14ac:dyDescent="0.25">
      <c r="A325" s="185" t="s">
        <v>497</v>
      </c>
      <c r="B325" s="266" t="s">
        <v>85</v>
      </c>
      <c r="C325" s="267"/>
      <c r="D325" s="267"/>
      <c r="E325" s="267"/>
      <c r="F325" s="268"/>
      <c r="G325" s="94"/>
      <c r="H325" s="102"/>
    </row>
    <row r="326" spans="1:8" s="66" customFormat="1" ht="19.5" customHeight="1" x14ac:dyDescent="0.25">
      <c r="A326" s="185" t="s">
        <v>498</v>
      </c>
      <c r="B326" s="266" t="s">
        <v>86</v>
      </c>
      <c r="C326" s="267"/>
      <c r="D326" s="267"/>
      <c r="E326" s="267"/>
      <c r="F326" s="268"/>
      <c r="G326" s="94"/>
      <c r="H326" s="102"/>
    </row>
    <row r="327" spans="1:8" s="66" customFormat="1" ht="19.5" customHeight="1" x14ac:dyDescent="0.25">
      <c r="A327" s="185" t="s">
        <v>499</v>
      </c>
      <c r="B327" s="266" t="s">
        <v>165</v>
      </c>
      <c r="C327" s="267"/>
      <c r="D327" s="267"/>
      <c r="E327" s="267"/>
      <c r="F327" s="268"/>
      <c r="G327" s="94"/>
      <c r="H327" s="102"/>
    </row>
    <row r="328" spans="1:8" s="66" customFormat="1" ht="19.5" customHeight="1" x14ac:dyDescent="0.25">
      <c r="A328" s="185" t="s">
        <v>500</v>
      </c>
      <c r="B328" s="266" t="s">
        <v>169</v>
      </c>
      <c r="C328" s="267"/>
      <c r="D328" s="267"/>
      <c r="E328" s="267"/>
      <c r="F328" s="268"/>
      <c r="G328" s="94"/>
      <c r="H328" s="102"/>
    </row>
    <row r="329" spans="1:8" s="66" customFormat="1" ht="19.5" customHeight="1" x14ac:dyDescent="0.25">
      <c r="A329" s="185" t="s">
        <v>501</v>
      </c>
      <c r="B329" s="266" t="s">
        <v>158</v>
      </c>
      <c r="C329" s="267"/>
      <c r="D329" s="267"/>
      <c r="E329" s="267"/>
      <c r="F329" s="268"/>
      <c r="G329" s="94"/>
      <c r="H329" s="102"/>
    </row>
    <row r="330" spans="1:8" s="66" customFormat="1" ht="19.5" customHeight="1" x14ac:dyDescent="0.25">
      <c r="A330" s="185" t="s">
        <v>502</v>
      </c>
      <c r="B330" s="266" t="s">
        <v>170</v>
      </c>
      <c r="C330" s="267"/>
      <c r="D330" s="267"/>
      <c r="E330" s="267"/>
      <c r="F330" s="268"/>
      <c r="G330" s="94"/>
      <c r="H330" s="102"/>
    </row>
    <row r="331" spans="1:8" s="66" customFormat="1" ht="19.5" customHeight="1" x14ac:dyDescent="0.25">
      <c r="A331" s="185" t="s">
        <v>503</v>
      </c>
      <c r="B331" s="266" t="s">
        <v>87</v>
      </c>
      <c r="C331" s="267"/>
      <c r="D331" s="267"/>
      <c r="E331" s="267"/>
      <c r="F331" s="268"/>
      <c r="G331" s="94"/>
      <c r="H331" s="102"/>
    </row>
    <row r="332" spans="1:8" s="66" customFormat="1" ht="19.5" customHeight="1" x14ac:dyDescent="0.25">
      <c r="A332" s="179" t="s">
        <v>168</v>
      </c>
      <c r="B332" s="269" t="s">
        <v>550</v>
      </c>
      <c r="C332" s="270"/>
      <c r="D332" s="270"/>
      <c r="E332" s="270"/>
      <c r="F332" s="271"/>
      <c r="G332" s="180" t="s">
        <v>69</v>
      </c>
      <c r="H332" s="181" t="s">
        <v>69</v>
      </c>
    </row>
    <row r="333" spans="1:8" s="66" customFormat="1" ht="19.5" customHeight="1" x14ac:dyDescent="0.25">
      <c r="A333" s="178" t="s">
        <v>574</v>
      </c>
      <c r="B333" s="266" t="s">
        <v>555</v>
      </c>
      <c r="C333" s="267"/>
      <c r="D333" s="267"/>
      <c r="E333" s="267"/>
      <c r="F333" s="268"/>
      <c r="G333" s="94"/>
      <c r="H333" s="102"/>
    </row>
    <row r="334" spans="1:8" s="66" customFormat="1" ht="19.5" customHeight="1" x14ac:dyDescent="0.25">
      <c r="A334" s="178" t="s">
        <v>594</v>
      </c>
      <c r="B334" s="266" t="s">
        <v>556</v>
      </c>
      <c r="C334" s="267"/>
      <c r="D334" s="267"/>
      <c r="E334" s="267"/>
      <c r="F334" s="268"/>
      <c r="G334" s="94"/>
      <c r="H334" s="102"/>
    </row>
    <row r="335" spans="1:8" s="66" customFormat="1" ht="20.100000000000001" customHeight="1" x14ac:dyDescent="0.25">
      <c r="A335" s="272" t="s">
        <v>171</v>
      </c>
      <c r="B335" s="273"/>
      <c r="C335" s="273"/>
      <c r="D335" s="273"/>
      <c r="E335" s="273"/>
      <c r="F335" s="274"/>
      <c r="G335" s="115" t="s">
        <v>69</v>
      </c>
      <c r="H335" s="116" t="s">
        <v>69</v>
      </c>
    </row>
    <row r="336" spans="1:8" s="66" customFormat="1" ht="20.100000000000001" customHeight="1" x14ac:dyDescent="0.25">
      <c r="A336" s="179" t="s">
        <v>172</v>
      </c>
      <c r="B336" s="269" t="s">
        <v>274</v>
      </c>
      <c r="C336" s="270"/>
      <c r="D336" s="270"/>
      <c r="E336" s="270"/>
      <c r="F336" s="271"/>
      <c r="G336" s="180" t="s">
        <v>69</v>
      </c>
      <c r="H336" s="181" t="s">
        <v>69</v>
      </c>
    </row>
    <row r="337" spans="1:8" s="66" customFormat="1" ht="19.5" customHeight="1" x14ac:dyDescent="0.25">
      <c r="A337" s="185" t="s">
        <v>504</v>
      </c>
      <c r="B337" s="266" t="s">
        <v>101</v>
      </c>
      <c r="C337" s="267"/>
      <c r="D337" s="267"/>
      <c r="E337" s="267"/>
      <c r="F337" s="268"/>
      <c r="G337" s="94"/>
      <c r="H337" s="102"/>
    </row>
    <row r="338" spans="1:8" s="66" customFormat="1" ht="19.5" customHeight="1" x14ac:dyDescent="0.25">
      <c r="A338" s="185" t="s">
        <v>505</v>
      </c>
      <c r="B338" s="266" t="s">
        <v>80</v>
      </c>
      <c r="C338" s="267"/>
      <c r="D338" s="267"/>
      <c r="E338" s="267"/>
      <c r="F338" s="268"/>
      <c r="G338" s="94"/>
      <c r="H338" s="102"/>
    </row>
    <row r="339" spans="1:8" s="66" customFormat="1" ht="19.5" customHeight="1" x14ac:dyDescent="0.25">
      <c r="A339" s="185" t="s">
        <v>506</v>
      </c>
      <c r="B339" s="266" t="s">
        <v>81</v>
      </c>
      <c r="C339" s="267"/>
      <c r="D339" s="267"/>
      <c r="E339" s="267"/>
      <c r="F339" s="268"/>
      <c r="G339" s="94"/>
      <c r="H339" s="102"/>
    </row>
    <row r="340" spans="1:8" s="66" customFormat="1" ht="19.5" customHeight="1" x14ac:dyDescent="0.25">
      <c r="A340" s="185" t="s">
        <v>507</v>
      </c>
      <c r="B340" s="266" t="s">
        <v>153</v>
      </c>
      <c r="C340" s="267"/>
      <c r="D340" s="267"/>
      <c r="E340" s="267"/>
      <c r="F340" s="268"/>
      <c r="G340" s="94"/>
      <c r="H340" s="102"/>
    </row>
    <row r="341" spans="1:8" s="66" customFormat="1" ht="19.5" customHeight="1" x14ac:dyDescent="0.25">
      <c r="A341" s="185" t="s">
        <v>508</v>
      </c>
      <c r="B341" s="266" t="s">
        <v>142</v>
      </c>
      <c r="C341" s="267"/>
      <c r="D341" s="267"/>
      <c r="E341" s="267"/>
      <c r="F341" s="268"/>
      <c r="G341" s="94"/>
      <c r="H341" s="102"/>
    </row>
    <row r="342" spans="1:8" s="66" customFormat="1" ht="19.5" customHeight="1" x14ac:dyDescent="0.25">
      <c r="A342" s="185" t="s">
        <v>509</v>
      </c>
      <c r="B342" s="266" t="s">
        <v>143</v>
      </c>
      <c r="C342" s="267"/>
      <c r="D342" s="267"/>
      <c r="E342" s="267"/>
      <c r="F342" s="268"/>
      <c r="G342" s="94"/>
      <c r="H342" s="102"/>
    </row>
    <row r="343" spans="1:8" s="66" customFormat="1" ht="19.5" customHeight="1" x14ac:dyDescent="0.25">
      <c r="A343" s="185" t="s">
        <v>510</v>
      </c>
      <c r="B343" s="266" t="s">
        <v>132</v>
      </c>
      <c r="C343" s="267"/>
      <c r="D343" s="267"/>
      <c r="E343" s="267"/>
      <c r="F343" s="268"/>
      <c r="G343" s="94"/>
      <c r="H343" s="102"/>
    </row>
    <row r="344" spans="1:8" s="66" customFormat="1" ht="19.5" customHeight="1" x14ac:dyDescent="0.25">
      <c r="A344" s="185" t="s">
        <v>511</v>
      </c>
      <c r="B344" s="266" t="s">
        <v>84</v>
      </c>
      <c r="C344" s="267"/>
      <c r="D344" s="267"/>
      <c r="E344" s="267"/>
      <c r="F344" s="268"/>
      <c r="G344" s="94"/>
      <c r="H344" s="102"/>
    </row>
    <row r="345" spans="1:8" s="66" customFormat="1" ht="19.5" customHeight="1" x14ac:dyDescent="0.25">
      <c r="A345" s="185" t="s">
        <v>512</v>
      </c>
      <c r="B345" s="266" t="s">
        <v>86</v>
      </c>
      <c r="C345" s="267"/>
      <c r="D345" s="267"/>
      <c r="E345" s="267"/>
      <c r="F345" s="268"/>
      <c r="G345" s="94"/>
      <c r="H345" s="102"/>
    </row>
    <row r="346" spans="1:8" s="66" customFormat="1" ht="19.5" customHeight="1" x14ac:dyDescent="0.25">
      <c r="A346" s="185" t="s">
        <v>513</v>
      </c>
      <c r="B346" s="266" t="s">
        <v>87</v>
      </c>
      <c r="C346" s="267"/>
      <c r="D346" s="267"/>
      <c r="E346" s="267"/>
      <c r="F346" s="268"/>
      <c r="G346" s="94"/>
      <c r="H346" s="102"/>
    </row>
    <row r="347" spans="1:8" s="66" customFormat="1" ht="19.5" customHeight="1" x14ac:dyDescent="0.25">
      <c r="A347" s="179" t="s">
        <v>173</v>
      </c>
      <c r="B347" s="269" t="s">
        <v>550</v>
      </c>
      <c r="C347" s="270"/>
      <c r="D347" s="270"/>
      <c r="E347" s="270"/>
      <c r="F347" s="271"/>
      <c r="G347" s="180" t="s">
        <v>69</v>
      </c>
      <c r="H347" s="181" t="s">
        <v>69</v>
      </c>
    </row>
    <row r="348" spans="1:8" s="66" customFormat="1" ht="19.5" customHeight="1" x14ac:dyDescent="0.25">
      <c r="A348" s="178" t="s">
        <v>575</v>
      </c>
      <c r="B348" s="300" t="s">
        <v>553</v>
      </c>
      <c r="C348" s="301"/>
      <c r="D348" s="301"/>
      <c r="E348" s="301"/>
      <c r="F348" s="302"/>
      <c r="G348" s="94"/>
      <c r="H348" s="102"/>
    </row>
    <row r="349" spans="1:8" s="66" customFormat="1" ht="20.100000000000001" customHeight="1" x14ac:dyDescent="0.25">
      <c r="A349" s="272" t="s">
        <v>174</v>
      </c>
      <c r="B349" s="273"/>
      <c r="C349" s="273"/>
      <c r="D349" s="273"/>
      <c r="E349" s="273"/>
      <c r="F349" s="274"/>
      <c r="G349" s="115" t="s">
        <v>69</v>
      </c>
      <c r="H349" s="116" t="s">
        <v>69</v>
      </c>
    </row>
    <row r="350" spans="1:8" s="66" customFormat="1" ht="20.100000000000001" customHeight="1" x14ac:dyDescent="0.25">
      <c r="A350" s="179" t="s">
        <v>175</v>
      </c>
      <c r="B350" s="269" t="s">
        <v>274</v>
      </c>
      <c r="C350" s="270"/>
      <c r="D350" s="270"/>
      <c r="E350" s="270"/>
      <c r="F350" s="271"/>
      <c r="G350" s="180" t="s">
        <v>69</v>
      </c>
      <c r="H350" s="181" t="s">
        <v>69</v>
      </c>
    </row>
    <row r="351" spans="1:8" s="66" customFormat="1" ht="19.5" customHeight="1" x14ac:dyDescent="0.25">
      <c r="A351" s="185" t="s">
        <v>514</v>
      </c>
      <c r="B351" s="266" t="s">
        <v>101</v>
      </c>
      <c r="C351" s="267"/>
      <c r="D351" s="267"/>
      <c r="E351" s="267"/>
      <c r="F351" s="268"/>
      <c r="G351" s="94"/>
      <c r="H351" s="102"/>
    </row>
    <row r="352" spans="1:8" s="66" customFormat="1" ht="19.5" customHeight="1" x14ac:dyDescent="0.25">
      <c r="A352" s="185" t="s">
        <v>515</v>
      </c>
      <c r="B352" s="266" t="s">
        <v>80</v>
      </c>
      <c r="C352" s="267"/>
      <c r="D352" s="267"/>
      <c r="E352" s="267"/>
      <c r="F352" s="268"/>
      <c r="G352" s="94"/>
      <c r="H352" s="102"/>
    </row>
    <row r="353" spans="1:8" s="66" customFormat="1" ht="19.5" customHeight="1" x14ac:dyDescent="0.25">
      <c r="A353" s="185" t="s">
        <v>516</v>
      </c>
      <c r="B353" s="266" t="s">
        <v>81</v>
      </c>
      <c r="C353" s="267"/>
      <c r="D353" s="267"/>
      <c r="E353" s="267"/>
      <c r="F353" s="268"/>
      <c r="G353" s="94"/>
      <c r="H353" s="102"/>
    </row>
    <row r="354" spans="1:8" s="66" customFormat="1" ht="19.5" customHeight="1" x14ac:dyDescent="0.25">
      <c r="A354" s="185" t="s">
        <v>517</v>
      </c>
      <c r="B354" s="266" t="s">
        <v>153</v>
      </c>
      <c r="C354" s="267"/>
      <c r="D354" s="267"/>
      <c r="E354" s="267"/>
      <c r="F354" s="268"/>
      <c r="G354" s="94"/>
      <c r="H354" s="102"/>
    </row>
    <row r="355" spans="1:8" s="66" customFormat="1" ht="19.5" customHeight="1" x14ac:dyDescent="0.25">
      <c r="A355" s="185" t="s">
        <v>518</v>
      </c>
      <c r="B355" s="266" t="s">
        <v>176</v>
      </c>
      <c r="C355" s="267"/>
      <c r="D355" s="267"/>
      <c r="E355" s="267"/>
      <c r="F355" s="268"/>
      <c r="G355" s="94"/>
      <c r="H355" s="102"/>
    </row>
    <row r="356" spans="1:8" s="66" customFormat="1" ht="19.5" customHeight="1" x14ac:dyDescent="0.25">
      <c r="A356" s="185" t="s">
        <v>519</v>
      </c>
      <c r="B356" s="266" t="s">
        <v>177</v>
      </c>
      <c r="C356" s="267"/>
      <c r="D356" s="267"/>
      <c r="E356" s="267"/>
      <c r="F356" s="268"/>
      <c r="G356" s="94"/>
      <c r="H356" s="102"/>
    </row>
    <row r="357" spans="1:8" s="66" customFormat="1" ht="19.5" customHeight="1" x14ac:dyDescent="0.25">
      <c r="A357" s="185" t="s">
        <v>520</v>
      </c>
      <c r="B357" s="266" t="s">
        <v>132</v>
      </c>
      <c r="C357" s="267"/>
      <c r="D357" s="267"/>
      <c r="E357" s="267"/>
      <c r="F357" s="268"/>
      <c r="G357" s="94"/>
      <c r="H357" s="102"/>
    </row>
    <row r="358" spans="1:8" s="66" customFormat="1" ht="19.5" customHeight="1" x14ac:dyDescent="0.25">
      <c r="A358" s="185" t="s">
        <v>521</v>
      </c>
      <c r="B358" s="266" t="s">
        <v>84</v>
      </c>
      <c r="C358" s="267"/>
      <c r="D358" s="267"/>
      <c r="E358" s="267"/>
      <c r="F358" s="268"/>
      <c r="G358" s="94"/>
      <c r="H358" s="102"/>
    </row>
    <row r="359" spans="1:8" s="66" customFormat="1" ht="19.5" customHeight="1" x14ac:dyDescent="0.25">
      <c r="A359" s="185" t="s">
        <v>522</v>
      </c>
      <c r="B359" s="266" t="s">
        <v>86</v>
      </c>
      <c r="C359" s="267"/>
      <c r="D359" s="267"/>
      <c r="E359" s="267"/>
      <c r="F359" s="268"/>
      <c r="G359" s="94"/>
      <c r="H359" s="102"/>
    </row>
    <row r="360" spans="1:8" s="66" customFormat="1" ht="19.5" customHeight="1" x14ac:dyDescent="0.25">
      <c r="A360" s="185" t="s">
        <v>523</v>
      </c>
      <c r="B360" s="266" t="s">
        <v>87</v>
      </c>
      <c r="C360" s="267"/>
      <c r="D360" s="267"/>
      <c r="E360" s="267"/>
      <c r="F360" s="268"/>
      <c r="G360" s="94"/>
      <c r="H360" s="102"/>
    </row>
    <row r="361" spans="1:8" s="66" customFormat="1" ht="20.100000000000001" customHeight="1" x14ac:dyDescent="0.25">
      <c r="A361" s="272" t="s">
        <v>585</v>
      </c>
      <c r="B361" s="273"/>
      <c r="C361" s="273"/>
      <c r="D361" s="273"/>
      <c r="E361" s="273"/>
      <c r="F361" s="274"/>
      <c r="G361" s="115" t="s">
        <v>69</v>
      </c>
      <c r="H361" s="116" t="s">
        <v>69</v>
      </c>
    </row>
    <row r="362" spans="1:8" s="66" customFormat="1" ht="20.100000000000001" customHeight="1" x14ac:dyDescent="0.25">
      <c r="A362" s="179" t="s">
        <v>178</v>
      </c>
      <c r="B362" s="269" t="s">
        <v>274</v>
      </c>
      <c r="C362" s="270"/>
      <c r="D362" s="270"/>
      <c r="E362" s="270"/>
      <c r="F362" s="271"/>
      <c r="G362" s="180" t="s">
        <v>69</v>
      </c>
      <c r="H362" s="181" t="s">
        <v>69</v>
      </c>
    </row>
    <row r="363" spans="1:8" s="66" customFormat="1" ht="19.5" customHeight="1" x14ac:dyDescent="0.25">
      <c r="A363" s="185" t="s">
        <v>524</v>
      </c>
      <c r="B363" s="266" t="s">
        <v>179</v>
      </c>
      <c r="C363" s="267"/>
      <c r="D363" s="267"/>
      <c r="E363" s="267"/>
      <c r="F363" s="268"/>
      <c r="G363" s="94"/>
      <c r="H363" s="102"/>
    </row>
    <row r="364" spans="1:8" s="66" customFormat="1" ht="19.5" customHeight="1" x14ac:dyDescent="0.25">
      <c r="A364" s="185" t="s">
        <v>525</v>
      </c>
      <c r="B364" s="266" t="s">
        <v>180</v>
      </c>
      <c r="C364" s="267"/>
      <c r="D364" s="267"/>
      <c r="E364" s="267"/>
      <c r="F364" s="268"/>
      <c r="G364" s="94"/>
      <c r="H364" s="102"/>
    </row>
    <row r="365" spans="1:8" s="66" customFormat="1" ht="19.5" customHeight="1" x14ac:dyDescent="0.25">
      <c r="A365" s="185" t="s">
        <v>526</v>
      </c>
      <c r="B365" s="266" t="s">
        <v>80</v>
      </c>
      <c r="C365" s="267"/>
      <c r="D365" s="267"/>
      <c r="E365" s="267"/>
      <c r="F365" s="268"/>
      <c r="G365" s="94"/>
      <c r="H365" s="102"/>
    </row>
    <row r="366" spans="1:8" s="66" customFormat="1" ht="19.5" customHeight="1" x14ac:dyDescent="0.25">
      <c r="A366" s="185" t="s">
        <v>527</v>
      </c>
      <c r="B366" s="266" t="s">
        <v>81</v>
      </c>
      <c r="C366" s="267"/>
      <c r="D366" s="267"/>
      <c r="E366" s="267"/>
      <c r="F366" s="268"/>
      <c r="G366" s="94"/>
      <c r="H366" s="102"/>
    </row>
    <row r="367" spans="1:8" s="66" customFormat="1" ht="19.5" customHeight="1" x14ac:dyDescent="0.25">
      <c r="A367" s="185" t="s">
        <v>528</v>
      </c>
      <c r="B367" s="266" t="s">
        <v>84</v>
      </c>
      <c r="C367" s="267"/>
      <c r="D367" s="267"/>
      <c r="E367" s="267"/>
      <c r="F367" s="268"/>
      <c r="G367" s="94"/>
      <c r="H367" s="102"/>
    </row>
    <row r="368" spans="1:8" s="66" customFormat="1" ht="19.5" customHeight="1" x14ac:dyDescent="0.25">
      <c r="A368" s="185" t="s">
        <v>529</v>
      </c>
      <c r="B368" s="266" t="s">
        <v>181</v>
      </c>
      <c r="C368" s="267"/>
      <c r="D368" s="267"/>
      <c r="E368" s="267"/>
      <c r="F368" s="268"/>
      <c r="G368" s="94"/>
      <c r="H368" s="102"/>
    </row>
    <row r="369" spans="1:8" s="66" customFormat="1" ht="30" customHeight="1" x14ac:dyDescent="0.25">
      <c r="A369" s="185" t="s">
        <v>530</v>
      </c>
      <c r="B369" s="266" t="s">
        <v>182</v>
      </c>
      <c r="C369" s="267"/>
      <c r="D369" s="267"/>
      <c r="E369" s="267"/>
      <c r="F369" s="268"/>
      <c r="G369" s="94"/>
      <c r="H369" s="102"/>
    </row>
    <row r="370" spans="1:8" s="66" customFormat="1" ht="19.5" customHeight="1" x14ac:dyDescent="0.25">
      <c r="A370" s="185" t="s">
        <v>531</v>
      </c>
      <c r="B370" s="266" t="s">
        <v>183</v>
      </c>
      <c r="C370" s="267"/>
      <c r="D370" s="267"/>
      <c r="E370" s="267"/>
      <c r="F370" s="268"/>
      <c r="G370" s="94"/>
      <c r="H370" s="102"/>
    </row>
    <row r="371" spans="1:8" s="66" customFormat="1" ht="19.5" customHeight="1" x14ac:dyDescent="0.25">
      <c r="A371" s="185" t="s">
        <v>532</v>
      </c>
      <c r="B371" s="266" t="s">
        <v>184</v>
      </c>
      <c r="C371" s="267"/>
      <c r="D371" s="267"/>
      <c r="E371" s="267"/>
      <c r="F371" s="268"/>
      <c r="G371" s="94"/>
      <c r="H371" s="102"/>
    </row>
    <row r="372" spans="1:8" s="66" customFormat="1" ht="27" customHeight="1" x14ac:dyDescent="0.25">
      <c r="A372" s="185" t="s">
        <v>533</v>
      </c>
      <c r="B372" s="266" t="s">
        <v>185</v>
      </c>
      <c r="C372" s="267"/>
      <c r="D372" s="267"/>
      <c r="E372" s="267"/>
      <c r="F372" s="268"/>
      <c r="G372" s="94"/>
      <c r="H372" s="102"/>
    </row>
    <row r="373" spans="1:8" s="66" customFormat="1" ht="19.5" customHeight="1" x14ac:dyDescent="0.25">
      <c r="A373" s="185" t="s">
        <v>534</v>
      </c>
      <c r="B373" s="266" t="s">
        <v>186</v>
      </c>
      <c r="C373" s="267"/>
      <c r="D373" s="267"/>
      <c r="E373" s="267"/>
      <c r="F373" s="268"/>
      <c r="G373" s="94"/>
      <c r="H373" s="102"/>
    </row>
    <row r="374" spans="1:8" s="66" customFormat="1" ht="19.5" customHeight="1" x14ac:dyDescent="0.25">
      <c r="A374" s="185" t="s">
        <v>535</v>
      </c>
      <c r="B374" s="266" t="s">
        <v>187</v>
      </c>
      <c r="C374" s="267"/>
      <c r="D374" s="267"/>
      <c r="E374" s="267"/>
      <c r="F374" s="268"/>
      <c r="G374" s="94"/>
      <c r="H374" s="102"/>
    </row>
    <row r="375" spans="1:8" s="66" customFormat="1" ht="19.5" customHeight="1" x14ac:dyDescent="0.25">
      <c r="A375" s="185" t="s">
        <v>536</v>
      </c>
      <c r="B375" s="266" t="s">
        <v>188</v>
      </c>
      <c r="C375" s="267"/>
      <c r="D375" s="267"/>
      <c r="E375" s="267"/>
      <c r="F375" s="268"/>
      <c r="G375" s="94"/>
      <c r="H375" s="102"/>
    </row>
    <row r="376" spans="1:8" s="66" customFormat="1" ht="19.5" customHeight="1" x14ac:dyDescent="0.25">
      <c r="A376" s="185" t="s">
        <v>537</v>
      </c>
      <c r="B376" s="266" t="s">
        <v>189</v>
      </c>
      <c r="C376" s="267"/>
      <c r="D376" s="267"/>
      <c r="E376" s="267"/>
      <c r="F376" s="268"/>
      <c r="G376" s="94"/>
      <c r="H376" s="102"/>
    </row>
    <row r="377" spans="1:8" s="66" customFormat="1" ht="19.5" customHeight="1" x14ac:dyDescent="0.25">
      <c r="A377" s="185" t="s">
        <v>538</v>
      </c>
      <c r="B377" s="266" t="s">
        <v>190</v>
      </c>
      <c r="C377" s="267"/>
      <c r="D377" s="267"/>
      <c r="E377" s="267"/>
      <c r="F377" s="268"/>
      <c r="G377" s="94"/>
      <c r="H377" s="102"/>
    </row>
    <row r="378" spans="1:8" s="66" customFormat="1" ht="31.5" customHeight="1" x14ac:dyDescent="0.25">
      <c r="A378" s="185" t="s">
        <v>539</v>
      </c>
      <c r="B378" s="266" t="s">
        <v>191</v>
      </c>
      <c r="C378" s="267"/>
      <c r="D378" s="267"/>
      <c r="E378" s="267"/>
      <c r="F378" s="268"/>
      <c r="G378" s="94"/>
      <c r="H378" s="102"/>
    </row>
    <row r="379" spans="1:8" s="66" customFormat="1" ht="30" customHeight="1" x14ac:dyDescent="0.25">
      <c r="A379" s="185" t="s">
        <v>540</v>
      </c>
      <c r="B379" s="266" t="s">
        <v>192</v>
      </c>
      <c r="C379" s="267"/>
      <c r="D379" s="267"/>
      <c r="E379" s="267"/>
      <c r="F379" s="268"/>
      <c r="G379" s="94"/>
      <c r="H379" s="102"/>
    </row>
    <row r="380" spans="1:8" s="66" customFormat="1" ht="19.5" customHeight="1" x14ac:dyDescent="0.25">
      <c r="A380" s="185" t="s">
        <v>541</v>
      </c>
      <c r="B380" s="266" t="s">
        <v>87</v>
      </c>
      <c r="C380" s="267"/>
      <c r="D380" s="267"/>
      <c r="E380" s="267"/>
      <c r="F380" s="268"/>
      <c r="G380" s="94"/>
      <c r="H380" s="102"/>
    </row>
    <row r="381" spans="1:8" s="66" customFormat="1" ht="20.100000000000001" customHeight="1" x14ac:dyDescent="0.25">
      <c r="A381" s="272" t="s">
        <v>586</v>
      </c>
      <c r="B381" s="273"/>
      <c r="C381" s="273"/>
      <c r="D381" s="273"/>
      <c r="E381" s="273"/>
      <c r="F381" s="274"/>
      <c r="G381" s="115" t="s">
        <v>69</v>
      </c>
      <c r="H381" s="116" t="s">
        <v>69</v>
      </c>
    </row>
    <row r="382" spans="1:8" s="66" customFormat="1" ht="20.100000000000001" customHeight="1" x14ac:dyDescent="0.25">
      <c r="A382" s="179" t="s">
        <v>193</v>
      </c>
      <c r="B382" s="269" t="s">
        <v>274</v>
      </c>
      <c r="C382" s="270"/>
      <c r="D382" s="270"/>
      <c r="E382" s="270"/>
      <c r="F382" s="271"/>
      <c r="G382" s="180" t="s">
        <v>69</v>
      </c>
      <c r="H382" s="181" t="s">
        <v>69</v>
      </c>
    </row>
    <row r="383" spans="1:8" s="66" customFormat="1" ht="19.5" customHeight="1" x14ac:dyDescent="0.25">
      <c r="A383" s="185" t="s">
        <v>542</v>
      </c>
      <c r="B383" s="266" t="s">
        <v>194</v>
      </c>
      <c r="C383" s="267"/>
      <c r="D383" s="267"/>
      <c r="E383" s="267"/>
      <c r="F383" s="268"/>
      <c r="G383" s="94"/>
      <c r="H383" s="102"/>
    </row>
    <row r="384" spans="1:8" s="66" customFormat="1" ht="19.5" customHeight="1" x14ac:dyDescent="0.25">
      <c r="A384" s="185" t="s">
        <v>543</v>
      </c>
      <c r="B384" s="266" t="s">
        <v>195</v>
      </c>
      <c r="C384" s="267"/>
      <c r="D384" s="267"/>
      <c r="E384" s="267"/>
      <c r="F384" s="268"/>
      <c r="G384" s="94"/>
      <c r="H384" s="102"/>
    </row>
    <row r="385" spans="1:9" s="66" customFormat="1" ht="19.5" customHeight="1" x14ac:dyDescent="0.25">
      <c r="A385" s="185" t="s">
        <v>544</v>
      </c>
      <c r="B385" s="266" t="s">
        <v>196</v>
      </c>
      <c r="C385" s="267"/>
      <c r="D385" s="267"/>
      <c r="E385" s="267"/>
      <c r="F385" s="268"/>
      <c r="G385" s="94"/>
      <c r="H385" s="102"/>
    </row>
    <row r="386" spans="1:9" s="66" customFormat="1" ht="19.5" customHeight="1" x14ac:dyDescent="0.25">
      <c r="A386" s="185" t="s">
        <v>545</v>
      </c>
      <c r="B386" s="266" t="s">
        <v>197</v>
      </c>
      <c r="C386" s="267"/>
      <c r="D386" s="267"/>
      <c r="E386" s="267"/>
      <c r="F386" s="268"/>
      <c r="G386" s="94"/>
      <c r="H386" s="102"/>
    </row>
    <row r="387" spans="1:9" s="66" customFormat="1" ht="30.75" customHeight="1" x14ac:dyDescent="0.25">
      <c r="A387" s="185" t="s">
        <v>546</v>
      </c>
      <c r="B387" s="266" t="s">
        <v>198</v>
      </c>
      <c r="C387" s="267"/>
      <c r="D387" s="267"/>
      <c r="E387" s="267"/>
      <c r="F387" s="268"/>
      <c r="G387" s="94"/>
      <c r="H387" s="102"/>
    </row>
    <row r="388" spans="1:9" s="66" customFormat="1" ht="30.75" customHeight="1" x14ac:dyDescent="0.25">
      <c r="A388" s="185" t="s">
        <v>547</v>
      </c>
      <c r="B388" s="266" t="s">
        <v>199</v>
      </c>
      <c r="C388" s="267"/>
      <c r="D388" s="267"/>
      <c r="E388" s="267"/>
      <c r="F388" s="268"/>
      <c r="G388" s="94"/>
      <c r="H388" s="102"/>
    </row>
    <row r="389" spans="1:9" s="66" customFormat="1" ht="30.75" customHeight="1" x14ac:dyDescent="0.25">
      <c r="A389" s="185" t="s">
        <v>548</v>
      </c>
      <c r="B389" s="266" t="s">
        <v>200</v>
      </c>
      <c r="C389" s="267"/>
      <c r="D389" s="267"/>
      <c r="E389" s="267"/>
      <c r="F389" s="268"/>
      <c r="G389" s="94"/>
      <c r="H389" s="102"/>
    </row>
    <row r="390" spans="1:9" s="66" customFormat="1" ht="30.75" customHeight="1" thickBot="1" x14ac:dyDescent="0.3">
      <c r="A390" s="185" t="s">
        <v>549</v>
      </c>
      <c r="B390" s="263" t="s">
        <v>201</v>
      </c>
      <c r="C390" s="264"/>
      <c r="D390" s="264"/>
      <c r="E390" s="264"/>
      <c r="F390" s="265"/>
      <c r="G390" s="103"/>
      <c r="H390" s="102"/>
    </row>
    <row r="391" spans="1:9" s="65" customFormat="1" ht="24.95" customHeight="1" x14ac:dyDescent="0.25">
      <c r="A391" s="279" t="s">
        <v>551</v>
      </c>
      <c r="B391" s="280"/>
      <c r="C391" s="280"/>
      <c r="D391" s="280"/>
      <c r="E391" s="280"/>
      <c r="F391" s="280"/>
      <c r="G391" s="280"/>
      <c r="H391" s="281"/>
      <c r="I391" s="101"/>
    </row>
    <row r="392" spans="1:9" s="66" customFormat="1" ht="19.5" customHeight="1" x14ac:dyDescent="0.25">
      <c r="A392" s="228" t="s">
        <v>0</v>
      </c>
      <c r="B392" s="266" t="s">
        <v>596</v>
      </c>
      <c r="C392" s="267"/>
      <c r="D392" s="267"/>
      <c r="E392" s="267"/>
      <c r="F392" s="268"/>
      <c r="G392" s="94"/>
      <c r="H392" s="102"/>
    </row>
    <row r="393" spans="1:9" s="66" customFormat="1" ht="173.25" customHeight="1" thickBot="1" x14ac:dyDescent="0.3">
      <c r="A393" s="229"/>
      <c r="B393" s="263" t="s">
        <v>597</v>
      </c>
      <c r="C393" s="264"/>
      <c r="D393" s="264"/>
      <c r="E393" s="264"/>
      <c r="F393" s="265"/>
      <c r="G393" s="103"/>
      <c r="H393" s="104"/>
    </row>
    <row r="394" spans="1:9" s="184" customFormat="1" ht="24.95" customHeight="1" x14ac:dyDescent="0.25">
      <c r="A394" s="182"/>
      <c r="B394" s="182"/>
      <c r="C394" s="182"/>
      <c r="D394" s="182"/>
      <c r="E394" s="182"/>
      <c r="F394" s="182"/>
      <c r="G394" s="182"/>
      <c r="H394" s="182"/>
      <c r="I394" s="183"/>
    </row>
    <row r="395" spans="1:9" s="63" customFormat="1" ht="15" customHeight="1" x14ac:dyDescent="0.25">
      <c r="A395" s="295" t="s">
        <v>40</v>
      </c>
      <c r="B395" s="295"/>
      <c r="C395" s="295"/>
      <c r="D395" s="295"/>
      <c r="E395" s="295"/>
      <c r="F395" s="295"/>
      <c r="G395" s="295"/>
      <c r="H395" s="295"/>
    </row>
    <row r="396" spans="1:9" s="63" customFormat="1" ht="15" customHeight="1" x14ac:dyDescent="0.25">
      <c r="A396" s="233" t="s">
        <v>254</v>
      </c>
      <c r="B396" s="233"/>
      <c r="C396" s="233"/>
      <c r="D396" s="233"/>
      <c r="E396" s="68" t="str">
        <f>IF('Príloha č.1'!$C$6="","",'Príloha č.1'!$C$6)</f>
        <v/>
      </c>
      <c r="G396" s="69"/>
    </row>
    <row r="397" spans="1:9" s="63" customFormat="1" ht="15" customHeight="1" x14ac:dyDescent="0.25">
      <c r="A397" s="233" t="s">
        <v>255</v>
      </c>
      <c r="B397" s="233"/>
      <c r="C397" s="233"/>
      <c r="D397" s="233"/>
      <c r="E397" s="70" t="str">
        <f>IF('Príloha č.1'!$C$7="","",'Príloha č.1'!$C$7)</f>
        <v/>
      </c>
      <c r="G397" s="71"/>
    </row>
    <row r="398" spans="1:9" s="63" customFormat="1" ht="15" customHeight="1" x14ac:dyDescent="0.25">
      <c r="A398" s="292" t="s">
        <v>7</v>
      </c>
      <c r="B398" s="292"/>
      <c r="C398" s="292"/>
      <c r="D398" s="292"/>
      <c r="E398" s="70" t="str">
        <f>IF('Príloha č.1'!$C$8="","",'Príloha č.1'!$C$8)</f>
        <v/>
      </c>
      <c r="G398" s="71"/>
    </row>
    <row r="399" spans="1:9" s="63" customFormat="1" ht="15" customHeight="1" x14ac:dyDescent="0.25">
      <c r="A399" s="292" t="s">
        <v>8</v>
      </c>
      <c r="B399" s="292"/>
      <c r="C399" s="292"/>
      <c r="D399" s="292"/>
      <c r="E399" s="70" t="str">
        <f>IF('Príloha č.1'!$C$9="","",'Príloha č.1'!$C$9)</f>
        <v/>
      </c>
      <c r="G399" s="71"/>
    </row>
    <row r="400" spans="1:9" s="61" customFormat="1" ht="15" customHeight="1" x14ac:dyDescent="0.2">
      <c r="A400" s="100"/>
      <c r="B400" s="100"/>
      <c r="C400" s="100"/>
      <c r="D400" s="100"/>
      <c r="E400" s="63"/>
      <c r="F400" s="63"/>
      <c r="G400" s="63"/>
      <c r="H400" s="63"/>
    </row>
    <row r="401" spans="1:8" s="61" customFormat="1" ht="15" customHeight="1" x14ac:dyDescent="0.2">
      <c r="A401" s="296" t="s">
        <v>41</v>
      </c>
      <c r="B401" s="296"/>
      <c r="C401" s="296"/>
      <c r="D401" s="296"/>
      <c r="E401" s="296"/>
      <c r="G401" s="63"/>
      <c r="H401" s="63"/>
    </row>
    <row r="402" spans="1:8" s="61" customFormat="1" ht="15" customHeight="1" x14ac:dyDescent="0.2">
      <c r="A402" s="292" t="s">
        <v>42</v>
      </c>
      <c r="B402" s="292"/>
      <c r="C402" s="292"/>
      <c r="D402" s="292"/>
      <c r="E402" s="70"/>
      <c r="G402" s="71"/>
      <c r="H402" s="63"/>
    </row>
    <row r="403" spans="1:8" s="61" customFormat="1" ht="15" customHeight="1" x14ac:dyDescent="0.2">
      <c r="B403" s="72"/>
      <c r="D403" s="72"/>
    </row>
    <row r="404" spans="1:8" s="74" customFormat="1" ht="15" customHeight="1" x14ac:dyDescent="0.2">
      <c r="A404" s="61" t="s">
        <v>15</v>
      </c>
      <c r="B404" s="293" t="str">
        <f>IF('Príloha č.1'!B23:B23="","",'Príloha č.1'!B23:B23)</f>
        <v/>
      </c>
      <c r="C404" s="293" t="s">
        <v>43</v>
      </c>
      <c r="D404" s="293" t="s">
        <v>43</v>
      </c>
      <c r="E404" s="61"/>
      <c r="F404" s="61"/>
      <c r="G404" s="61"/>
      <c r="H404" s="61"/>
    </row>
    <row r="405" spans="1:8" s="76" customFormat="1" ht="15" customHeight="1" x14ac:dyDescent="0.2">
      <c r="A405" s="61" t="s">
        <v>24</v>
      </c>
      <c r="B405" s="294" t="str">
        <f>IF('Príloha č.1'!B24:B24="","",'Príloha č.1'!B24:B24)</f>
        <v/>
      </c>
      <c r="C405" s="294" t="s">
        <v>43</v>
      </c>
      <c r="D405" s="294" t="s">
        <v>43</v>
      </c>
      <c r="E405" s="61"/>
      <c r="F405" s="61"/>
      <c r="G405" s="73"/>
      <c r="H405" s="57"/>
    </row>
    <row r="406" spans="1:8" s="79" customFormat="1" ht="15" customHeight="1" x14ac:dyDescent="0.2">
      <c r="A406" s="61"/>
      <c r="B406" s="72"/>
      <c r="C406" s="61"/>
      <c r="D406" s="72"/>
      <c r="F406" s="75" t="s">
        <v>26</v>
      </c>
      <c r="G406" s="68" t="str">
        <f>IF('Príloha č.1'!D27="","",'Príloha č.1'!D27)</f>
        <v/>
      </c>
      <c r="H406" s="61"/>
    </row>
    <row r="407" spans="1:8" ht="15" customHeight="1" x14ac:dyDescent="0.2">
      <c r="A407" s="76" t="s">
        <v>17</v>
      </c>
      <c r="B407" s="76"/>
      <c r="C407" s="76"/>
      <c r="D407" s="76"/>
      <c r="E407" s="77"/>
      <c r="F407" s="77"/>
      <c r="G407" s="78" t="s">
        <v>27</v>
      </c>
      <c r="H407" s="76"/>
    </row>
    <row r="408" spans="1:8" ht="12.75" customHeight="1" x14ac:dyDescent="0.2">
      <c r="A408" s="80"/>
      <c r="B408" s="81" t="s">
        <v>18</v>
      </c>
      <c r="C408" s="82"/>
      <c r="D408" s="82"/>
      <c r="E408" s="82"/>
      <c r="F408" s="82"/>
      <c r="G408" s="82"/>
      <c r="H408" s="82"/>
    </row>
    <row r="409" spans="1:8" x14ac:dyDescent="0.2">
      <c r="A409" s="83"/>
      <c r="B409" s="84"/>
      <c r="C409" s="79"/>
      <c r="D409" s="84"/>
      <c r="E409" s="79"/>
      <c r="F409" s="79"/>
      <c r="G409" s="85"/>
      <c r="H409" s="79"/>
    </row>
    <row r="414" spans="1:8" x14ac:dyDescent="0.2">
      <c r="H414" s="67" t="s">
        <v>39</v>
      </c>
    </row>
  </sheetData>
  <mergeCells count="401">
    <mergeCell ref="A2:I2"/>
    <mergeCell ref="A11:F11"/>
    <mergeCell ref="A24:F24"/>
    <mergeCell ref="A37:F37"/>
    <mergeCell ref="A50:F50"/>
    <mergeCell ref="A63:F63"/>
    <mergeCell ref="A76:F76"/>
    <mergeCell ref="A391:H391"/>
    <mergeCell ref="B392:F392"/>
    <mergeCell ref="B333:F333"/>
    <mergeCell ref="B334:F334"/>
    <mergeCell ref="B348:F348"/>
    <mergeCell ref="A253:F253"/>
    <mergeCell ref="A267:F267"/>
    <mergeCell ref="A285:F285"/>
    <mergeCell ref="A299:F299"/>
    <mergeCell ref="A314:F314"/>
    <mergeCell ref="A335:F335"/>
    <mergeCell ref="B38:F38"/>
    <mergeCell ref="B51:F51"/>
    <mergeCell ref="B64:F64"/>
    <mergeCell ref="B77:F77"/>
    <mergeCell ref="B90:F90"/>
    <mergeCell ref="B103:F103"/>
    <mergeCell ref="B393:F393"/>
    <mergeCell ref="B49:F49"/>
    <mergeCell ref="B62:F62"/>
    <mergeCell ref="B75:F75"/>
    <mergeCell ref="B88:F88"/>
    <mergeCell ref="B101:F101"/>
    <mergeCell ref="B114:F114"/>
    <mergeCell ref="B127:F127"/>
    <mergeCell ref="B140:F140"/>
    <mergeCell ref="B153:F153"/>
    <mergeCell ref="B166:F166"/>
    <mergeCell ref="B179:F179"/>
    <mergeCell ref="B192:F192"/>
    <mergeCell ref="B205:F205"/>
    <mergeCell ref="B218:F218"/>
    <mergeCell ref="B231:F231"/>
    <mergeCell ref="B252:F252"/>
    <mergeCell ref="B266:F266"/>
    <mergeCell ref="B251:F251"/>
    <mergeCell ref="B265:F265"/>
    <mergeCell ref="B297:F297"/>
    <mergeCell ref="B332:F332"/>
    <mergeCell ref="B347:F347"/>
    <mergeCell ref="B298:F298"/>
    <mergeCell ref="B56:F56"/>
    <mergeCell ref="B116:F116"/>
    <mergeCell ref="B129:F129"/>
    <mergeCell ref="B142:F142"/>
    <mergeCell ref="B155:F155"/>
    <mergeCell ref="B168:F168"/>
    <mergeCell ref="B181:F181"/>
    <mergeCell ref="B194:F194"/>
    <mergeCell ref="B207:F207"/>
    <mergeCell ref="B119:F119"/>
    <mergeCell ref="B120:F120"/>
    <mergeCell ref="B121:F121"/>
    <mergeCell ref="B122:F122"/>
    <mergeCell ref="B123:F123"/>
    <mergeCell ref="B135:F135"/>
    <mergeCell ref="B136:F136"/>
    <mergeCell ref="B145:F145"/>
    <mergeCell ref="B146:F146"/>
    <mergeCell ref="B147:F147"/>
    <mergeCell ref="B148:F148"/>
    <mergeCell ref="B149:F149"/>
    <mergeCell ref="B137:F137"/>
    <mergeCell ref="B138:F138"/>
    <mergeCell ref="B143:F143"/>
    <mergeCell ref="A10:H10"/>
    <mergeCell ref="B13:F13"/>
    <mergeCell ref="B14:F14"/>
    <mergeCell ref="B52:F52"/>
    <mergeCell ref="B53:F53"/>
    <mergeCell ref="B54:F54"/>
    <mergeCell ref="B45:F45"/>
    <mergeCell ref="B46:F46"/>
    <mergeCell ref="B47:F47"/>
    <mergeCell ref="B12:F12"/>
    <mergeCell ref="B22:F22"/>
    <mergeCell ref="B23:F23"/>
    <mergeCell ref="B25:F25"/>
    <mergeCell ref="B35:F35"/>
    <mergeCell ref="B36:F36"/>
    <mergeCell ref="B48:F48"/>
    <mergeCell ref="B42:F42"/>
    <mergeCell ref="B43:F43"/>
    <mergeCell ref="B44:F44"/>
    <mergeCell ref="B27:F27"/>
    <mergeCell ref="B28:F28"/>
    <mergeCell ref="B29:F29"/>
    <mergeCell ref="B30:F30"/>
    <mergeCell ref="B31:F31"/>
    <mergeCell ref="A402:D402"/>
    <mergeCell ref="B404:D404"/>
    <mergeCell ref="B405:D405"/>
    <mergeCell ref="A395:H395"/>
    <mergeCell ref="A396:D396"/>
    <mergeCell ref="A397:D397"/>
    <mergeCell ref="A398:D398"/>
    <mergeCell ref="A399:D399"/>
    <mergeCell ref="A401:E401"/>
    <mergeCell ref="B57:F57"/>
    <mergeCell ref="B58:F58"/>
    <mergeCell ref="B32:F32"/>
    <mergeCell ref="B33:F33"/>
    <mergeCell ref="B34:F34"/>
    <mergeCell ref="B39:F39"/>
    <mergeCell ref="A1:H1"/>
    <mergeCell ref="A4:H4"/>
    <mergeCell ref="G6:H6"/>
    <mergeCell ref="A9:H9"/>
    <mergeCell ref="A3:H3"/>
    <mergeCell ref="B55:F55"/>
    <mergeCell ref="B26:F26"/>
    <mergeCell ref="B17:F17"/>
    <mergeCell ref="B18:F18"/>
    <mergeCell ref="B19:F19"/>
    <mergeCell ref="B20:F20"/>
    <mergeCell ref="B21:F21"/>
    <mergeCell ref="A6:F7"/>
    <mergeCell ref="A8:F8"/>
    <mergeCell ref="B15:F15"/>
    <mergeCell ref="B16:F16"/>
    <mergeCell ref="B40:F40"/>
    <mergeCell ref="B41:F41"/>
    <mergeCell ref="B67:F67"/>
    <mergeCell ref="B68:F68"/>
    <mergeCell ref="B69:F69"/>
    <mergeCell ref="B70:F70"/>
    <mergeCell ref="B71:F71"/>
    <mergeCell ref="B59:F59"/>
    <mergeCell ref="B60:F60"/>
    <mergeCell ref="B65:F65"/>
    <mergeCell ref="B66:F66"/>
    <mergeCell ref="B61:F61"/>
    <mergeCell ref="B80:F80"/>
    <mergeCell ref="B81:F81"/>
    <mergeCell ref="B82:F82"/>
    <mergeCell ref="B83:F83"/>
    <mergeCell ref="B84:F84"/>
    <mergeCell ref="B72:F72"/>
    <mergeCell ref="B73:F73"/>
    <mergeCell ref="B78:F78"/>
    <mergeCell ref="B79:F79"/>
    <mergeCell ref="B74:F74"/>
    <mergeCell ref="B93:F93"/>
    <mergeCell ref="B94:F94"/>
    <mergeCell ref="B95:F95"/>
    <mergeCell ref="B96:F96"/>
    <mergeCell ref="B97:F97"/>
    <mergeCell ref="B85:F85"/>
    <mergeCell ref="B86:F86"/>
    <mergeCell ref="B91:F91"/>
    <mergeCell ref="B92:F92"/>
    <mergeCell ref="B87:F87"/>
    <mergeCell ref="A89:F89"/>
    <mergeCell ref="B106:F106"/>
    <mergeCell ref="B107:F107"/>
    <mergeCell ref="B108:F108"/>
    <mergeCell ref="B109:F109"/>
    <mergeCell ref="B110:F110"/>
    <mergeCell ref="B98:F98"/>
    <mergeCell ref="B99:F99"/>
    <mergeCell ref="B104:F104"/>
    <mergeCell ref="B105:F105"/>
    <mergeCell ref="B100:F100"/>
    <mergeCell ref="A102:F102"/>
    <mergeCell ref="B111:F111"/>
    <mergeCell ref="B112:F112"/>
    <mergeCell ref="B117:F117"/>
    <mergeCell ref="B118:F118"/>
    <mergeCell ref="B113:F113"/>
    <mergeCell ref="A115:F115"/>
    <mergeCell ref="B132:F132"/>
    <mergeCell ref="B133:F133"/>
    <mergeCell ref="B134:F134"/>
    <mergeCell ref="B124:F124"/>
    <mergeCell ref="B125:F125"/>
    <mergeCell ref="B130:F130"/>
    <mergeCell ref="B131:F131"/>
    <mergeCell ref="B126:F126"/>
    <mergeCell ref="A128:F128"/>
    <mergeCell ref="B144:F144"/>
    <mergeCell ref="B139:F139"/>
    <mergeCell ref="A141:F141"/>
    <mergeCell ref="B158:F158"/>
    <mergeCell ref="B159:F159"/>
    <mergeCell ref="B160:F160"/>
    <mergeCell ref="B161:F161"/>
    <mergeCell ref="B162:F162"/>
    <mergeCell ref="B150:F150"/>
    <mergeCell ref="B151:F151"/>
    <mergeCell ref="B156:F156"/>
    <mergeCell ref="B157:F157"/>
    <mergeCell ref="B152:F152"/>
    <mergeCell ref="A154:F154"/>
    <mergeCell ref="B171:F171"/>
    <mergeCell ref="B172:F172"/>
    <mergeCell ref="B173:F173"/>
    <mergeCell ref="B174:F174"/>
    <mergeCell ref="B175:F175"/>
    <mergeCell ref="B163:F163"/>
    <mergeCell ref="B164:F164"/>
    <mergeCell ref="B169:F169"/>
    <mergeCell ref="B170:F170"/>
    <mergeCell ref="B165:F165"/>
    <mergeCell ref="A167:F167"/>
    <mergeCell ref="B184:F184"/>
    <mergeCell ref="B185:F185"/>
    <mergeCell ref="B186:F186"/>
    <mergeCell ref="B187:F187"/>
    <mergeCell ref="B188:F188"/>
    <mergeCell ref="B176:F176"/>
    <mergeCell ref="B177:F177"/>
    <mergeCell ref="B182:F182"/>
    <mergeCell ref="B183:F183"/>
    <mergeCell ref="B178:F178"/>
    <mergeCell ref="A180:F180"/>
    <mergeCell ref="B197:F197"/>
    <mergeCell ref="B198:F198"/>
    <mergeCell ref="B199:F199"/>
    <mergeCell ref="B200:F200"/>
    <mergeCell ref="B201:F201"/>
    <mergeCell ref="B189:F189"/>
    <mergeCell ref="B190:F190"/>
    <mergeCell ref="B195:F195"/>
    <mergeCell ref="B196:F196"/>
    <mergeCell ref="B191:F191"/>
    <mergeCell ref="A193:F193"/>
    <mergeCell ref="B210:F210"/>
    <mergeCell ref="B211:F211"/>
    <mergeCell ref="B212:F212"/>
    <mergeCell ref="B213:F213"/>
    <mergeCell ref="B214:F214"/>
    <mergeCell ref="B220:F220"/>
    <mergeCell ref="B202:F202"/>
    <mergeCell ref="B203:F203"/>
    <mergeCell ref="B208:F208"/>
    <mergeCell ref="B209:F209"/>
    <mergeCell ref="B204:F204"/>
    <mergeCell ref="A206:F206"/>
    <mergeCell ref="B223:F223"/>
    <mergeCell ref="B224:F224"/>
    <mergeCell ref="B225:F225"/>
    <mergeCell ref="B226:F226"/>
    <mergeCell ref="B227:F227"/>
    <mergeCell ref="B233:F233"/>
    <mergeCell ref="B215:F215"/>
    <mergeCell ref="B216:F216"/>
    <mergeCell ref="B221:F221"/>
    <mergeCell ref="B222:F222"/>
    <mergeCell ref="B217:F217"/>
    <mergeCell ref="A219:F219"/>
    <mergeCell ref="B236:F236"/>
    <mergeCell ref="B237:F237"/>
    <mergeCell ref="B238:F238"/>
    <mergeCell ref="B239:F239"/>
    <mergeCell ref="B240:F240"/>
    <mergeCell ref="B228:F228"/>
    <mergeCell ref="B229:F229"/>
    <mergeCell ref="B234:F234"/>
    <mergeCell ref="B235:F235"/>
    <mergeCell ref="B230:F230"/>
    <mergeCell ref="A232:F232"/>
    <mergeCell ref="B246:F246"/>
    <mergeCell ref="B247:F247"/>
    <mergeCell ref="B248:F248"/>
    <mergeCell ref="B249:F249"/>
    <mergeCell ref="B250:F250"/>
    <mergeCell ref="B254:F254"/>
    <mergeCell ref="B241:F241"/>
    <mergeCell ref="B242:F242"/>
    <mergeCell ref="B243:F243"/>
    <mergeCell ref="B244:F244"/>
    <mergeCell ref="B245:F245"/>
    <mergeCell ref="B259:F259"/>
    <mergeCell ref="B260:F260"/>
    <mergeCell ref="B261:F261"/>
    <mergeCell ref="B262:F262"/>
    <mergeCell ref="B263:F263"/>
    <mergeCell ref="B268:F268"/>
    <mergeCell ref="B255:F255"/>
    <mergeCell ref="B256:F256"/>
    <mergeCell ref="B257:F257"/>
    <mergeCell ref="B258:F258"/>
    <mergeCell ref="B272:F272"/>
    <mergeCell ref="B273:F273"/>
    <mergeCell ref="B274:F274"/>
    <mergeCell ref="B275:F275"/>
    <mergeCell ref="B276:F276"/>
    <mergeCell ref="B264:F264"/>
    <mergeCell ref="B269:F269"/>
    <mergeCell ref="B270:F270"/>
    <mergeCell ref="B271:F271"/>
    <mergeCell ref="B282:F282"/>
    <mergeCell ref="B283:F283"/>
    <mergeCell ref="B284:F284"/>
    <mergeCell ref="B287:F287"/>
    <mergeCell ref="B286:F286"/>
    <mergeCell ref="B277:F277"/>
    <mergeCell ref="B278:F278"/>
    <mergeCell ref="B279:F279"/>
    <mergeCell ref="B280:F280"/>
    <mergeCell ref="B281:F281"/>
    <mergeCell ref="B293:F293"/>
    <mergeCell ref="B294:F294"/>
    <mergeCell ref="B295:F295"/>
    <mergeCell ref="B296:F296"/>
    <mergeCell ref="B300:F300"/>
    <mergeCell ref="B288:F288"/>
    <mergeCell ref="B289:F289"/>
    <mergeCell ref="B290:F290"/>
    <mergeCell ref="B291:F291"/>
    <mergeCell ref="B292:F292"/>
    <mergeCell ref="B306:F306"/>
    <mergeCell ref="B307:F307"/>
    <mergeCell ref="B308:F308"/>
    <mergeCell ref="B309:F309"/>
    <mergeCell ref="B310:F310"/>
    <mergeCell ref="B315:F315"/>
    <mergeCell ref="B301:F301"/>
    <mergeCell ref="B302:F302"/>
    <mergeCell ref="B303:F303"/>
    <mergeCell ref="B304:F304"/>
    <mergeCell ref="B305:F305"/>
    <mergeCell ref="B317:F317"/>
    <mergeCell ref="B318:F318"/>
    <mergeCell ref="B319:F319"/>
    <mergeCell ref="B320:F320"/>
    <mergeCell ref="B321:F321"/>
    <mergeCell ref="B311:F311"/>
    <mergeCell ref="B312:F312"/>
    <mergeCell ref="B313:F313"/>
    <mergeCell ref="B316:F316"/>
    <mergeCell ref="B327:F327"/>
    <mergeCell ref="B328:F328"/>
    <mergeCell ref="B329:F329"/>
    <mergeCell ref="B330:F330"/>
    <mergeCell ref="B331:F331"/>
    <mergeCell ref="B336:F336"/>
    <mergeCell ref="B322:F322"/>
    <mergeCell ref="B323:F323"/>
    <mergeCell ref="B324:F324"/>
    <mergeCell ref="B325:F325"/>
    <mergeCell ref="B326:F326"/>
    <mergeCell ref="B341:F341"/>
    <mergeCell ref="B342:F342"/>
    <mergeCell ref="B343:F343"/>
    <mergeCell ref="B344:F344"/>
    <mergeCell ref="B345:F345"/>
    <mergeCell ref="B337:F337"/>
    <mergeCell ref="B338:F338"/>
    <mergeCell ref="B339:F339"/>
    <mergeCell ref="B340:F340"/>
    <mergeCell ref="B354:F354"/>
    <mergeCell ref="B355:F355"/>
    <mergeCell ref="B356:F356"/>
    <mergeCell ref="B357:F357"/>
    <mergeCell ref="B358:F358"/>
    <mergeCell ref="B346:F346"/>
    <mergeCell ref="B351:F351"/>
    <mergeCell ref="B352:F352"/>
    <mergeCell ref="B353:F353"/>
    <mergeCell ref="B350:F350"/>
    <mergeCell ref="A349:F349"/>
    <mergeCell ref="B359:F359"/>
    <mergeCell ref="B360:F360"/>
    <mergeCell ref="B363:F363"/>
    <mergeCell ref="B364:F364"/>
    <mergeCell ref="B362:F362"/>
    <mergeCell ref="A361:F361"/>
    <mergeCell ref="B379:F379"/>
    <mergeCell ref="B370:F370"/>
    <mergeCell ref="B371:F371"/>
    <mergeCell ref="B372:F372"/>
    <mergeCell ref="B373:F373"/>
    <mergeCell ref="B374:F374"/>
    <mergeCell ref="B365:F365"/>
    <mergeCell ref="B366:F366"/>
    <mergeCell ref="B367:F367"/>
    <mergeCell ref="B368:F368"/>
    <mergeCell ref="B369:F369"/>
    <mergeCell ref="B375:F375"/>
    <mergeCell ref="B376:F376"/>
    <mergeCell ref="B377:F377"/>
    <mergeCell ref="B378:F378"/>
    <mergeCell ref="B390:F390"/>
    <mergeCell ref="B380:F380"/>
    <mergeCell ref="B383:F383"/>
    <mergeCell ref="B384:F384"/>
    <mergeCell ref="B385:F385"/>
    <mergeCell ref="B382:F382"/>
    <mergeCell ref="A381:F381"/>
    <mergeCell ref="B386:F386"/>
    <mergeCell ref="B387:F387"/>
    <mergeCell ref="B388:F388"/>
    <mergeCell ref="B389:F389"/>
  </mergeCells>
  <conditionalFormatting sqref="E402 E396:E399 G22:G23">
    <cfRule type="containsBlanks" dxfId="128" priority="220">
      <formula>LEN(TRIM(E22))=0</formula>
    </cfRule>
  </conditionalFormatting>
  <conditionalFormatting sqref="G406">
    <cfRule type="containsBlanks" dxfId="127" priority="219">
      <formula>LEN(TRIM(G406))=0</formula>
    </cfRule>
  </conditionalFormatting>
  <conditionalFormatting sqref="B404:D405">
    <cfRule type="containsBlanks" dxfId="126" priority="222">
      <formula>LEN(TRIM(B404))=0</formula>
    </cfRule>
  </conditionalFormatting>
  <conditionalFormatting sqref="G117:G125 G127">
    <cfRule type="containsBlanks" dxfId="125" priority="107">
      <formula>LEN(TRIM(G117))=0</formula>
    </cfRule>
  </conditionalFormatting>
  <conditionalFormatting sqref="G15">
    <cfRule type="containsBlanks" dxfId="124" priority="193">
      <formula>LEN(TRIM(G15))=0</formula>
    </cfRule>
  </conditionalFormatting>
  <conditionalFormatting sqref="G11:G12">
    <cfRule type="containsBlanks" dxfId="123" priority="196">
      <formula>LEN(TRIM(G11))=0</formula>
    </cfRule>
  </conditionalFormatting>
  <conditionalFormatting sqref="G13">
    <cfRule type="containsBlanks" dxfId="122" priority="195">
      <formula>LEN(TRIM(G13))=0</formula>
    </cfRule>
  </conditionalFormatting>
  <conditionalFormatting sqref="G16">
    <cfRule type="containsBlanks" dxfId="121" priority="192">
      <formula>LEN(TRIM(G16))=0</formula>
    </cfRule>
  </conditionalFormatting>
  <conditionalFormatting sqref="G17">
    <cfRule type="containsBlanks" dxfId="120" priority="191">
      <formula>LEN(TRIM(G17))=0</formula>
    </cfRule>
  </conditionalFormatting>
  <conditionalFormatting sqref="G104:G112 G114">
    <cfRule type="containsBlanks" dxfId="119" priority="108">
      <formula>LEN(TRIM(G104))=0</formula>
    </cfRule>
  </conditionalFormatting>
  <conditionalFormatting sqref="G19">
    <cfRule type="containsBlanks" dxfId="118" priority="179">
      <formula>LEN(TRIM(G19))=0</formula>
    </cfRule>
  </conditionalFormatting>
  <conditionalFormatting sqref="G269:G284">
    <cfRule type="containsBlanks" dxfId="117" priority="96">
      <formula>LEN(TRIM(G269))=0</formula>
    </cfRule>
  </conditionalFormatting>
  <conditionalFormatting sqref="G287:G296 G298">
    <cfRule type="containsBlanks" dxfId="116" priority="95">
      <formula>LEN(TRIM(G287))=0</formula>
    </cfRule>
  </conditionalFormatting>
  <conditionalFormatting sqref="G301:G306 G308:G313">
    <cfRule type="containsBlanks" dxfId="115" priority="94">
      <formula>LEN(TRIM(G301))=0</formula>
    </cfRule>
  </conditionalFormatting>
  <conditionalFormatting sqref="G20">
    <cfRule type="containsBlanks" dxfId="114" priority="175">
      <formula>LEN(TRIM(G20))=0</formula>
    </cfRule>
  </conditionalFormatting>
  <conditionalFormatting sqref="G18">
    <cfRule type="containsBlanks" dxfId="113" priority="174">
      <formula>LEN(TRIM(G18))=0</formula>
    </cfRule>
  </conditionalFormatting>
  <conditionalFormatting sqref="G14">
    <cfRule type="containsBlanks" dxfId="112" priority="173">
      <formula>LEN(TRIM(G14))=0</formula>
    </cfRule>
  </conditionalFormatting>
  <conditionalFormatting sqref="G21">
    <cfRule type="containsBlanks" dxfId="111" priority="172">
      <formula>LEN(TRIM(G21))=0</formula>
    </cfRule>
  </conditionalFormatting>
  <conditionalFormatting sqref="G316:G331 G333:G334">
    <cfRule type="containsBlanks" dxfId="110" priority="89">
      <formula>LEN(TRIM(G316))=0</formula>
    </cfRule>
  </conditionalFormatting>
  <conditionalFormatting sqref="G351:G360">
    <cfRule type="containsBlanks" dxfId="109" priority="87">
      <formula>LEN(TRIM(G351))=0</formula>
    </cfRule>
  </conditionalFormatting>
  <conditionalFormatting sqref="G363:G380">
    <cfRule type="containsBlanks" dxfId="108" priority="86">
      <formula>LEN(TRIM(G363))=0</formula>
    </cfRule>
  </conditionalFormatting>
  <conditionalFormatting sqref="G383:G390">
    <cfRule type="containsBlanks" dxfId="107" priority="85">
      <formula>LEN(TRIM(G383))=0</formula>
    </cfRule>
  </conditionalFormatting>
  <conditionalFormatting sqref="G78:G86 G88">
    <cfRule type="containsBlanks" dxfId="106" priority="110">
      <formula>LEN(TRIM(G78))=0</formula>
    </cfRule>
  </conditionalFormatting>
  <conditionalFormatting sqref="G24">
    <cfRule type="containsBlanks" dxfId="105" priority="140">
      <formula>LEN(TRIM(G24))=0</formula>
    </cfRule>
  </conditionalFormatting>
  <conditionalFormatting sqref="G39:G47 G49">
    <cfRule type="containsBlanks" dxfId="104" priority="113">
      <formula>LEN(TRIM(G39))=0</formula>
    </cfRule>
  </conditionalFormatting>
  <conditionalFormatting sqref="G65:G73 G75">
    <cfRule type="containsBlanks" dxfId="103" priority="111">
      <formula>LEN(TRIM(G65))=0</formula>
    </cfRule>
  </conditionalFormatting>
  <conditionalFormatting sqref="G26:G34">
    <cfRule type="containsBlanks" dxfId="102" priority="114">
      <formula>LEN(TRIM(G26))=0</formula>
    </cfRule>
  </conditionalFormatting>
  <conditionalFormatting sqref="G52:G60 G62">
    <cfRule type="containsBlanks" dxfId="101" priority="112">
      <formula>LEN(TRIM(G52))=0</formula>
    </cfRule>
  </conditionalFormatting>
  <conditionalFormatting sqref="G91:G99 G101">
    <cfRule type="containsBlanks" dxfId="100" priority="109">
      <formula>LEN(TRIM(G91))=0</formula>
    </cfRule>
  </conditionalFormatting>
  <conditionalFormatting sqref="G130:G138 G140">
    <cfRule type="containsBlanks" dxfId="99" priority="106">
      <formula>LEN(TRIM(G130))=0</formula>
    </cfRule>
  </conditionalFormatting>
  <conditionalFormatting sqref="G143:G151 G153">
    <cfRule type="containsBlanks" dxfId="98" priority="105">
      <formula>LEN(TRIM(G143))=0</formula>
    </cfRule>
  </conditionalFormatting>
  <conditionalFormatting sqref="G156:G164 G166">
    <cfRule type="containsBlanks" dxfId="97" priority="104">
      <formula>LEN(TRIM(G156))=0</formula>
    </cfRule>
  </conditionalFormatting>
  <conditionalFormatting sqref="G169:G177 G179">
    <cfRule type="containsBlanks" dxfId="96" priority="103">
      <formula>LEN(TRIM(G169))=0</formula>
    </cfRule>
  </conditionalFormatting>
  <conditionalFormatting sqref="G182:G190 G192">
    <cfRule type="containsBlanks" dxfId="95" priority="102">
      <formula>LEN(TRIM(G182))=0</formula>
    </cfRule>
  </conditionalFormatting>
  <conditionalFormatting sqref="G195:G203 G205">
    <cfRule type="containsBlanks" dxfId="94" priority="101">
      <formula>LEN(TRIM(G195))=0</formula>
    </cfRule>
  </conditionalFormatting>
  <conditionalFormatting sqref="G208:G216 G218">
    <cfRule type="containsBlanks" dxfId="93" priority="100">
      <formula>LEN(TRIM(G208))=0</formula>
    </cfRule>
  </conditionalFormatting>
  <conditionalFormatting sqref="G221:G229 G231">
    <cfRule type="containsBlanks" dxfId="92" priority="99">
      <formula>LEN(TRIM(G221))=0</formula>
    </cfRule>
  </conditionalFormatting>
  <conditionalFormatting sqref="G234:G250 G252">
    <cfRule type="containsBlanks" dxfId="91" priority="98">
      <formula>LEN(TRIM(G234))=0</formula>
    </cfRule>
  </conditionalFormatting>
  <conditionalFormatting sqref="G255:G264 G266">
    <cfRule type="containsBlanks" dxfId="90" priority="97">
      <formula>LEN(TRIM(G255))=0</formula>
    </cfRule>
  </conditionalFormatting>
  <conditionalFormatting sqref="G307">
    <cfRule type="containsBlanks" dxfId="89" priority="90">
      <formula>LEN(TRIM(G307))=0</formula>
    </cfRule>
  </conditionalFormatting>
  <conditionalFormatting sqref="G337:G346 G348">
    <cfRule type="containsBlanks" dxfId="88" priority="88">
      <formula>LEN(TRIM(G337))=0</formula>
    </cfRule>
  </conditionalFormatting>
  <conditionalFormatting sqref="G25">
    <cfRule type="containsBlanks" dxfId="87" priority="83">
      <formula>LEN(TRIM(G25))=0</formula>
    </cfRule>
  </conditionalFormatting>
  <conditionalFormatting sqref="G35">
    <cfRule type="containsBlanks" dxfId="86" priority="82">
      <formula>LEN(TRIM(G35))=0</formula>
    </cfRule>
  </conditionalFormatting>
  <conditionalFormatting sqref="G36">
    <cfRule type="containsBlanks" dxfId="85" priority="81">
      <formula>LEN(TRIM(G36))=0</formula>
    </cfRule>
  </conditionalFormatting>
  <conditionalFormatting sqref="G38">
    <cfRule type="containsBlanks" dxfId="84" priority="78">
      <formula>LEN(TRIM(G38))=0</formula>
    </cfRule>
  </conditionalFormatting>
  <conditionalFormatting sqref="G51">
    <cfRule type="containsBlanks" dxfId="83" priority="77">
      <formula>LEN(TRIM(G51))=0</formula>
    </cfRule>
  </conditionalFormatting>
  <conditionalFormatting sqref="G64">
    <cfRule type="containsBlanks" dxfId="82" priority="76">
      <formula>LEN(TRIM(G64))=0</formula>
    </cfRule>
  </conditionalFormatting>
  <conditionalFormatting sqref="G77">
    <cfRule type="containsBlanks" dxfId="81" priority="75">
      <formula>LEN(TRIM(G77))=0</formula>
    </cfRule>
  </conditionalFormatting>
  <conditionalFormatting sqref="G90">
    <cfRule type="containsBlanks" dxfId="80" priority="74">
      <formula>LEN(TRIM(G90))=0</formula>
    </cfRule>
  </conditionalFormatting>
  <conditionalFormatting sqref="G103">
    <cfRule type="containsBlanks" dxfId="79" priority="73">
      <formula>LEN(TRIM(G103))=0</formula>
    </cfRule>
  </conditionalFormatting>
  <conditionalFormatting sqref="G116">
    <cfRule type="containsBlanks" dxfId="78" priority="72">
      <formula>LEN(TRIM(G116))=0</formula>
    </cfRule>
  </conditionalFormatting>
  <conditionalFormatting sqref="G129">
    <cfRule type="containsBlanks" dxfId="77" priority="71">
      <formula>LEN(TRIM(G129))=0</formula>
    </cfRule>
  </conditionalFormatting>
  <conditionalFormatting sqref="G142">
    <cfRule type="containsBlanks" dxfId="76" priority="70">
      <formula>LEN(TRIM(G142))=0</formula>
    </cfRule>
  </conditionalFormatting>
  <conditionalFormatting sqref="G155">
    <cfRule type="containsBlanks" dxfId="75" priority="69">
      <formula>LEN(TRIM(G155))=0</formula>
    </cfRule>
  </conditionalFormatting>
  <conditionalFormatting sqref="G168">
    <cfRule type="containsBlanks" dxfId="74" priority="68">
      <formula>LEN(TRIM(G168))=0</formula>
    </cfRule>
  </conditionalFormatting>
  <conditionalFormatting sqref="G181">
    <cfRule type="containsBlanks" dxfId="73" priority="67">
      <formula>LEN(TRIM(G181))=0</formula>
    </cfRule>
  </conditionalFormatting>
  <conditionalFormatting sqref="G194">
    <cfRule type="containsBlanks" dxfId="72" priority="66">
      <formula>LEN(TRIM(G194))=0</formula>
    </cfRule>
  </conditionalFormatting>
  <conditionalFormatting sqref="G207">
    <cfRule type="containsBlanks" dxfId="71" priority="65">
      <formula>LEN(TRIM(G207))=0</formula>
    </cfRule>
  </conditionalFormatting>
  <conditionalFormatting sqref="G220">
    <cfRule type="containsBlanks" dxfId="70" priority="64">
      <formula>LEN(TRIM(G220))=0</formula>
    </cfRule>
  </conditionalFormatting>
  <conditionalFormatting sqref="G233">
    <cfRule type="containsBlanks" dxfId="69" priority="63">
      <formula>LEN(TRIM(G233))=0</formula>
    </cfRule>
  </conditionalFormatting>
  <conditionalFormatting sqref="G254">
    <cfRule type="containsBlanks" dxfId="68" priority="62">
      <formula>LEN(TRIM(G254))=0</formula>
    </cfRule>
  </conditionalFormatting>
  <conditionalFormatting sqref="G268">
    <cfRule type="containsBlanks" dxfId="67" priority="61">
      <formula>LEN(TRIM(G268))=0</formula>
    </cfRule>
  </conditionalFormatting>
  <conditionalFormatting sqref="G286">
    <cfRule type="containsBlanks" dxfId="66" priority="60">
      <formula>LEN(TRIM(G286))=0</formula>
    </cfRule>
  </conditionalFormatting>
  <conditionalFormatting sqref="G300">
    <cfRule type="containsBlanks" dxfId="65" priority="59">
      <formula>LEN(TRIM(G300))=0</formula>
    </cfRule>
  </conditionalFormatting>
  <conditionalFormatting sqref="G315">
    <cfRule type="containsBlanks" dxfId="64" priority="58">
      <formula>LEN(TRIM(G315))=0</formula>
    </cfRule>
  </conditionalFormatting>
  <conditionalFormatting sqref="G336">
    <cfRule type="containsBlanks" dxfId="63" priority="57">
      <formula>LEN(TRIM(G336))=0</formula>
    </cfRule>
  </conditionalFormatting>
  <conditionalFormatting sqref="G350">
    <cfRule type="containsBlanks" dxfId="62" priority="56">
      <formula>LEN(TRIM(G350))=0</formula>
    </cfRule>
  </conditionalFormatting>
  <conditionalFormatting sqref="G362">
    <cfRule type="containsBlanks" dxfId="61" priority="55">
      <formula>LEN(TRIM(G362))=0</formula>
    </cfRule>
  </conditionalFormatting>
  <conditionalFormatting sqref="G382">
    <cfRule type="containsBlanks" dxfId="60" priority="54">
      <formula>LEN(TRIM(G382))=0</formula>
    </cfRule>
  </conditionalFormatting>
  <conditionalFormatting sqref="G48">
    <cfRule type="containsBlanks" dxfId="59" priority="53">
      <formula>LEN(TRIM(G48))=0</formula>
    </cfRule>
  </conditionalFormatting>
  <conditionalFormatting sqref="G61">
    <cfRule type="containsBlanks" dxfId="58" priority="52">
      <formula>LEN(TRIM(G61))=0</formula>
    </cfRule>
  </conditionalFormatting>
  <conditionalFormatting sqref="G74">
    <cfRule type="containsBlanks" dxfId="57" priority="51">
      <formula>LEN(TRIM(G74))=0</formula>
    </cfRule>
  </conditionalFormatting>
  <conditionalFormatting sqref="G87">
    <cfRule type="containsBlanks" dxfId="56" priority="50">
      <formula>LEN(TRIM(G87))=0</formula>
    </cfRule>
  </conditionalFormatting>
  <conditionalFormatting sqref="G100">
    <cfRule type="containsBlanks" dxfId="55" priority="49">
      <formula>LEN(TRIM(G100))=0</formula>
    </cfRule>
  </conditionalFormatting>
  <conditionalFormatting sqref="G113">
    <cfRule type="containsBlanks" dxfId="54" priority="48">
      <formula>LEN(TRIM(G113))=0</formula>
    </cfRule>
  </conditionalFormatting>
  <conditionalFormatting sqref="G126">
    <cfRule type="containsBlanks" dxfId="53" priority="47">
      <formula>LEN(TRIM(G126))=0</formula>
    </cfRule>
  </conditionalFormatting>
  <conditionalFormatting sqref="G139">
    <cfRule type="containsBlanks" dxfId="52" priority="46">
      <formula>LEN(TRIM(G139))=0</formula>
    </cfRule>
  </conditionalFormatting>
  <conditionalFormatting sqref="G152">
    <cfRule type="containsBlanks" dxfId="51" priority="45">
      <formula>LEN(TRIM(G152))=0</formula>
    </cfRule>
  </conditionalFormatting>
  <conditionalFormatting sqref="G165">
    <cfRule type="containsBlanks" dxfId="50" priority="44">
      <formula>LEN(TRIM(G165))=0</formula>
    </cfRule>
  </conditionalFormatting>
  <conditionalFormatting sqref="G178">
    <cfRule type="containsBlanks" dxfId="49" priority="43">
      <formula>LEN(TRIM(G178))=0</formula>
    </cfRule>
  </conditionalFormatting>
  <conditionalFormatting sqref="G191">
    <cfRule type="containsBlanks" dxfId="48" priority="42">
      <formula>LEN(TRIM(G191))=0</formula>
    </cfRule>
  </conditionalFormatting>
  <conditionalFormatting sqref="G204">
    <cfRule type="containsBlanks" dxfId="47" priority="40">
      <formula>LEN(TRIM(G204))=0</formula>
    </cfRule>
  </conditionalFormatting>
  <conditionalFormatting sqref="G217">
    <cfRule type="containsBlanks" dxfId="46" priority="39">
      <formula>LEN(TRIM(G217))=0</formula>
    </cfRule>
  </conditionalFormatting>
  <conditionalFormatting sqref="G230">
    <cfRule type="containsBlanks" dxfId="45" priority="38">
      <formula>LEN(TRIM(G230))=0</formula>
    </cfRule>
  </conditionalFormatting>
  <conditionalFormatting sqref="G251">
    <cfRule type="containsBlanks" dxfId="44" priority="37">
      <formula>LEN(TRIM(G251))=0</formula>
    </cfRule>
  </conditionalFormatting>
  <conditionalFormatting sqref="G265">
    <cfRule type="containsBlanks" dxfId="43" priority="36">
      <formula>LEN(TRIM(G265))=0</formula>
    </cfRule>
  </conditionalFormatting>
  <conditionalFormatting sqref="G297">
    <cfRule type="containsBlanks" dxfId="42" priority="34">
      <formula>LEN(TRIM(G297))=0</formula>
    </cfRule>
  </conditionalFormatting>
  <conditionalFormatting sqref="G332">
    <cfRule type="containsBlanks" dxfId="41" priority="32">
      <formula>LEN(TRIM(G332))=0</formula>
    </cfRule>
  </conditionalFormatting>
  <conditionalFormatting sqref="G347">
    <cfRule type="containsBlanks" dxfId="40" priority="31">
      <formula>LEN(TRIM(G347))=0</formula>
    </cfRule>
  </conditionalFormatting>
  <conditionalFormatting sqref="G392:G393">
    <cfRule type="containsBlanks" dxfId="39" priority="27">
      <formula>LEN(TRIM(G392))=0</formula>
    </cfRule>
  </conditionalFormatting>
  <conditionalFormatting sqref="G37">
    <cfRule type="containsBlanks" dxfId="38" priority="26">
      <formula>LEN(TRIM(G37))=0</formula>
    </cfRule>
  </conditionalFormatting>
  <conditionalFormatting sqref="G50">
    <cfRule type="containsBlanks" dxfId="37" priority="25">
      <formula>LEN(TRIM(G50))=0</formula>
    </cfRule>
  </conditionalFormatting>
  <conditionalFormatting sqref="G63">
    <cfRule type="containsBlanks" dxfId="36" priority="24">
      <formula>LEN(TRIM(G63))=0</formula>
    </cfRule>
  </conditionalFormatting>
  <conditionalFormatting sqref="G76">
    <cfRule type="containsBlanks" dxfId="35" priority="23">
      <formula>LEN(TRIM(G76))=0</formula>
    </cfRule>
  </conditionalFormatting>
  <conditionalFormatting sqref="G89">
    <cfRule type="containsBlanks" dxfId="34" priority="22">
      <formula>LEN(TRIM(G89))=0</formula>
    </cfRule>
  </conditionalFormatting>
  <conditionalFormatting sqref="G102">
    <cfRule type="containsBlanks" dxfId="33" priority="21">
      <formula>LEN(TRIM(G102))=0</formula>
    </cfRule>
  </conditionalFormatting>
  <conditionalFormatting sqref="G115">
    <cfRule type="containsBlanks" dxfId="32" priority="20">
      <formula>LEN(TRIM(G115))=0</formula>
    </cfRule>
  </conditionalFormatting>
  <conditionalFormatting sqref="G128">
    <cfRule type="containsBlanks" dxfId="31" priority="19">
      <formula>LEN(TRIM(G128))=0</formula>
    </cfRule>
  </conditionalFormatting>
  <conditionalFormatting sqref="G141">
    <cfRule type="containsBlanks" dxfId="30" priority="18">
      <formula>LEN(TRIM(G141))=0</formula>
    </cfRule>
  </conditionalFormatting>
  <conditionalFormatting sqref="G154">
    <cfRule type="containsBlanks" dxfId="29" priority="17">
      <formula>LEN(TRIM(G154))=0</formula>
    </cfRule>
  </conditionalFormatting>
  <conditionalFormatting sqref="G167">
    <cfRule type="containsBlanks" dxfId="28" priority="16">
      <formula>LEN(TRIM(G167))=0</formula>
    </cfRule>
  </conditionalFormatting>
  <conditionalFormatting sqref="G180">
    <cfRule type="containsBlanks" dxfId="27" priority="15">
      <formula>LEN(TRIM(G180))=0</formula>
    </cfRule>
  </conditionalFormatting>
  <conditionalFormatting sqref="G193">
    <cfRule type="containsBlanks" dxfId="26" priority="14">
      <formula>LEN(TRIM(G193))=0</formula>
    </cfRule>
  </conditionalFormatting>
  <conditionalFormatting sqref="G206">
    <cfRule type="containsBlanks" dxfId="25" priority="13">
      <formula>LEN(TRIM(G206))=0</formula>
    </cfRule>
  </conditionalFormatting>
  <conditionalFormatting sqref="G219">
    <cfRule type="containsBlanks" dxfId="24" priority="12">
      <formula>LEN(TRIM(G219))=0</formula>
    </cfRule>
  </conditionalFormatting>
  <conditionalFormatting sqref="G232">
    <cfRule type="containsBlanks" dxfId="23" priority="11">
      <formula>LEN(TRIM(G232))=0</formula>
    </cfRule>
  </conditionalFormatting>
  <conditionalFormatting sqref="G253">
    <cfRule type="containsBlanks" dxfId="22" priority="10">
      <formula>LEN(TRIM(G253))=0</formula>
    </cfRule>
  </conditionalFormatting>
  <conditionalFormatting sqref="G267">
    <cfRule type="containsBlanks" dxfId="21" priority="9">
      <formula>LEN(TRIM(G267))=0</formula>
    </cfRule>
  </conditionalFormatting>
  <conditionalFormatting sqref="G285">
    <cfRule type="containsBlanks" dxfId="20" priority="8">
      <formula>LEN(TRIM(G285))=0</formula>
    </cfRule>
  </conditionalFormatting>
  <conditionalFormatting sqref="G299">
    <cfRule type="containsBlanks" dxfId="19" priority="7">
      <formula>LEN(TRIM(G299))=0</formula>
    </cfRule>
  </conditionalFormatting>
  <conditionalFormatting sqref="G314">
    <cfRule type="containsBlanks" dxfId="18" priority="6">
      <formula>LEN(TRIM(G314))=0</formula>
    </cfRule>
  </conditionalFormatting>
  <conditionalFormatting sqref="G335">
    <cfRule type="containsBlanks" dxfId="17" priority="5">
      <formula>LEN(TRIM(G335))=0</formula>
    </cfRule>
  </conditionalFormatting>
  <conditionalFormatting sqref="G349">
    <cfRule type="containsBlanks" dxfId="16" priority="4">
      <formula>LEN(TRIM(G349))=0</formula>
    </cfRule>
  </conditionalFormatting>
  <conditionalFormatting sqref="G381">
    <cfRule type="containsBlanks" dxfId="15" priority="1">
      <formula>LEN(TRIM(G381))=0</formula>
    </cfRule>
  </conditionalFormatting>
  <conditionalFormatting sqref="G361">
    <cfRule type="containsBlanks" dxfId="14" priority="2">
      <formula>LEN(TRIM(G361))=0</formula>
    </cfRule>
  </conditionalFormatting>
  <pageMargins left="0.59055118110236227" right="0.39370078740157483" top="0.73958333333333337" bottom="0.31496062992125984" header="0.31496062992125984" footer="0.11811023622047245"/>
  <pageSetup paperSize="9" scale="71" fitToHeight="0" orientation="portrait" r:id="rId1"/>
  <headerFooter>
    <oddHeader>&amp;L&amp;"Arial,Tučné"&amp;9Príloha č. 5 SP&amp;"Arial,Normálne"
Špecifikácia predmetu zákazky</oddHeader>
    <oddFooter>&amp;C&amp;"Arial,Normálne"&amp;8Strana &amp;P z &amp;N</oddFooter>
  </headerFooter>
  <rowBreaks count="7" manualBreakCount="7">
    <brk id="49" max="7" man="1"/>
    <brk id="101" max="7" man="1"/>
    <brk id="153" max="7" man="1"/>
    <brk id="205" max="7" man="1"/>
    <brk id="261" max="7" man="1"/>
    <brk id="310" max="7" man="1"/>
    <brk id="366" max="7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K60"/>
  <sheetViews>
    <sheetView showGridLines="0" zoomScaleNormal="100" workbookViewId="0">
      <selection sqref="A1:B1"/>
    </sheetView>
  </sheetViews>
  <sheetFormatPr defaultRowHeight="12.75" x14ac:dyDescent="0.2"/>
  <cols>
    <col min="1" max="1" width="5.28515625" style="130" customWidth="1"/>
    <col min="2" max="2" width="35.7109375" style="130" customWidth="1"/>
    <col min="3" max="3" width="18.7109375" style="130" customWidth="1"/>
    <col min="4" max="4" width="10" style="130" customWidth="1"/>
    <col min="5" max="5" width="10.140625" style="130" customWidth="1"/>
    <col min="6" max="6" width="13.140625" style="130" customWidth="1"/>
    <col min="7" max="7" width="13.7109375" style="130" customWidth="1"/>
    <col min="8" max="11" width="12.7109375" style="130" customWidth="1"/>
    <col min="12" max="16384" width="9.140625" style="130"/>
  </cols>
  <sheetData>
    <row r="1" spans="1:11" ht="20.100000000000001" customHeight="1" x14ac:dyDescent="0.2">
      <c r="A1" s="320" t="s">
        <v>5</v>
      </c>
      <c r="B1" s="320"/>
      <c r="C1" s="128"/>
      <c r="D1" s="128"/>
      <c r="E1" s="128"/>
      <c r="F1" s="129"/>
      <c r="G1" s="129"/>
      <c r="H1" s="129"/>
      <c r="I1" s="129"/>
      <c r="J1" s="129"/>
      <c r="K1" s="129"/>
    </row>
    <row r="2" spans="1:11" s="132" customFormat="1" ht="30" customHeight="1" x14ac:dyDescent="0.25">
      <c r="A2" s="303" t="str">
        <f>'Príloha č.1'!A2:D2</f>
        <v>Pozáručný servis systémov výrobcu značky Siemens</v>
      </c>
      <c r="B2" s="303"/>
      <c r="C2" s="303"/>
      <c r="D2" s="303"/>
      <c r="E2" s="303"/>
      <c r="F2" s="303"/>
      <c r="G2" s="303"/>
      <c r="H2" s="303"/>
      <c r="I2" s="303"/>
      <c r="J2" s="131"/>
      <c r="K2" s="131"/>
    </row>
    <row r="3" spans="1:11" ht="42" customHeight="1" x14ac:dyDescent="0.2">
      <c r="A3" s="321" t="s">
        <v>56</v>
      </c>
      <c r="B3" s="321"/>
      <c r="C3" s="321"/>
      <c r="D3" s="321"/>
      <c r="E3" s="321"/>
      <c r="F3" s="321"/>
      <c r="G3" s="321"/>
      <c r="H3" s="321"/>
      <c r="I3" s="321"/>
      <c r="J3" s="321"/>
      <c r="K3" s="321"/>
    </row>
    <row r="4" spans="1:11" x14ac:dyDescent="0.2">
      <c r="A4" s="133"/>
      <c r="B4" s="133"/>
      <c r="C4" s="133"/>
      <c r="D4" s="133"/>
      <c r="E4" s="133"/>
      <c r="F4" s="133"/>
      <c r="G4" s="133"/>
      <c r="H4" s="133"/>
      <c r="I4" s="133"/>
      <c r="J4" s="133"/>
      <c r="K4" s="133"/>
    </row>
    <row r="5" spans="1:11" ht="42.75" customHeight="1" x14ac:dyDescent="0.2">
      <c r="A5" s="307" t="s">
        <v>34</v>
      </c>
      <c r="B5" s="323" t="s">
        <v>54</v>
      </c>
      <c r="C5" s="324"/>
      <c r="D5" s="307" t="s">
        <v>47</v>
      </c>
      <c r="E5" s="309" t="s">
        <v>57</v>
      </c>
      <c r="F5" s="304" t="s">
        <v>58</v>
      </c>
      <c r="G5" s="322"/>
      <c r="H5" s="322"/>
      <c r="I5" s="305"/>
      <c r="J5" s="304" t="s">
        <v>252</v>
      </c>
      <c r="K5" s="305"/>
    </row>
    <row r="6" spans="1:11" ht="25.5" x14ac:dyDescent="0.2">
      <c r="A6" s="308"/>
      <c r="B6" s="325"/>
      <c r="C6" s="326"/>
      <c r="D6" s="308"/>
      <c r="E6" s="310"/>
      <c r="F6" s="134" t="s">
        <v>59</v>
      </c>
      <c r="G6" s="134" t="s">
        <v>60</v>
      </c>
      <c r="H6" s="134" t="s">
        <v>74</v>
      </c>
      <c r="I6" s="134" t="s">
        <v>61</v>
      </c>
      <c r="J6" s="134" t="s">
        <v>59</v>
      </c>
      <c r="K6" s="134" t="s">
        <v>61</v>
      </c>
    </row>
    <row r="7" spans="1:11" s="139" customFormat="1" x14ac:dyDescent="0.2">
      <c r="A7" s="135" t="s">
        <v>0</v>
      </c>
      <c r="B7" s="327" t="s">
        <v>1</v>
      </c>
      <c r="C7" s="328"/>
      <c r="D7" s="135" t="s">
        <v>2</v>
      </c>
      <c r="E7" s="136" t="s">
        <v>3</v>
      </c>
      <c r="F7" s="137" t="s">
        <v>4</v>
      </c>
      <c r="G7" s="137" t="s">
        <v>25</v>
      </c>
      <c r="H7" s="137" t="s">
        <v>33</v>
      </c>
      <c r="I7" s="138" t="s">
        <v>53</v>
      </c>
      <c r="J7" s="137" t="s">
        <v>32</v>
      </c>
      <c r="K7" s="137" t="s">
        <v>31</v>
      </c>
    </row>
    <row r="8" spans="1:11" ht="45" customHeight="1" x14ac:dyDescent="0.2">
      <c r="A8" s="140" t="s">
        <v>0</v>
      </c>
      <c r="B8" s="329" t="s">
        <v>204</v>
      </c>
      <c r="C8" s="330"/>
      <c r="D8" s="140" t="s">
        <v>205</v>
      </c>
      <c r="E8" s="141">
        <v>36</v>
      </c>
      <c r="F8" s="142"/>
      <c r="G8" s="143"/>
      <c r="H8" s="144">
        <f>F8*G8</f>
        <v>0</v>
      </c>
      <c r="I8" s="142">
        <f t="shared" ref="I8" si="0">F8+H8</f>
        <v>0</v>
      </c>
      <c r="J8" s="142">
        <f t="shared" ref="J8" si="1">F8*E8</f>
        <v>0</v>
      </c>
      <c r="K8" s="142">
        <f>I8*E8</f>
        <v>0</v>
      </c>
    </row>
    <row r="9" spans="1:11" ht="45" customHeight="1" x14ac:dyDescent="0.2">
      <c r="A9" s="140" t="s">
        <v>1</v>
      </c>
      <c r="B9" s="329" t="s">
        <v>584</v>
      </c>
      <c r="C9" s="330"/>
      <c r="D9" s="140" t="s">
        <v>206</v>
      </c>
      <c r="E9" s="141">
        <v>1</v>
      </c>
      <c r="F9" s="142">
        <v>148600</v>
      </c>
      <c r="G9" s="143">
        <v>0.2</v>
      </c>
      <c r="H9" s="144">
        <f>F9*G9</f>
        <v>29720</v>
      </c>
      <c r="I9" s="142">
        <f t="shared" ref="I9" si="2">F9+H9</f>
        <v>178320</v>
      </c>
      <c r="J9" s="142">
        <f t="shared" ref="J9" si="3">F9*E9</f>
        <v>148600</v>
      </c>
      <c r="K9" s="142">
        <f>I9*E9</f>
        <v>178320</v>
      </c>
    </row>
    <row r="10" spans="1:11" ht="45" customHeight="1" thickBot="1" x14ac:dyDescent="0.25">
      <c r="A10" s="133"/>
      <c r="B10" s="331" t="s">
        <v>253</v>
      </c>
      <c r="C10" s="331"/>
      <c r="D10" s="133"/>
      <c r="E10" s="133"/>
      <c r="F10" s="133"/>
      <c r="G10" s="133"/>
      <c r="H10" s="133"/>
      <c r="I10" s="133"/>
      <c r="J10" s="133"/>
      <c r="K10" s="151">
        <f>SUM(K17:K43)</f>
        <v>0</v>
      </c>
    </row>
    <row r="11" spans="1:11" ht="36" customHeight="1" x14ac:dyDescent="0.2">
      <c r="A11" s="133"/>
      <c r="B11" s="332"/>
      <c r="C11" s="332"/>
      <c r="D11" s="133"/>
      <c r="E11" s="133"/>
      <c r="F11" s="133"/>
      <c r="G11" s="133"/>
      <c r="H11" s="133"/>
      <c r="I11" s="133"/>
      <c r="J11" s="133"/>
      <c r="K11" s="133"/>
    </row>
    <row r="12" spans="1:11" ht="42" customHeight="1" x14ac:dyDescent="0.25">
      <c r="A12" s="306" t="s">
        <v>587</v>
      </c>
      <c r="B12" s="306" t="s">
        <v>587</v>
      </c>
      <c r="C12" s="306"/>
      <c r="D12" s="306"/>
      <c r="E12" s="306"/>
      <c r="F12" s="306"/>
      <c r="G12" s="306"/>
      <c r="H12" s="306"/>
      <c r="I12" s="306"/>
      <c r="J12" s="306"/>
      <c r="K12" s="306"/>
    </row>
    <row r="13" spans="1:11" x14ac:dyDescent="0.2">
      <c r="A13" s="133"/>
      <c r="B13" s="133"/>
      <c r="C13" s="133"/>
      <c r="D13" s="133"/>
      <c r="E13" s="133"/>
      <c r="F13" s="133"/>
      <c r="G13" s="133"/>
      <c r="H13" s="133"/>
      <c r="I13" s="133"/>
      <c r="J13" s="133"/>
      <c r="K13" s="133"/>
    </row>
    <row r="14" spans="1:11" ht="42.95" customHeight="1" x14ac:dyDescent="0.2">
      <c r="A14" s="307" t="s">
        <v>34</v>
      </c>
      <c r="B14" s="333" t="s">
        <v>207</v>
      </c>
      <c r="C14" s="333" t="s">
        <v>208</v>
      </c>
      <c r="D14" s="307" t="s">
        <v>47</v>
      </c>
      <c r="E14" s="309" t="s">
        <v>57</v>
      </c>
      <c r="F14" s="304" t="s">
        <v>58</v>
      </c>
      <c r="G14" s="322"/>
      <c r="H14" s="322"/>
      <c r="I14" s="305"/>
      <c r="J14" s="304" t="s">
        <v>252</v>
      </c>
      <c r="K14" s="305"/>
    </row>
    <row r="15" spans="1:11" ht="25.5" x14ac:dyDescent="0.2">
      <c r="A15" s="308"/>
      <c r="B15" s="334"/>
      <c r="C15" s="334"/>
      <c r="D15" s="308"/>
      <c r="E15" s="310"/>
      <c r="F15" s="134" t="s">
        <v>59</v>
      </c>
      <c r="G15" s="134" t="s">
        <v>60</v>
      </c>
      <c r="H15" s="134" t="s">
        <v>74</v>
      </c>
      <c r="I15" s="134" t="s">
        <v>61</v>
      </c>
      <c r="J15" s="134" t="s">
        <v>59</v>
      </c>
      <c r="K15" s="134" t="s">
        <v>61</v>
      </c>
    </row>
    <row r="16" spans="1:11" s="139" customFormat="1" x14ac:dyDescent="0.2">
      <c r="A16" s="135" t="s">
        <v>0</v>
      </c>
      <c r="B16" s="135" t="s">
        <v>1</v>
      </c>
      <c r="C16" s="135" t="s">
        <v>2</v>
      </c>
      <c r="D16" s="135" t="s">
        <v>3</v>
      </c>
      <c r="E16" s="136" t="s">
        <v>4</v>
      </c>
      <c r="F16" s="137" t="s">
        <v>25</v>
      </c>
      <c r="G16" s="137" t="s">
        <v>33</v>
      </c>
      <c r="H16" s="137" t="s">
        <v>53</v>
      </c>
      <c r="I16" s="138" t="s">
        <v>32</v>
      </c>
      <c r="J16" s="137" t="s">
        <v>31</v>
      </c>
      <c r="K16" s="137" t="s">
        <v>30</v>
      </c>
    </row>
    <row r="17" spans="1:11" ht="24.95" customHeight="1" x14ac:dyDescent="0.2">
      <c r="A17" s="140" t="s">
        <v>0</v>
      </c>
      <c r="B17" s="145" t="s">
        <v>224</v>
      </c>
      <c r="C17" s="140">
        <v>391757</v>
      </c>
      <c r="D17" s="140" t="s">
        <v>251</v>
      </c>
      <c r="E17" s="141">
        <v>1</v>
      </c>
      <c r="F17" s="142"/>
      <c r="G17" s="143"/>
      <c r="H17" s="144">
        <f>F17*G17</f>
        <v>0</v>
      </c>
      <c r="I17" s="142">
        <f t="shared" ref="I17:I23" si="4">F17+H17</f>
        <v>0</v>
      </c>
      <c r="J17" s="142">
        <f t="shared" ref="J17:J23" si="5">F17*E17</f>
        <v>0</v>
      </c>
      <c r="K17" s="142">
        <f t="shared" ref="K17:K43" si="6">I17*E17</f>
        <v>0</v>
      </c>
    </row>
    <row r="18" spans="1:11" ht="24.95" customHeight="1" x14ac:dyDescent="0.2">
      <c r="A18" s="140" t="s">
        <v>1</v>
      </c>
      <c r="B18" s="145" t="s">
        <v>225</v>
      </c>
      <c r="C18" s="140">
        <v>391758</v>
      </c>
      <c r="D18" s="140" t="s">
        <v>251</v>
      </c>
      <c r="E18" s="141">
        <v>1</v>
      </c>
      <c r="F18" s="142"/>
      <c r="G18" s="143"/>
      <c r="H18" s="146">
        <f t="shared" ref="H18" si="7">F18*G18</f>
        <v>0</v>
      </c>
      <c r="I18" s="147">
        <f t="shared" si="4"/>
        <v>0</v>
      </c>
      <c r="J18" s="147">
        <f t="shared" si="5"/>
        <v>0</v>
      </c>
      <c r="K18" s="142">
        <f t="shared" si="6"/>
        <v>0</v>
      </c>
    </row>
    <row r="19" spans="1:11" ht="24.95" customHeight="1" x14ac:dyDescent="0.2">
      <c r="A19" s="140" t="s">
        <v>2</v>
      </c>
      <c r="B19" s="145" t="s">
        <v>226</v>
      </c>
      <c r="C19" s="140">
        <v>392142</v>
      </c>
      <c r="D19" s="140" t="s">
        <v>251</v>
      </c>
      <c r="E19" s="141">
        <v>1</v>
      </c>
      <c r="F19" s="142"/>
      <c r="G19" s="143"/>
      <c r="H19" s="146">
        <f t="shared" ref="H19" si="8">F19*G19</f>
        <v>0</v>
      </c>
      <c r="I19" s="147">
        <f t="shared" si="4"/>
        <v>0</v>
      </c>
      <c r="J19" s="147">
        <f t="shared" si="5"/>
        <v>0</v>
      </c>
      <c r="K19" s="142">
        <f t="shared" si="6"/>
        <v>0</v>
      </c>
    </row>
    <row r="20" spans="1:11" ht="24.95" customHeight="1" x14ac:dyDescent="0.2">
      <c r="A20" s="140" t="s">
        <v>3</v>
      </c>
      <c r="B20" s="145" t="s">
        <v>227</v>
      </c>
      <c r="C20" s="140">
        <v>392147</v>
      </c>
      <c r="D20" s="140" t="s">
        <v>251</v>
      </c>
      <c r="E20" s="141">
        <v>1</v>
      </c>
      <c r="F20" s="142"/>
      <c r="G20" s="143"/>
      <c r="H20" s="146">
        <f t="shared" ref="H20:H23" si="9">F20*G20</f>
        <v>0</v>
      </c>
      <c r="I20" s="147">
        <f t="shared" si="4"/>
        <v>0</v>
      </c>
      <c r="J20" s="147">
        <f t="shared" si="5"/>
        <v>0</v>
      </c>
      <c r="K20" s="142">
        <f t="shared" si="6"/>
        <v>0</v>
      </c>
    </row>
    <row r="21" spans="1:11" ht="24.95" customHeight="1" x14ac:dyDescent="0.2">
      <c r="A21" s="140" t="s">
        <v>4</v>
      </c>
      <c r="B21" s="145" t="s">
        <v>228</v>
      </c>
      <c r="C21" s="140">
        <v>394095</v>
      </c>
      <c r="D21" s="140" t="s">
        <v>251</v>
      </c>
      <c r="E21" s="141">
        <v>1</v>
      </c>
      <c r="F21" s="142"/>
      <c r="G21" s="143"/>
      <c r="H21" s="146">
        <f t="shared" si="9"/>
        <v>0</v>
      </c>
      <c r="I21" s="147">
        <f t="shared" si="4"/>
        <v>0</v>
      </c>
      <c r="J21" s="147">
        <f t="shared" si="5"/>
        <v>0</v>
      </c>
      <c r="K21" s="142">
        <f t="shared" si="6"/>
        <v>0</v>
      </c>
    </row>
    <row r="22" spans="1:11" ht="24.95" customHeight="1" x14ac:dyDescent="0.2">
      <c r="A22" s="140" t="s">
        <v>25</v>
      </c>
      <c r="B22" s="145" t="s">
        <v>229</v>
      </c>
      <c r="C22" s="140">
        <v>394096</v>
      </c>
      <c r="D22" s="140" t="s">
        <v>251</v>
      </c>
      <c r="E22" s="141">
        <v>1</v>
      </c>
      <c r="F22" s="142"/>
      <c r="G22" s="143"/>
      <c r="H22" s="146">
        <f t="shared" si="9"/>
        <v>0</v>
      </c>
      <c r="I22" s="147">
        <f t="shared" si="4"/>
        <v>0</v>
      </c>
      <c r="J22" s="147">
        <f t="shared" si="5"/>
        <v>0</v>
      </c>
      <c r="K22" s="142">
        <f t="shared" si="6"/>
        <v>0</v>
      </c>
    </row>
    <row r="23" spans="1:11" ht="24.95" customHeight="1" x14ac:dyDescent="0.2">
      <c r="A23" s="140" t="s">
        <v>33</v>
      </c>
      <c r="B23" s="145" t="s">
        <v>230</v>
      </c>
      <c r="C23" s="140">
        <v>400585</v>
      </c>
      <c r="D23" s="140" t="s">
        <v>251</v>
      </c>
      <c r="E23" s="141">
        <v>1</v>
      </c>
      <c r="F23" s="142"/>
      <c r="G23" s="143"/>
      <c r="H23" s="146">
        <f t="shared" si="9"/>
        <v>0</v>
      </c>
      <c r="I23" s="147">
        <f t="shared" si="4"/>
        <v>0</v>
      </c>
      <c r="J23" s="147">
        <f t="shared" si="5"/>
        <v>0</v>
      </c>
      <c r="K23" s="142">
        <f t="shared" si="6"/>
        <v>0</v>
      </c>
    </row>
    <row r="24" spans="1:11" ht="24.95" customHeight="1" x14ac:dyDescent="0.2">
      <c r="A24" s="140" t="s">
        <v>53</v>
      </c>
      <c r="B24" s="148" t="s">
        <v>231</v>
      </c>
      <c r="C24" s="140">
        <v>402606</v>
      </c>
      <c r="D24" s="140" t="s">
        <v>251</v>
      </c>
      <c r="E24" s="141">
        <v>1</v>
      </c>
      <c r="F24" s="142"/>
      <c r="G24" s="143"/>
      <c r="H24" s="146">
        <f t="shared" ref="H24:H43" si="10">F24*G24</f>
        <v>0</v>
      </c>
      <c r="I24" s="147">
        <f t="shared" ref="I24:I43" si="11">F24+H24</f>
        <v>0</v>
      </c>
      <c r="J24" s="147">
        <f t="shared" ref="J24:J43" si="12">F24*E24</f>
        <v>0</v>
      </c>
      <c r="K24" s="142">
        <f t="shared" si="6"/>
        <v>0</v>
      </c>
    </row>
    <row r="25" spans="1:11" ht="24.95" customHeight="1" x14ac:dyDescent="0.2">
      <c r="A25" s="140" t="s">
        <v>32</v>
      </c>
      <c r="B25" s="148" t="s">
        <v>232</v>
      </c>
      <c r="C25" s="140">
        <v>403411</v>
      </c>
      <c r="D25" s="140" t="s">
        <v>251</v>
      </c>
      <c r="E25" s="141">
        <v>1</v>
      </c>
      <c r="F25" s="142"/>
      <c r="G25" s="143"/>
      <c r="H25" s="146">
        <f t="shared" si="10"/>
        <v>0</v>
      </c>
      <c r="I25" s="147">
        <f t="shared" si="11"/>
        <v>0</v>
      </c>
      <c r="J25" s="147">
        <f t="shared" si="12"/>
        <v>0</v>
      </c>
      <c r="K25" s="142">
        <f t="shared" si="6"/>
        <v>0</v>
      </c>
    </row>
    <row r="26" spans="1:11" ht="24.95" customHeight="1" x14ac:dyDescent="0.2">
      <c r="A26" s="140" t="s">
        <v>31</v>
      </c>
      <c r="B26" s="148" t="s">
        <v>233</v>
      </c>
      <c r="C26" s="140">
        <v>404494</v>
      </c>
      <c r="D26" s="140" t="s">
        <v>251</v>
      </c>
      <c r="E26" s="141">
        <v>1</v>
      </c>
      <c r="F26" s="142"/>
      <c r="G26" s="143"/>
      <c r="H26" s="146">
        <f t="shared" si="10"/>
        <v>0</v>
      </c>
      <c r="I26" s="147">
        <f t="shared" si="11"/>
        <v>0</v>
      </c>
      <c r="J26" s="147">
        <f t="shared" si="12"/>
        <v>0</v>
      </c>
      <c r="K26" s="142">
        <f t="shared" si="6"/>
        <v>0</v>
      </c>
    </row>
    <row r="27" spans="1:11" ht="24.95" customHeight="1" x14ac:dyDescent="0.2">
      <c r="A27" s="140" t="s">
        <v>30</v>
      </c>
      <c r="B27" s="148" t="s">
        <v>234</v>
      </c>
      <c r="C27" s="140">
        <v>404492</v>
      </c>
      <c r="D27" s="140" t="s">
        <v>251</v>
      </c>
      <c r="E27" s="141">
        <v>1</v>
      </c>
      <c r="F27" s="142"/>
      <c r="G27" s="143"/>
      <c r="H27" s="146">
        <f t="shared" si="10"/>
        <v>0</v>
      </c>
      <c r="I27" s="147">
        <f t="shared" si="11"/>
        <v>0</v>
      </c>
      <c r="J27" s="147">
        <f t="shared" si="12"/>
        <v>0</v>
      </c>
      <c r="K27" s="142">
        <f t="shared" si="6"/>
        <v>0</v>
      </c>
    </row>
    <row r="28" spans="1:11" ht="24.95" customHeight="1" x14ac:dyDescent="0.2">
      <c r="A28" s="140" t="s">
        <v>29</v>
      </c>
      <c r="B28" s="148" t="s">
        <v>235</v>
      </c>
      <c r="C28" s="140">
        <v>404618</v>
      </c>
      <c r="D28" s="140" t="s">
        <v>251</v>
      </c>
      <c r="E28" s="141">
        <v>1</v>
      </c>
      <c r="F28" s="142"/>
      <c r="G28" s="143"/>
      <c r="H28" s="146">
        <f t="shared" si="10"/>
        <v>0</v>
      </c>
      <c r="I28" s="147">
        <f t="shared" si="11"/>
        <v>0</v>
      </c>
      <c r="J28" s="147">
        <f t="shared" si="12"/>
        <v>0</v>
      </c>
      <c r="K28" s="142">
        <f t="shared" si="6"/>
        <v>0</v>
      </c>
    </row>
    <row r="29" spans="1:11" ht="24.95" customHeight="1" x14ac:dyDescent="0.2">
      <c r="A29" s="140" t="s">
        <v>209</v>
      </c>
      <c r="B29" s="148" t="s">
        <v>236</v>
      </c>
      <c r="C29" s="140">
        <v>405044</v>
      </c>
      <c r="D29" s="140" t="s">
        <v>251</v>
      </c>
      <c r="E29" s="141">
        <v>1</v>
      </c>
      <c r="F29" s="142"/>
      <c r="G29" s="143"/>
      <c r="H29" s="146">
        <f t="shared" si="10"/>
        <v>0</v>
      </c>
      <c r="I29" s="147">
        <f t="shared" si="11"/>
        <v>0</v>
      </c>
      <c r="J29" s="147">
        <f t="shared" si="12"/>
        <v>0</v>
      </c>
      <c r="K29" s="142">
        <f t="shared" si="6"/>
        <v>0</v>
      </c>
    </row>
    <row r="30" spans="1:11" ht="24.95" customHeight="1" x14ac:dyDescent="0.2">
      <c r="A30" s="140" t="s">
        <v>210</v>
      </c>
      <c r="B30" s="148" t="s">
        <v>237</v>
      </c>
      <c r="C30" s="140">
        <v>405001</v>
      </c>
      <c r="D30" s="140" t="s">
        <v>251</v>
      </c>
      <c r="E30" s="141">
        <v>1</v>
      </c>
      <c r="F30" s="142"/>
      <c r="G30" s="143"/>
      <c r="H30" s="146">
        <f t="shared" si="10"/>
        <v>0</v>
      </c>
      <c r="I30" s="147">
        <f t="shared" si="11"/>
        <v>0</v>
      </c>
      <c r="J30" s="147">
        <f t="shared" si="12"/>
        <v>0</v>
      </c>
      <c r="K30" s="142">
        <f t="shared" si="6"/>
        <v>0</v>
      </c>
    </row>
    <row r="31" spans="1:11" ht="24.95" customHeight="1" x14ac:dyDescent="0.2">
      <c r="A31" s="140" t="s">
        <v>211</v>
      </c>
      <c r="B31" s="148" t="s">
        <v>238</v>
      </c>
      <c r="C31" s="140">
        <v>405224</v>
      </c>
      <c r="D31" s="140" t="s">
        <v>251</v>
      </c>
      <c r="E31" s="141">
        <v>1</v>
      </c>
      <c r="F31" s="142"/>
      <c r="G31" s="143"/>
      <c r="H31" s="146">
        <f t="shared" si="10"/>
        <v>0</v>
      </c>
      <c r="I31" s="147">
        <f t="shared" si="11"/>
        <v>0</v>
      </c>
      <c r="J31" s="147">
        <f t="shared" si="12"/>
        <v>0</v>
      </c>
      <c r="K31" s="142">
        <f t="shared" si="6"/>
        <v>0</v>
      </c>
    </row>
    <row r="32" spans="1:11" ht="24.95" customHeight="1" x14ac:dyDescent="0.2">
      <c r="A32" s="140" t="s">
        <v>212</v>
      </c>
      <c r="B32" s="148" t="s">
        <v>239</v>
      </c>
      <c r="C32" s="140">
        <v>1107</v>
      </c>
      <c r="D32" s="140" t="s">
        <v>251</v>
      </c>
      <c r="E32" s="141">
        <v>1</v>
      </c>
      <c r="F32" s="142"/>
      <c r="G32" s="143"/>
      <c r="H32" s="146">
        <f t="shared" si="10"/>
        <v>0</v>
      </c>
      <c r="I32" s="147">
        <f t="shared" si="11"/>
        <v>0</v>
      </c>
      <c r="J32" s="147">
        <f t="shared" si="12"/>
        <v>0</v>
      </c>
      <c r="K32" s="142">
        <f t="shared" si="6"/>
        <v>0</v>
      </c>
    </row>
    <row r="33" spans="1:11" ht="24.95" customHeight="1" x14ac:dyDescent="0.2">
      <c r="A33" s="140" t="s">
        <v>213</v>
      </c>
      <c r="B33" s="148" t="s">
        <v>240</v>
      </c>
      <c r="C33" s="140">
        <v>3542</v>
      </c>
      <c r="D33" s="140" t="s">
        <v>251</v>
      </c>
      <c r="E33" s="141">
        <v>1</v>
      </c>
      <c r="F33" s="142"/>
      <c r="G33" s="143"/>
      <c r="H33" s="146">
        <f t="shared" si="10"/>
        <v>0</v>
      </c>
      <c r="I33" s="147">
        <f t="shared" si="11"/>
        <v>0</v>
      </c>
      <c r="J33" s="147">
        <f t="shared" si="12"/>
        <v>0</v>
      </c>
      <c r="K33" s="142">
        <f t="shared" si="6"/>
        <v>0</v>
      </c>
    </row>
    <row r="34" spans="1:11" ht="24.95" customHeight="1" x14ac:dyDescent="0.2">
      <c r="A34" s="140" t="s">
        <v>214</v>
      </c>
      <c r="B34" s="148" t="s">
        <v>241</v>
      </c>
      <c r="C34" s="140">
        <v>164194</v>
      </c>
      <c r="D34" s="140" t="s">
        <v>251</v>
      </c>
      <c r="E34" s="141">
        <v>1</v>
      </c>
      <c r="F34" s="142"/>
      <c r="G34" s="143"/>
      <c r="H34" s="146">
        <f t="shared" si="10"/>
        <v>0</v>
      </c>
      <c r="I34" s="147">
        <f t="shared" si="11"/>
        <v>0</v>
      </c>
      <c r="J34" s="147">
        <f t="shared" si="12"/>
        <v>0</v>
      </c>
      <c r="K34" s="142">
        <f t="shared" si="6"/>
        <v>0</v>
      </c>
    </row>
    <row r="35" spans="1:11" ht="24.95" customHeight="1" x14ac:dyDescent="0.2">
      <c r="A35" s="140" t="s">
        <v>215</v>
      </c>
      <c r="B35" s="148" t="s">
        <v>242</v>
      </c>
      <c r="C35" s="140">
        <v>102002</v>
      </c>
      <c r="D35" s="140" t="s">
        <v>251</v>
      </c>
      <c r="E35" s="141">
        <v>1</v>
      </c>
      <c r="F35" s="142"/>
      <c r="G35" s="143"/>
      <c r="H35" s="146">
        <f t="shared" si="10"/>
        <v>0</v>
      </c>
      <c r="I35" s="147">
        <f t="shared" si="11"/>
        <v>0</v>
      </c>
      <c r="J35" s="147">
        <f t="shared" si="12"/>
        <v>0</v>
      </c>
      <c r="K35" s="142">
        <f t="shared" si="6"/>
        <v>0</v>
      </c>
    </row>
    <row r="36" spans="1:11" ht="24.95" customHeight="1" x14ac:dyDescent="0.2">
      <c r="A36" s="140" t="s">
        <v>216</v>
      </c>
      <c r="B36" s="148" t="s">
        <v>243</v>
      </c>
      <c r="C36" s="140">
        <v>160135</v>
      </c>
      <c r="D36" s="140" t="s">
        <v>251</v>
      </c>
      <c r="E36" s="141">
        <v>1</v>
      </c>
      <c r="F36" s="142"/>
      <c r="G36" s="143"/>
      <c r="H36" s="146">
        <f t="shared" si="10"/>
        <v>0</v>
      </c>
      <c r="I36" s="147">
        <f t="shared" si="11"/>
        <v>0</v>
      </c>
      <c r="J36" s="147">
        <f t="shared" si="12"/>
        <v>0</v>
      </c>
      <c r="K36" s="142">
        <f t="shared" si="6"/>
        <v>0</v>
      </c>
    </row>
    <row r="37" spans="1:11" ht="24.95" customHeight="1" x14ac:dyDescent="0.2">
      <c r="A37" s="140" t="s">
        <v>217</v>
      </c>
      <c r="B37" s="148" t="s">
        <v>244</v>
      </c>
      <c r="C37" s="140">
        <v>30153</v>
      </c>
      <c r="D37" s="140" t="s">
        <v>251</v>
      </c>
      <c r="E37" s="141">
        <v>1</v>
      </c>
      <c r="F37" s="142"/>
      <c r="G37" s="143"/>
      <c r="H37" s="146">
        <f t="shared" si="10"/>
        <v>0</v>
      </c>
      <c r="I37" s="147">
        <f t="shared" si="11"/>
        <v>0</v>
      </c>
      <c r="J37" s="147">
        <f t="shared" si="12"/>
        <v>0</v>
      </c>
      <c r="K37" s="142">
        <f t="shared" si="6"/>
        <v>0</v>
      </c>
    </row>
    <row r="38" spans="1:11" ht="24.95" customHeight="1" x14ac:dyDescent="0.2">
      <c r="A38" s="140" t="s">
        <v>218</v>
      </c>
      <c r="B38" s="148" t="s">
        <v>245</v>
      </c>
      <c r="C38" s="140">
        <v>11036</v>
      </c>
      <c r="D38" s="140" t="s">
        <v>251</v>
      </c>
      <c r="E38" s="141">
        <v>1</v>
      </c>
      <c r="F38" s="142"/>
      <c r="G38" s="143"/>
      <c r="H38" s="146">
        <f t="shared" si="10"/>
        <v>0</v>
      </c>
      <c r="I38" s="147">
        <f t="shared" si="11"/>
        <v>0</v>
      </c>
      <c r="J38" s="147">
        <f t="shared" si="12"/>
        <v>0</v>
      </c>
      <c r="K38" s="142">
        <f t="shared" si="6"/>
        <v>0</v>
      </c>
    </row>
    <row r="39" spans="1:11" ht="24.95" customHeight="1" x14ac:dyDescent="0.2">
      <c r="A39" s="140" t="s">
        <v>219</v>
      </c>
      <c r="B39" s="148" t="s">
        <v>246</v>
      </c>
      <c r="C39" s="140">
        <v>138003</v>
      </c>
      <c r="D39" s="140" t="s">
        <v>251</v>
      </c>
      <c r="E39" s="141">
        <v>1</v>
      </c>
      <c r="F39" s="142"/>
      <c r="G39" s="143"/>
      <c r="H39" s="146">
        <f t="shared" si="10"/>
        <v>0</v>
      </c>
      <c r="I39" s="147">
        <f t="shared" si="11"/>
        <v>0</v>
      </c>
      <c r="J39" s="147">
        <f t="shared" si="12"/>
        <v>0</v>
      </c>
      <c r="K39" s="142">
        <f t="shared" si="6"/>
        <v>0</v>
      </c>
    </row>
    <row r="40" spans="1:11" ht="24.95" customHeight="1" x14ac:dyDescent="0.2">
      <c r="A40" s="140" t="s">
        <v>220</v>
      </c>
      <c r="B40" s="148" t="s">
        <v>247</v>
      </c>
      <c r="C40" s="140">
        <v>61001</v>
      </c>
      <c r="D40" s="140" t="s">
        <v>251</v>
      </c>
      <c r="E40" s="141">
        <v>1</v>
      </c>
      <c r="F40" s="142"/>
      <c r="G40" s="143"/>
      <c r="H40" s="146">
        <f t="shared" si="10"/>
        <v>0</v>
      </c>
      <c r="I40" s="147">
        <f t="shared" si="11"/>
        <v>0</v>
      </c>
      <c r="J40" s="147">
        <f t="shared" si="12"/>
        <v>0</v>
      </c>
      <c r="K40" s="142">
        <f t="shared" si="6"/>
        <v>0</v>
      </c>
    </row>
    <row r="41" spans="1:11" ht="24.95" customHeight="1" x14ac:dyDescent="0.2">
      <c r="A41" s="140" t="s">
        <v>221</v>
      </c>
      <c r="B41" s="148" t="s">
        <v>248</v>
      </c>
      <c r="C41" s="140">
        <v>20801</v>
      </c>
      <c r="D41" s="140" t="s">
        <v>251</v>
      </c>
      <c r="E41" s="141">
        <v>1</v>
      </c>
      <c r="F41" s="142"/>
      <c r="G41" s="143"/>
      <c r="H41" s="146">
        <f t="shared" si="10"/>
        <v>0</v>
      </c>
      <c r="I41" s="147">
        <f t="shared" si="11"/>
        <v>0</v>
      </c>
      <c r="J41" s="147">
        <f t="shared" si="12"/>
        <v>0</v>
      </c>
      <c r="K41" s="142">
        <f t="shared" si="6"/>
        <v>0</v>
      </c>
    </row>
    <row r="42" spans="1:11" ht="24.95" customHeight="1" x14ac:dyDescent="0.2">
      <c r="A42" s="140" t="s">
        <v>222</v>
      </c>
      <c r="B42" s="148" t="s">
        <v>249</v>
      </c>
      <c r="C42" s="140">
        <v>75889</v>
      </c>
      <c r="D42" s="140" t="s">
        <v>251</v>
      </c>
      <c r="E42" s="141">
        <v>1</v>
      </c>
      <c r="F42" s="142"/>
      <c r="G42" s="143"/>
      <c r="H42" s="146">
        <f t="shared" si="10"/>
        <v>0</v>
      </c>
      <c r="I42" s="147">
        <f t="shared" si="11"/>
        <v>0</v>
      </c>
      <c r="J42" s="147">
        <f t="shared" si="12"/>
        <v>0</v>
      </c>
      <c r="K42" s="142">
        <f t="shared" si="6"/>
        <v>0</v>
      </c>
    </row>
    <row r="43" spans="1:11" ht="24.95" customHeight="1" x14ac:dyDescent="0.2">
      <c r="A43" s="140" t="s">
        <v>223</v>
      </c>
      <c r="B43" s="148" t="s">
        <v>250</v>
      </c>
      <c r="C43" s="140">
        <v>222527</v>
      </c>
      <c r="D43" s="140" t="s">
        <v>251</v>
      </c>
      <c r="E43" s="141">
        <v>1</v>
      </c>
      <c r="F43" s="142"/>
      <c r="G43" s="143"/>
      <c r="H43" s="146">
        <f t="shared" si="10"/>
        <v>0</v>
      </c>
      <c r="I43" s="147">
        <f t="shared" si="11"/>
        <v>0</v>
      </c>
      <c r="J43" s="147">
        <f t="shared" si="12"/>
        <v>0</v>
      </c>
      <c r="K43" s="142">
        <f t="shared" si="6"/>
        <v>0</v>
      </c>
    </row>
    <row r="44" spans="1:11" ht="30" customHeight="1" x14ac:dyDescent="0.2">
      <c r="A44" s="149"/>
      <c r="B44" s="150"/>
      <c r="C44" s="150"/>
      <c r="D44" s="150"/>
      <c r="E44" s="150"/>
      <c r="F44" s="147">
        <f>SUM(F17:F43)</f>
        <v>0</v>
      </c>
      <c r="G44" s="150"/>
      <c r="H44" s="147">
        <f>SUM(H17:H43)</f>
        <v>0</v>
      </c>
      <c r="I44" s="150"/>
      <c r="J44" s="147">
        <f>SUM(J17:J43)</f>
        <v>0</v>
      </c>
      <c r="K44" s="147">
        <f>SUM(K17:K43)</f>
        <v>0</v>
      </c>
    </row>
    <row r="45" spans="1:11" x14ac:dyDescent="0.2">
      <c r="A45" s="149"/>
      <c r="B45" s="150"/>
      <c r="C45" s="150"/>
      <c r="D45" s="150"/>
      <c r="E45" s="150"/>
      <c r="F45" s="150"/>
      <c r="G45" s="150"/>
      <c r="H45" s="150"/>
      <c r="I45" s="150"/>
      <c r="J45" s="152"/>
      <c r="K45" s="152"/>
    </row>
    <row r="46" spans="1:11" x14ac:dyDescent="0.2">
      <c r="A46" s="149"/>
      <c r="B46" s="150"/>
      <c r="C46" s="150"/>
      <c r="G46" s="150"/>
      <c r="H46" s="150"/>
      <c r="I46" s="150"/>
      <c r="J46" s="152"/>
      <c r="K46" s="152"/>
    </row>
    <row r="47" spans="1:11" ht="12.75" customHeight="1" x14ac:dyDescent="0.2">
      <c r="A47" s="233" t="s">
        <v>254</v>
      </c>
      <c r="B47" s="233"/>
      <c r="C47" s="315" t="str">
        <f>IF('Príloha č.1'!$C$6="","",'Príloha č.1'!$C$6)</f>
        <v/>
      </c>
      <c r="D47" s="315"/>
      <c r="E47" s="315"/>
      <c r="G47" s="153"/>
      <c r="H47" s="153"/>
      <c r="I47" s="153"/>
      <c r="J47" s="129"/>
      <c r="K47" s="129"/>
    </row>
    <row r="48" spans="1:11" ht="12.75" customHeight="1" x14ac:dyDescent="0.2">
      <c r="A48" s="233" t="s">
        <v>255</v>
      </c>
      <c r="B48" s="233"/>
      <c r="C48" s="316" t="str">
        <f>IF('Príloha č.1'!$C$7="","",'Príloha č.1'!$C$7)</f>
        <v/>
      </c>
      <c r="D48" s="316"/>
      <c r="E48" s="316"/>
      <c r="G48" s="153"/>
      <c r="H48" s="153"/>
      <c r="I48" s="153"/>
      <c r="J48" s="153"/>
      <c r="K48" s="129"/>
    </row>
    <row r="49" spans="1:11" x14ac:dyDescent="0.2">
      <c r="A49" s="311" t="s">
        <v>7</v>
      </c>
      <c r="B49" s="311"/>
      <c r="C49" s="316" t="str">
        <f>IF('Príloha č.1'!$C$8="","",'Príloha č.1'!$C$8)</f>
        <v/>
      </c>
      <c r="D49" s="316"/>
      <c r="E49" s="316"/>
      <c r="G49" s="153"/>
      <c r="H49" s="153"/>
      <c r="I49" s="153"/>
      <c r="J49" s="129"/>
      <c r="K49" s="129"/>
    </row>
    <row r="50" spans="1:11" x14ac:dyDescent="0.2">
      <c r="A50" s="311" t="s">
        <v>8</v>
      </c>
      <c r="B50" s="311"/>
      <c r="C50" s="316" t="str">
        <f>IF('Príloha č.1'!$C$9="","",'Príloha č.1'!$C$9)</f>
        <v/>
      </c>
      <c r="D50" s="316"/>
      <c r="E50" s="316"/>
      <c r="F50" s="153"/>
      <c r="G50" s="153"/>
      <c r="H50" s="154"/>
      <c r="I50" s="154"/>
      <c r="J50" s="155"/>
      <c r="K50" s="129"/>
    </row>
    <row r="51" spans="1:11" x14ac:dyDescent="0.2">
      <c r="A51" s="129"/>
      <c r="B51" s="129"/>
      <c r="C51" s="129"/>
      <c r="D51" s="129"/>
      <c r="E51" s="155"/>
      <c r="F51" s="129"/>
      <c r="G51" s="129"/>
      <c r="H51" s="312"/>
      <c r="I51" s="312"/>
      <c r="J51" s="313"/>
      <c r="K51" s="129"/>
    </row>
    <row r="52" spans="1:11" x14ac:dyDescent="0.2">
      <c r="A52" s="129"/>
      <c r="B52" s="129"/>
      <c r="C52" s="129"/>
      <c r="D52" s="156"/>
      <c r="H52" s="312"/>
      <c r="I52" s="312"/>
      <c r="J52" s="313"/>
      <c r="K52" s="129"/>
    </row>
    <row r="53" spans="1:11" x14ac:dyDescent="0.2">
      <c r="A53" s="129" t="s">
        <v>15</v>
      </c>
      <c r="B53" s="157" t="str">
        <f>IF('Príloha č.1'!B23:B23="","",'Príloha č.1'!B23:B23)</f>
        <v/>
      </c>
      <c r="C53" s="129"/>
      <c r="D53" s="129"/>
      <c r="H53" s="154"/>
      <c r="I53" s="154"/>
      <c r="J53" s="158"/>
      <c r="K53" s="159"/>
    </row>
    <row r="54" spans="1:11" x14ac:dyDescent="0.2">
      <c r="A54" s="129" t="s">
        <v>24</v>
      </c>
      <c r="B54" s="160" t="str">
        <f>IF('Príloha č.1'!B24:B24="","",'Príloha č.1'!B24:B24)</f>
        <v/>
      </c>
      <c r="C54" s="129"/>
      <c r="D54" s="156"/>
      <c r="H54" s="154"/>
      <c r="I54" s="154"/>
      <c r="J54" s="161"/>
      <c r="K54" s="162"/>
    </row>
    <row r="55" spans="1:11" x14ac:dyDescent="0.2">
      <c r="A55" s="129"/>
      <c r="B55" s="129"/>
      <c r="C55" s="129"/>
      <c r="D55" s="156"/>
      <c r="H55" s="163"/>
      <c r="I55" s="318"/>
      <c r="J55" s="318"/>
      <c r="K55" s="162"/>
    </row>
    <row r="56" spans="1:11" x14ac:dyDescent="0.2">
      <c r="A56" s="314" t="s">
        <v>17</v>
      </c>
      <c r="B56" s="314"/>
      <c r="C56" s="129"/>
      <c r="D56" s="156"/>
      <c r="H56" s="164" t="s">
        <v>26</v>
      </c>
      <c r="I56" s="317" t="str">
        <f>IF('Príloha č.1'!D27="","",'Príloha č.1'!D27)</f>
        <v/>
      </c>
      <c r="J56" s="317"/>
      <c r="K56" s="162"/>
    </row>
    <row r="57" spans="1:11" x14ac:dyDescent="0.2">
      <c r="A57" s="165"/>
      <c r="B57" s="311" t="s">
        <v>18</v>
      </c>
      <c r="C57" s="311"/>
      <c r="D57" s="311"/>
      <c r="E57" s="311"/>
      <c r="F57" s="159"/>
      <c r="G57" s="159"/>
      <c r="H57" s="166"/>
      <c r="I57" s="319" t="s">
        <v>27</v>
      </c>
      <c r="J57" s="319"/>
      <c r="K57" s="162"/>
    </row>
    <row r="58" spans="1:11" ht="4.5" customHeight="1" thickBot="1" x14ac:dyDescent="0.25">
      <c r="A58" s="129"/>
      <c r="B58" s="167"/>
      <c r="C58" s="167"/>
      <c r="D58" s="167"/>
      <c r="E58" s="167"/>
      <c r="F58" s="168"/>
      <c r="G58" s="169"/>
      <c r="H58" s="162"/>
      <c r="I58" s="162"/>
      <c r="J58" s="129"/>
      <c r="K58" s="129"/>
    </row>
    <row r="59" spans="1:11" ht="13.5" thickBot="1" x14ac:dyDescent="0.25">
      <c r="A59" s="170"/>
      <c r="B59" s="167" t="s">
        <v>62</v>
      </c>
      <c r="C59" s="167"/>
      <c r="D59" s="167"/>
      <c r="E59" s="167"/>
      <c r="F59" s="168"/>
      <c r="G59" s="169"/>
      <c r="H59" s="162"/>
      <c r="I59" s="162"/>
      <c r="J59" s="129"/>
      <c r="K59" s="129"/>
    </row>
    <row r="60" spans="1:11" x14ac:dyDescent="0.2">
      <c r="A60" s="311"/>
      <c r="B60" s="311"/>
      <c r="C60" s="311"/>
      <c r="D60" s="311"/>
      <c r="E60" s="311"/>
      <c r="F60" s="311"/>
      <c r="G60" s="311"/>
      <c r="H60" s="311"/>
      <c r="I60" s="311"/>
      <c r="J60" s="129"/>
      <c r="K60" s="129"/>
    </row>
  </sheetData>
  <mergeCells count="36">
    <mergeCell ref="A1:B1"/>
    <mergeCell ref="A2:I2"/>
    <mergeCell ref="A3:K3"/>
    <mergeCell ref="F14:I14"/>
    <mergeCell ref="A5:A6"/>
    <mergeCell ref="B5:C6"/>
    <mergeCell ref="D5:D6"/>
    <mergeCell ref="E5:E6"/>
    <mergeCell ref="F5:I5"/>
    <mergeCell ref="J5:K5"/>
    <mergeCell ref="B7:C7"/>
    <mergeCell ref="B8:C8"/>
    <mergeCell ref="B10:C11"/>
    <mergeCell ref="B9:C9"/>
    <mergeCell ref="B14:B15"/>
    <mergeCell ref="C14:C15"/>
    <mergeCell ref="A60:I60"/>
    <mergeCell ref="A47:B47"/>
    <mergeCell ref="A48:B48"/>
    <mergeCell ref="A49:B49"/>
    <mergeCell ref="A50:B50"/>
    <mergeCell ref="H51:J52"/>
    <mergeCell ref="A56:B56"/>
    <mergeCell ref="B57:E57"/>
    <mergeCell ref="C47:E47"/>
    <mergeCell ref="C48:E48"/>
    <mergeCell ref="C49:E49"/>
    <mergeCell ref="C50:E50"/>
    <mergeCell ref="I56:J56"/>
    <mergeCell ref="I55:J55"/>
    <mergeCell ref="I57:J57"/>
    <mergeCell ref="J14:K14"/>
    <mergeCell ref="A12:K12"/>
    <mergeCell ref="A14:A15"/>
    <mergeCell ref="D14:D15"/>
    <mergeCell ref="E14:E15"/>
  </mergeCells>
  <conditionalFormatting sqref="B53:B54">
    <cfRule type="containsBlanks" dxfId="13" priority="11">
      <formula>LEN(TRIM(B53))=0</formula>
    </cfRule>
  </conditionalFormatting>
  <conditionalFormatting sqref="C47:E47">
    <cfRule type="containsBlanks" dxfId="12" priority="10">
      <formula>LEN(TRIM(C47))=0</formula>
    </cfRule>
  </conditionalFormatting>
  <conditionalFormatting sqref="C48:E48">
    <cfRule type="containsBlanks" dxfId="11" priority="4">
      <formula>LEN(TRIM(C48))=0</formula>
    </cfRule>
  </conditionalFormatting>
  <conditionalFormatting sqref="C49:E49">
    <cfRule type="containsBlanks" dxfId="10" priority="3">
      <formula>LEN(TRIM(C49))=0</formula>
    </cfRule>
  </conditionalFormatting>
  <conditionalFormatting sqref="C50:E50">
    <cfRule type="containsBlanks" dxfId="9" priority="2">
      <formula>LEN(TRIM(C50))=0</formula>
    </cfRule>
  </conditionalFormatting>
  <conditionalFormatting sqref="I56:J56">
    <cfRule type="containsBlanks" dxfId="8" priority="1">
      <formula>LEN(TRIM(I56))=0</formula>
    </cfRule>
  </conditionalFormatting>
  <pageMargins left="0.7" right="0.7" top="0.75" bottom="0.75" header="0.3" footer="0.3"/>
  <pageSetup paperSize="9" scale="54" orientation="portrait" r:id="rId1"/>
  <headerFooter>
    <oddHeader>&amp;L&amp;"Calibri,Tučné"Príloha č. 6 SP&amp;"Calibri,Normálne"
Kalkulácia ceny a návrh na plnenie kritéria na vyhodnotenie ponúk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M35"/>
  <sheetViews>
    <sheetView showGridLines="0" zoomScaleNormal="100" workbookViewId="0">
      <selection sqref="A1:B1"/>
    </sheetView>
  </sheetViews>
  <sheetFormatPr defaultRowHeight="15" x14ac:dyDescent="0.25"/>
  <cols>
    <col min="1" max="1" width="4.85546875" style="120" customWidth="1"/>
    <col min="2" max="2" width="33.140625" style="120" customWidth="1"/>
    <col min="3" max="3" width="23.7109375" style="120" customWidth="1"/>
    <col min="4" max="4" width="25.42578125" style="120" customWidth="1"/>
    <col min="5" max="6" width="16.7109375" style="120" customWidth="1"/>
    <col min="7" max="16384" width="9.140625" style="120"/>
  </cols>
  <sheetData>
    <row r="1" spans="1:13" s="5" customFormat="1" ht="20.100000000000001" customHeight="1" x14ac:dyDescent="0.2">
      <c r="A1" s="244" t="s">
        <v>5</v>
      </c>
      <c r="B1" s="244"/>
    </row>
    <row r="2" spans="1:13" s="12" customFormat="1" ht="25.5" customHeight="1" x14ac:dyDescent="0.25">
      <c r="A2" s="336" t="str">
        <f>'Príloha č.1'!A2:D2</f>
        <v>Pozáručný servis systémov výrobcu značky Siemens</v>
      </c>
      <c r="B2" s="336"/>
      <c r="C2" s="336"/>
      <c r="D2" s="336"/>
      <c r="E2" s="336"/>
      <c r="F2" s="336"/>
    </row>
    <row r="3" spans="1:13" s="39" customFormat="1" ht="14.25" x14ac:dyDescent="0.2">
      <c r="A3" s="254"/>
      <c r="B3" s="254"/>
      <c r="C3" s="254"/>
      <c r="D3" s="37"/>
    </row>
    <row r="4" spans="1:13" s="118" customFormat="1" ht="15.75" x14ac:dyDescent="0.25">
      <c r="A4" s="337" t="s">
        <v>588</v>
      </c>
      <c r="B4" s="337"/>
      <c r="C4" s="337"/>
      <c r="D4" s="337"/>
      <c r="E4" s="337"/>
      <c r="F4" s="337"/>
      <c r="G4" s="117"/>
      <c r="H4" s="117"/>
      <c r="I4" s="117"/>
      <c r="J4" s="117"/>
    </row>
    <row r="5" spans="1:13" s="118" customFormat="1" ht="15.75" x14ac:dyDescent="0.25">
      <c r="A5" s="175"/>
      <c r="B5" s="175"/>
      <c r="C5" s="175"/>
      <c r="D5" s="175"/>
      <c r="E5" s="175"/>
      <c r="F5" s="175"/>
      <c r="G5" s="117"/>
      <c r="H5" s="117"/>
      <c r="I5" s="117"/>
      <c r="J5" s="117"/>
    </row>
    <row r="6" spans="1:13" ht="15.75" thickBot="1" x14ac:dyDescent="0.3"/>
    <row r="7" spans="1:13" ht="60" x14ac:dyDescent="0.25">
      <c r="A7" s="21" t="s">
        <v>28</v>
      </c>
      <c r="B7" s="121" t="s">
        <v>589</v>
      </c>
      <c r="C7" s="122" t="s">
        <v>590</v>
      </c>
      <c r="D7" s="121" t="s">
        <v>591</v>
      </c>
      <c r="E7" s="123" t="s">
        <v>592</v>
      </c>
      <c r="F7" s="22" t="s">
        <v>593</v>
      </c>
    </row>
    <row r="8" spans="1:13" x14ac:dyDescent="0.25">
      <c r="A8" s="218" t="s">
        <v>0</v>
      </c>
      <c r="B8" s="218" t="s">
        <v>1</v>
      </c>
      <c r="C8" s="218" t="s">
        <v>2</v>
      </c>
      <c r="D8" s="218" t="s">
        <v>3</v>
      </c>
      <c r="E8" s="218" t="s">
        <v>4</v>
      </c>
      <c r="F8" s="218" t="s">
        <v>25</v>
      </c>
    </row>
    <row r="9" spans="1:13" ht="24.95" customHeight="1" x14ac:dyDescent="0.25">
      <c r="A9" s="24"/>
      <c r="B9" s="25"/>
      <c r="C9" s="26"/>
      <c r="D9" s="27"/>
      <c r="E9" s="28"/>
      <c r="F9" s="29"/>
    </row>
    <row r="10" spans="1:13" ht="24.95" customHeight="1" x14ac:dyDescent="0.25">
      <c r="A10" s="24"/>
      <c r="B10" s="25"/>
      <c r="C10" s="26"/>
      <c r="D10" s="27"/>
      <c r="E10" s="28"/>
      <c r="F10" s="29"/>
    </row>
    <row r="11" spans="1:13" ht="24.95" customHeight="1" x14ac:dyDescent="0.25">
      <c r="A11" s="24"/>
      <c r="B11" s="25"/>
      <c r="C11" s="26"/>
      <c r="D11" s="27"/>
      <c r="E11" s="28"/>
      <c r="F11" s="29"/>
    </row>
    <row r="12" spans="1:13" ht="24.95" customHeight="1" x14ac:dyDescent="0.25">
      <c r="A12" s="24"/>
      <c r="B12" s="25"/>
      <c r="C12" s="26"/>
      <c r="D12" s="27"/>
      <c r="E12" s="28"/>
      <c r="F12" s="29"/>
    </row>
    <row r="13" spans="1:13" ht="24.95" customHeight="1" x14ac:dyDescent="0.25">
      <c r="A13" s="24"/>
      <c r="B13" s="25"/>
      <c r="C13" s="26"/>
      <c r="D13" s="27"/>
      <c r="E13" s="28"/>
      <c r="F13" s="29"/>
    </row>
    <row r="14" spans="1:13" ht="24.95" customHeight="1" thickBot="1" x14ac:dyDescent="0.3">
      <c r="A14" s="30"/>
      <c r="B14" s="31"/>
      <c r="C14" s="32"/>
      <c r="D14" s="33"/>
      <c r="E14" s="34"/>
      <c r="F14" s="35"/>
    </row>
    <row r="16" spans="1:13" s="125" customFormat="1" x14ac:dyDescent="0.25">
      <c r="A16" s="119"/>
      <c r="B16" s="174"/>
      <c r="C16" s="174"/>
      <c r="D16" s="174"/>
      <c r="E16" s="174"/>
      <c r="F16" s="174"/>
      <c r="G16" s="124"/>
      <c r="H16" s="124"/>
      <c r="I16" s="124"/>
      <c r="J16" s="124"/>
      <c r="K16" s="124"/>
      <c r="L16" s="124"/>
      <c r="M16" s="124"/>
    </row>
    <row r="17" spans="1:5" ht="15" customHeight="1" x14ac:dyDescent="0.25">
      <c r="A17" s="233" t="s">
        <v>254</v>
      </c>
      <c r="B17" s="233"/>
      <c r="C17" s="173" t="str">
        <f>IF('Príloha č.1'!$C$6="","",'Príloha č.1'!$C$6)</f>
        <v/>
      </c>
      <c r="D17" s="36"/>
    </row>
    <row r="18" spans="1:5" ht="15" customHeight="1" x14ac:dyDescent="0.25">
      <c r="A18" s="233" t="s">
        <v>255</v>
      </c>
      <c r="B18" s="233"/>
      <c r="C18" s="171" t="str">
        <f>IF('Príloha č.1'!$C$7="","",'Príloha č.1'!$C$7)</f>
        <v/>
      </c>
      <c r="D18" s="16"/>
    </row>
    <row r="19" spans="1:5" x14ac:dyDescent="0.25">
      <c r="A19" s="335" t="s">
        <v>7</v>
      </c>
      <c r="B19" s="335"/>
      <c r="C19" s="171" t="str">
        <f>IF('Príloha č.1'!$C$8="","",'Príloha č.1'!$C$8)</f>
        <v/>
      </c>
      <c r="D19" s="16"/>
    </row>
    <row r="20" spans="1:5" x14ac:dyDescent="0.25">
      <c r="A20" s="335" t="s">
        <v>8</v>
      </c>
      <c r="B20" s="335"/>
      <c r="C20" s="171" t="str">
        <f>IF('Príloha č.1'!$C$9="","",'Príloha č.1'!$C$9)</f>
        <v/>
      </c>
      <c r="D20" s="16"/>
    </row>
    <row r="24" spans="1:5" x14ac:dyDescent="0.25">
      <c r="A24" s="3" t="s">
        <v>15</v>
      </c>
      <c r="B24" s="173" t="str">
        <f>IF('Príloha č.1'!B23:B23="","",'Príloha č.1'!B23:B23)</f>
        <v/>
      </c>
      <c r="C24" s="5"/>
      <c r="D24" s="5"/>
    </row>
    <row r="25" spans="1:5" x14ac:dyDescent="0.25">
      <c r="A25" s="3" t="s">
        <v>16</v>
      </c>
      <c r="B25" s="173" t="str">
        <f>IF('Príloha č.1'!B24:B24="","",'Príloha č.1'!B24:B24)</f>
        <v/>
      </c>
      <c r="C25" s="126"/>
      <c r="D25" s="12"/>
    </row>
    <row r="26" spans="1:5" x14ac:dyDescent="0.25">
      <c r="A26" s="5"/>
      <c r="B26" s="5"/>
      <c r="C26" s="5"/>
      <c r="D26" s="5"/>
    </row>
    <row r="27" spans="1:5" x14ac:dyDescent="0.25">
      <c r="A27" s="5"/>
      <c r="B27" s="5"/>
      <c r="C27" s="5"/>
      <c r="D27" s="5"/>
    </row>
    <row r="28" spans="1:5" x14ac:dyDescent="0.25">
      <c r="A28" s="5"/>
      <c r="B28" s="5"/>
      <c r="C28" s="5"/>
      <c r="D28" s="5"/>
      <c r="E28" s="127"/>
    </row>
    <row r="29" spans="1:5" x14ac:dyDescent="0.25">
      <c r="A29" s="5"/>
      <c r="B29" s="5"/>
      <c r="C29" s="5"/>
      <c r="D29" s="20" t="s">
        <v>26</v>
      </c>
      <c r="E29" s="173" t="str">
        <f>IF('Príloha č.1'!D27="","",'Príloha č.1'!D27)</f>
        <v/>
      </c>
    </row>
    <row r="30" spans="1:5" x14ac:dyDescent="0.25">
      <c r="A30" s="5"/>
      <c r="B30" s="5"/>
      <c r="D30" s="1"/>
      <c r="E30" s="172" t="s">
        <v>27</v>
      </c>
    </row>
    <row r="31" spans="1:5" x14ac:dyDescent="0.25">
      <c r="A31" s="5"/>
      <c r="B31" s="5"/>
    </row>
    <row r="32" spans="1:5" x14ac:dyDescent="0.25">
      <c r="A32" s="5"/>
      <c r="B32" s="5"/>
      <c r="C32" s="5"/>
      <c r="D32" s="5"/>
    </row>
    <row r="33" spans="1:4" x14ac:dyDescent="0.25">
      <c r="A33" s="230" t="s">
        <v>17</v>
      </c>
      <c r="B33" s="230"/>
      <c r="C33" s="1"/>
    </row>
    <row r="34" spans="1:4" x14ac:dyDescent="0.25">
      <c r="A34" s="19"/>
      <c r="B34" s="233" t="s">
        <v>18</v>
      </c>
      <c r="C34" s="233"/>
    </row>
    <row r="35" spans="1:4" x14ac:dyDescent="0.25">
      <c r="A35" s="5"/>
      <c r="B35" s="5"/>
      <c r="C35" s="5"/>
      <c r="D35" s="5"/>
    </row>
  </sheetData>
  <mergeCells count="10">
    <mergeCell ref="A1:B1"/>
    <mergeCell ref="A2:F2"/>
    <mergeCell ref="A3:C3"/>
    <mergeCell ref="A4:F4"/>
    <mergeCell ref="A20:B20"/>
    <mergeCell ref="A33:B33"/>
    <mergeCell ref="B34:C34"/>
    <mergeCell ref="A17:B17"/>
    <mergeCell ref="A18:B18"/>
    <mergeCell ref="A19:B19"/>
  </mergeCells>
  <conditionalFormatting sqref="C17:C20">
    <cfRule type="containsBlanks" dxfId="7" priority="3">
      <formula>LEN(TRIM(C17))=0</formula>
    </cfRule>
  </conditionalFormatting>
  <conditionalFormatting sqref="B24:B25">
    <cfRule type="containsBlanks" dxfId="6" priority="2">
      <formula>LEN(TRIM(B24))=0</formula>
    </cfRule>
  </conditionalFormatting>
  <conditionalFormatting sqref="E29">
    <cfRule type="containsBlanks" dxfId="5" priority="1">
      <formula>LEN(TRIM(E29))=0</formula>
    </cfRule>
  </conditionalFormatting>
  <pageMargins left="0.7" right="0.7" top="0.98250000000000004" bottom="0.75" header="0.30208333333333331" footer="0.3"/>
  <pageSetup paperSize="9" scale="72" orientation="portrait" r:id="rId1"/>
  <headerFooter>
    <oddHeader>&amp;L&amp;"Arial,Tučné"&amp;9Príloha č. 7 SP&amp;"Arial,Normálne"
Zoznam technikov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O406"/>
  <sheetViews>
    <sheetView showGridLines="0" zoomScaleNormal="100" workbookViewId="0"/>
  </sheetViews>
  <sheetFormatPr defaultRowHeight="12" x14ac:dyDescent="0.2"/>
  <cols>
    <col min="1" max="1" width="9.42578125" style="187" bestFit="1" customWidth="1"/>
    <col min="2" max="3" width="23.28515625" style="187" customWidth="1"/>
    <col min="4" max="4" width="16.5703125" style="187" bestFit="1" customWidth="1"/>
    <col min="5" max="5" width="9.140625" style="187"/>
    <col min="6" max="6" width="16.5703125" style="187" bestFit="1" customWidth="1"/>
    <col min="7" max="16384" width="9.140625" style="187"/>
  </cols>
  <sheetData>
    <row r="1" spans="1:13" ht="20.100000000000001" customHeight="1" x14ac:dyDescent="0.2">
      <c r="A1" s="186" t="s">
        <v>256</v>
      </c>
      <c r="F1" s="188"/>
      <c r="K1" s="188"/>
      <c r="M1" s="188"/>
    </row>
    <row r="2" spans="1:13" ht="30" customHeight="1" x14ac:dyDescent="0.2">
      <c r="A2" s="336" t="s">
        <v>75</v>
      </c>
      <c r="B2" s="336"/>
      <c r="C2" s="336"/>
      <c r="D2" s="336"/>
      <c r="E2" s="336"/>
      <c r="F2" s="336"/>
      <c r="G2" s="189"/>
      <c r="H2" s="189"/>
      <c r="I2" s="189"/>
      <c r="J2" s="189"/>
      <c r="K2" s="189"/>
      <c r="L2" s="189"/>
      <c r="M2" s="190"/>
    </row>
    <row r="3" spans="1:13" ht="17.25" customHeight="1" x14ac:dyDescent="0.2">
      <c r="A3" s="248"/>
      <c r="B3" s="248"/>
      <c r="C3" s="248"/>
      <c r="D3" s="248"/>
      <c r="E3" s="191"/>
      <c r="F3" s="191"/>
      <c r="G3" s="192"/>
    </row>
    <row r="4" spans="1:13" ht="39" customHeight="1" x14ac:dyDescent="0.2">
      <c r="A4" s="338" t="s">
        <v>599</v>
      </c>
      <c r="B4" s="339"/>
      <c r="C4" s="339"/>
      <c r="D4" s="339"/>
      <c r="E4" s="339"/>
      <c r="F4" s="339"/>
      <c r="G4" s="192"/>
    </row>
    <row r="5" spans="1:13" ht="17.25" customHeight="1" thickBot="1" x14ac:dyDescent="0.25">
      <c r="A5" s="191"/>
      <c r="B5" s="191"/>
      <c r="C5" s="191"/>
      <c r="D5" s="191"/>
      <c r="E5" s="191"/>
      <c r="F5" s="191"/>
      <c r="G5" s="192"/>
    </row>
    <row r="6" spans="1:13" ht="35.1" customHeight="1" x14ac:dyDescent="0.2">
      <c r="A6" s="193" t="s">
        <v>34</v>
      </c>
      <c r="B6" s="367" t="s">
        <v>595</v>
      </c>
      <c r="C6" s="368"/>
      <c r="D6" s="194" t="s">
        <v>257</v>
      </c>
      <c r="E6" s="340" t="s">
        <v>258</v>
      </c>
      <c r="F6" s="341"/>
      <c r="K6" s="191"/>
      <c r="L6" s="191"/>
    </row>
    <row r="7" spans="1:13" ht="30" customHeight="1" x14ac:dyDescent="0.2">
      <c r="A7" s="195">
        <v>1</v>
      </c>
      <c r="B7" s="369" t="s">
        <v>598</v>
      </c>
      <c r="C7" s="370"/>
      <c r="D7" s="196" t="s">
        <v>251</v>
      </c>
      <c r="E7" s="342" t="s">
        <v>259</v>
      </c>
      <c r="F7" s="343"/>
    </row>
    <row r="8" spans="1:13" ht="31.5" customHeight="1" thickBot="1" x14ac:dyDescent="0.25">
      <c r="A8" s="347" t="s">
        <v>260</v>
      </c>
      <c r="B8" s="348"/>
      <c r="C8" s="349"/>
      <c r="D8" s="344">
        <v>148600</v>
      </c>
      <c r="E8" s="344"/>
      <c r="F8" s="345"/>
    </row>
    <row r="9" spans="1:13" ht="61.5" customHeight="1" x14ac:dyDescent="0.2">
      <c r="A9" s="346" t="s">
        <v>576</v>
      </c>
      <c r="B9" s="346"/>
      <c r="C9" s="346"/>
      <c r="D9" s="346"/>
      <c r="E9" s="346"/>
      <c r="F9" s="346"/>
    </row>
    <row r="10" spans="1:13" ht="9.9499999999999993" customHeight="1" x14ac:dyDescent="0.2">
      <c r="A10" s="191"/>
      <c r="B10" s="191"/>
      <c r="C10" s="191"/>
      <c r="D10" s="191"/>
      <c r="E10" s="191"/>
      <c r="F10" s="191"/>
      <c r="G10" s="192"/>
    </row>
    <row r="11" spans="1:13" ht="29.25" customHeight="1" thickBot="1" x14ac:dyDescent="0.25">
      <c r="A11" s="365" t="s">
        <v>600</v>
      </c>
      <c r="B11" s="365"/>
      <c r="C11" s="365"/>
      <c r="D11" s="365"/>
      <c r="E11" s="365"/>
      <c r="F11" s="365"/>
      <c r="G11" s="192"/>
    </row>
    <row r="12" spans="1:13" ht="35.1" customHeight="1" x14ac:dyDescent="0.2">
      <c r="A12" s="197" t="s">
        <v>261</v>
      </c>
      <c r="B12" s="363" t="s">
        <v>262</v>
      </c>
      <c r="C12" s="364"/>
      <c r="D12" s="219" t="s">
        <v>263</v>
      </c>
      <c r="E12" s="219" t="s">
        <v>264</v>
      </c>
      <c r="F12" s="220" t="s">
        <v>263</v>
      </c>
      <c r="G12" s="217"/>
    </row>
    <row r="13" spans="1:13" s="120" customFormat="1" ht="15" x14ac:dyDescent="0.25">
      <c r="A13" s="221" t="s">
        <v>0</v>
      </c>
      <c r="B13" s="366" t="s">
        <v>1</v>
      </c>
      <c r="C13" s="366"/>
      <c r="D13" s="23" t="s">
        <v>2</v>
      </c>
      <c r="E13" s="23" t="s">
        <v>3</v>
      </c>
      <c r="F13" s="222" t="s">
        <v>4</v>
      </c>
    </row>
    <row r="14" spans="1:13" ht="24.95" customHeight="1" x14ac:dyDescent="0.2">
      <c r="A14" s="360" t="s">
        <v>577</v>
      </c>
      <c r="B14" s="361"/>
      <c r="C14" s="361"/>
      <c r="D14" s="361"/>
      <c r="E14" s="361"/>
      <c r="F14" s="362"/>
    </row>
    <row r="15" spans="1:13" ht="24.95" customHeight="1" x14ac:dyDescent="0.2">
      <c r="A15" s="198">
        <v>1</v>
      </c>
      <c r="B15" s="355"/>
      <c r="C15" s="356"/>
      <c r="D15" s="199"/>
      <c r="E15" s="200"/>
      <c r="F15" s="201">
        <f>(D15*E15)+D15</f>
        <v>0</v>
      </c>
    </row>
    <row r="16" spans="1:13" ht="24.95" customHeight="1" x14ac:dyDescent="0.2">
      <c r="A16" s="198">
        <v>2</v>
      </c>
      <c r="B16" s="355"/>
      <c r="C16" s="356"/>
      <c r="D16" s="199"/>
      <c r="E16" s="200"/>
      <c r="F16" s="201">
        <f t="shared" ref="F16:F18" si="0">(D16*E16)+D16</f>
        <v>0</v>
      </c>
    </row>
    <row r="17" spans="1:6" ht="24.95" customHeight="1" x14ac:dyDescent="0.2">
      <c r="A17" s="198">
        <v>3</v>
      </c>
      <c r="B17" s="355"/>
      <c r="C17" s="356"/>
      <c r="D17" s="199"/>
      <c r="E17" s="200"/>
      <c r="F17" s="201">
        <f t="shared" si="0"/>
        <v>0</v>
      </c>
    </row>
    <row r="18" spans="1:6" ht="24.95" customHeight="1" thickBot="1" x14ac:dyDescent="0.25">
      <c r="A18" s="202">
        <v>4</v>
      </c>
      <c r="B18" s="357"/>
      <c r="C18" s="358"/>
      <c r="D18" s="214"/>
      <c r="E18" s="215"/>
      <c r="F18" s="203">
        <f t="shared" si="0"/>
        <v>0</v>
      </c>
    </row>
    <row r="19" spans="1:6" ht="24.95" customHeight="1" x14ac:dyDescent="0.2">
      <c r="A19" s="352" t="s">
        <v>578</v>
      </c>
      <c r="B19" s="353"/>
      <c r="C19" s="353"/>
      <c r="D19" s="353"/>
      <c r="E19" s="353"/>
      <c r="F19" s="354"/>
    </row>
    <row r="20" spans="1:6" ht="24.95" customHeight="1" x14ac:dyDescent="0.2">
      <c r="A20" s="198">
        <v>1</v>
      </c>
      <c r="B20" s="355"/>
      <c r="C20" s="356"/>
      <c r="D20" s="199"/>
      <c r="E20" s="200"/>
      <c r="F20" s="201">
        <f>(D20*E20)+D20</f>
        <v>0</v>
      </c>
    </row>
    <row r="21" spans="1:6" ht="24.95" customHeight="1" x14ac:dyDescent="0.2">
      <c r="A21" s="198">
        <v>2</v>
      </c>
      <c r="B21" s="355"/>
      <c r="C21" s="356"/>
      <c r="D21" s="199"/>
      <c r="E21" s="200"/>
      <c r="F21" s="201">
        <f t="shared" ref="F21:F23" si="1">(D21*E21)+D21</f>
        <v>0</v>
      </c>
    </row>
    <row r="22" spans="1:6" ht="24.95" customHeight="1" x14ac:dyDescent="0.2">
      <c r="A22" s="198">
        <v>3</v>
      </c>
      <c r="B22" s="355"/>
      <c r="C22" s="356"/>
      <c r="D22" s="199"/>
      <c r="E22" s="200"/>
      <c r="F22" s="201">
        <f t="shared" si="1"/>
        <v>0</v>
      </c>
    </row>
    <row r="23" spans="1:6" ht="24.95" customHeight="1" thickBot="1" x14ac:dyDescent="0.25">
      <c r="A23" s="202">
        <v>4</v>
      </c>
      <c r="B23" s="357"/>
      <c r="C23" s="358"/>
      <c r="D23" s="214"/>
      <c r="E23" s="215"/>
      <c r="F23" s="203">
        <f t="shared" si="1"/>
        <v>0</v>
      </c>
    </row>
    <row r="24" spans="1:6" ht="24.95" customHeight="1" x14ac:dyDescent="0.2">
      <c r="A24" s="352" t="s">
        <v>579</v>
      </c>
      <c r="B24" s="353"/>
      <c r="C24" s="353"/>
      <c r="D24" s="353"/>
      <c r="E24" s="353"/>
      <c r="F24" s="354"/>
    </row>
    <row r="25" spans="1:6" ht="24.95" customHeight="1" x14ac:dyDescent="0.2">
      <c r="A25" s="198">
        <v>1</v>
      </c>
      <c r="B25" s="355"/>
      <c r="C25" s="356"/>
      <c r="D25" s="199"/>
      <c r="E25" s="200"/>
      <c r="F25" s="201">
        <f>(D25*E25)+D25</f>
        <v>0</v>
      </c>
    </row>
    <row r="26" spans="1:6" ht="24.95" customHeight="1" x14ac:dyDescent="0.2">
      <c r="A26" s="198">
        <v>2</v>
      </c>
      <c r="B26" s="355"/>
      <c r="C26" s="356"/>
      <c r="D26" s="199"/>
      <c r="E26" s="200"/>
      <c r="F26" s="201">
        <f t="shared" ref="F26:F28" si="2">(D26*E26)+D26</f>
        <v>0</v>
      </c>
    </row>
    <row r="27" spans="1:6" ht="24.95" customHeight="1" x14ac:dyDescent="0.2">
      <c r="A27" s="198">
        <v>3</v>
      </c>
      <c r="B27" s="355"/>
      <c r="C27" s="356"/>
      <c r="D27" s="199"/>
      <c r="E27" s="200"/>
      <c r="F27" s="201">
        <f t="shared" si="2"/>
        <v>0</v>
      </c>
    </row>
    <row r="28" spans="1:6" ht="24.95" customHeight="1" thickBot="1" x14ac:dyDescent="0.25">
      <c r="A28" s="202">
        <v>4</v>
      </c>
      <c r="B28" s="357"/>
      <c r="C28" s="358"/>
      <c r="D28" s="214"/>
      <c r="E28" s="215"/>
      <c r="F28" s="203">
        <f t="shared" si="2"/>
        <v>0</v>
      </c>
    </row>
    <row r="29" spans="1:6" ht="24.95" customHeight="1" x14ac:dyDescent="0.2">
      <c r="A29" s="352" t="s">
        <v>580</v>
      </c>
      <c r="B29" s="353"/>
      <c r="C29" s="353"/>
      <c r="D29" s="353"/>
      <c r="E29" s="353"/>
      <c r="F29" s="354"/>
    </row>
    <row r="30" spans="1:6" ht="24.95" customHeight="1" x14ac:dyDescent="0.2">
      <c r="A30" s="198">
        <v>1</v>
      </c>
      <c r="B30" s="355"/>
      <c r="C30" s="356"/>
      <c r="D30" s="199"/>
      <c r="E30" s="200"/>
      <c r="F30" s="201">
        <f>(D30*E30)+D30</f>
        <v>0</v>
      </c>
    </row>
    <row r="31" spans="1:6" ht="24.95" customHeight="1" x14ac:dyDescent="0.2">
      <c r="A31" s="198">
        <v>2</v>
      </c>
      <c r="B31" s="355"/>
      <c r="C31" s="356"/>
      <c r="D31" s="199"/>
      <c r="E31" s="200"/>
      <c r="F31" s="201">
        <f t="shared" ref="F31:F33" si="3">(D31*E31)+D31</f>
        <v>0</v>
      </c>
    </row>
    <row r="32" spans="1:6" ht="24.95" customHeight="1" x14ac:dyDescent="0.2">
      <c r="A32" s="198">
        <v>3</v>
      </c>
      <c r="B32" s="355"/>
      <c r="C32" s="356"/>
      <c r="D32" s="199"/>
      <c r="E32" s="200"/>
      <c r="F32" s="201">
        <f t="shared" si="3"/>
        <v>0</v>
      </c>
    </row>
    <row r="33" spans="1:15" ht="24.95" customHeight="1" thickBot="1" x14ac:dyDescent="0.25">
      <c r="A33" s="202">
        <v>4</v>
      </c>
      <c r="B33" s="357"/>
      <c r="C33" s="358"/>
      <c r="D33" s="214"/>
      <c r="E33" s="215"/>
      <c r="F33" s="203">
        <f t="shared" si="3"/>
        <v>0</v>
      </c>
    </row>
    <row r="34" spans="1:15" ht="24.95" customHeight="1" x14ac:dyDescent="0.2">
      <c r="A34" s="352" t="s">
        <v>581</v>
      </c>
      <c r="B34" s="353"/>
      <c r="C34" s="353"/>
      <c r="D34" s="353"/>
      <c r="E34" s="353"/>
      <c r="F34" s="354"/>
    </row>
    <row r="35" spans="1:15" ht="24.95" customHeight="1" x14ac:dyDescent="0.2">
      <c r="A35" s="198">
        <v>1</v>
      </c>
      <c r="B35" s="355"/>
      <c r="C35" s="356"/>
      <c r="D35" s="199"/>
      <c r="E35" s="200"/>
      <c r="F35" s="201">
        <f>(D35*E35)+D35</f>
        <v>0</v>
      </c>
    </row>
    <row r="36" spans="1:15" ht="24.95" customHeight="1" x14ac:dyDescent="0.2">
      <c r="A36" s="198">
        <v>2</v>
      </c>
      <c r="B36" s="355"/>
      <c r="C36" s="356"/>
      <c r="D36" s="199"/>
      <c r="E36" s="200"/>
      <c r="F36" s="201">
        <f t="shared" ref="F36:F38" si="4">(D36*E36)+D36</f>
        <v>0</v>
      </c>
    </row>
    <row r="37" spans="1:15" ht="24.95" customHeight="1" x14ac:dyDescent="0.2">
      <c r="A37" s="198">
        <v>3</v>
      </c>
      <c r="B37" s="355"/>
      <c r="C37" s="356"/>
      <c r="D37" s="199"/>
      <c r="E37" s="200"/>
      <c r="F37" s="201">
        <f t="shared" si="4"/>
        <v>0</v>
      </c>
      <c r="O37" s="204"/>
    </row>
    <row r="38" spans="1:15" ht="24.95" customHeight="1" thickBot="1" x14ac:dyDescent="0.25">
      <c r="A38" s="202">
        <v>4</v>
      </c>
      <c r="B38" s="357"/>
      <c r="C38" s="358"/>
      <c r="D38" s="214"/>
      <c r="E38" s="215"/>
      <c r="F38" s="203">
        <f t="shared" si="4"/>
        <v>0</v>
      </c>
      <c r="O38" s="204"/>
    </row>
    <row r="39" spans="1:15" ht="24.95" customHeight="1" x14ac:dyDescent="0.2">
      <c r="A39" s="352" t="s">
        <v>582</v>
      </c>
      <c r="B39" s="353"/>
      <c r="C39" s="353"/>
      <c r="D39" s="353"/>
      <c r="E39" s="353"/>
      <c r="F39" s="354"/>
    </row>
    <row r="40" spans="1:15" ht="24.95" customHeight="1" x14ac:dyDescent="0.2">
      <c r="A40" s="198">
        <v>1</v>
      </c>
      <c r="B40" s="355"/>
      <c r="C40" s="356"/>
      <c r="D40" s="199"/>
      <c r="E40" s="200"/>
      <c r="F40" s="201">
        <f>(D40*E40)+D40</f>
        <v>0</v>
      </c>
      <c r="O40" s="204"/>
    </row>
    <row r="41" spans="1:15" ht="24.95" customHeight="1" x14ac:dyDescent="0.2">
      <c r="A41" s="198">
        <v>2</v>
      </c>
      <c r="B41" s="355"/>
      <c r="C41" s="356"/>
      <c r="D41" s="199"/>
      <c r="E41" s="200"/>
      <c r="F41" s="201">
        <f t="shared" ref="F41:F43" si="5">(D41*E41)+D41</f>
        <v>0</v>
      </c>
      <c r="O41" s="188"/>
    </row>
    <row r="42" spans="1:15" ht="24.95" customHeight="1" x14ac:dyDescent="0.2">
      <c r="A42" s="198">
        <v>3</v>
      </c>
      <c r="B42" s="355"/>
      <c r="C42" s="356"/>
      <c r="D42" s="199"/>
      <c r="E42" s="200"/>
      <c r="F42" s="201">
        <f t="shared" si="5"/>
        <v>0</v>
      </c>
      <c r="O42" s="205"/>
    </row>
    <row r="43" spans="1:15" ht="24.95" customHeight="1" thickBot="1" x14ac:dyDescent="0.25">
      <c r="A43" s="202">
        <v>4</v>
      </c>
      <c r="B43" s="357"/>
      <c r="C43" s="358"/>
      <c r="D43" s="214"/>
      <c r="E43" s="215"/>
      <c r="F43" s="203">
        <f t="shared" si="5"/>
        <v>0</v>
      </c>
      <c r="O43" s="205"/>
    </row>
    <row r="44" spans="1:15" ht="24.95" customHeight="1" x14ac:dyDescent="0.2">
      <c r="A44" s="352" t="s">
        <v>583</v>
      </c>
      <c r="B44" s="353"/>
      <c r="C44" s="353"/>
      <c r="D44" s="353"/>
      <c r="E44" s="353"/>
      <c r="F44" s="354"/>
    </row>
    <row r="45" spans="1:15" ht="24.95" customHeight="1" x14ac:dyDescent="0.2">
      <c r="A45" s="198">
        <v>1</v>
      </c>
      <c r="B45" s="355"/>
      <c r="C45" s="356"/>
      <c r="D45" s="199"/>
      <c r="E45" s="200"/>
      <c r="F45" s="201">
        <f>(D45*E45)+D45</f>
        <v>0</v>
      </c>
    </row>
    <row r="46" spans="1:15" ht="24.95" customHeight="1" x14ac:dyDescent="0.2">
      <c r="A46" s="198">
        <v>2</v>
      </c>
      <c r="B46" s="355"/>
      <c r="C46" s="356"/>
      <c r="D46" s="199"/>
      <c r="E46" s="200"/>
      <c r="F46" s="201">
        <f t="shared" ref="F46:F48" si="6">(D46*E46)+D46</f>
        <v>0</v>
      </c>
    </row>
    <row r="47" spans="1:15" ht="24.95" customHeight="1" x14ac:dyDescent="0.2">
      <c r="A47" s="198">
        <v>3</v>
      </c>
      <c r="B47" s="355"/>
      <c r="C47" s="356"/>
      <c r="D47" s="199"/>
      <c r="E47" s="200"/>
      <c r="F47" s="201">
        <f t="shared" si="6"/>
        <v>0</v>
      </c>
    </row>
    <row r="48" spans="1:15" ht="24.95" customHeight="1" thickBot="1" x14ac:dyDescent="0.25">
      <c r="A48" s="202">
        <v>4</v>
      </c>
      <c r="B48" s="357"/>
      <c r="C48" s="358"/>
      <c r="D48" s="214"/>
      <c r="E48" s="215"/>
      <c r="F48" s="203">
        <f t="shared" si="6"/>
        <v>0</v>
      </c>
    </row>
    <row r="49" spans="1:9" ht="24.95" customHeight="1" x14ac:dyDescent="0.2">
      <c r="A49" s="352" t="s">
        <v>601</v>
      </c>
      <c r="B49" s="353"/>
      <c r="C49" s="353"/>
      <c r="D49" s="353"/>
      <c r="E49" s="353"/>
      <c r="F49" s="354"/>
    </row>
    <row r="50" spans="1:9" ht="24.95" customHeight="1" x14ac:dyDescent="0.2">
      <c r="A50" s="198">
        <v>1</v>
      </c>
      <c r="B50" s="355"/>
      <c r="C50" s="356"/>
      <c r="D50" s="199"/>
      <c r="E50" s="200"/>
      <c r="F50" s="201">
        <f>(D50*E50)+D50</f>
        <v>0</v>
      </c>
    </row>
    <row r="51" spans="1:9" ht="24.95" customHeight="1" x14ac:dyDescent="0.2">
      <c r="A51" s="198">
        <v>2</v>
      </c>
      <c r="B51" s="355"/>
      <c r="C51" s="356"/>
      <c r="D51" s="199"/>
      <c r="E51" s="200"/>
      <c r="F51" s="201">
        <f t="shared" ref="F51:F53" si="7">(D51*E51)+D51</f>
        <v>0</v>
      </c>
    </row>
    <row r="52" spans="1:9" ht="24.95" customHeight="1" x14ac:dyDescent="0.2">
      <c r="A52" s="198">
        <v>3</v>
      </c>
      <c r="B52" s="355"/>
      <c r="C52" s="356"/>
      <c r="D52" s="199"/>
      <c r="E52" s="200"/>
      <c r="F52" s="201">
        <f t="shared" si="7"/>
        <v>0</v>
      </c>
    </row>
    <row r="53" spans="1:9" ht="24.95" customHeight="1" thickBot="1" x14ac:dyDescent="0.25">
      <c r="A53" s="202">
        <v>4</v>
      </c>
      <c r="B53" s="357"/>
      <c r="C53" s="358"/>
      <c r="D53" s="214"/>
      <c r="E53" s="215"/>
      <c r="F53" s="203">
        <f t="shared" si="7"/>
        <v>0</v>
      </c>
    </row>
    <row r="54" spans="1:9" s="207" customFormat="1" x14ac:dyDescent="0.25">
      <c r="A54" s="206"/>
      <c r="B54" s="206"/>
      <c r="C54" s="206"/>
      <c r="D54" s="206"/>
      <c r="E54" s="206"/>
      <c r="F54" s="206"/>
    </row>
    <row r="55" spans="1:9" s="207" customFormat="1" x14ac:dyDescent="0.25">
      <c r="A55" s="359"/>
      <c r="B55" s="359"/>
      <c r="C55" s="208"/>
      <c r="D55" s="209"/>
      <c r="E55" s="209"/>
      <c r="F55" s="209"/>
    </row>
    <row r="56" spans="1:9" ht="20.100000000000001" customHeight="1" x14ac:dyDescent="0.2">
      <c r="A56" s="350" t="s">
        <v>254</v>
      </c>
      <c r="B56" s="350"/>
      <c r="C56" s="224" t="str">
        <f>IF('Príloha č.1'!$C$6="","",'Príloha č.1'!$C$6)</f>
        <v/>
      </c>
      <c r="D56" s="209"/>
      <c r="E56" s="209"/>
      <c r="F56" s="204"/>
      <c r="G56" s="204"/>
      <c r="H56" s="204"/>
      <c r="I56" s="204"/>
    </row>
    <row r="57" spans="1:9" ht="20.100000000000001" customHeight="1" x14ac:dyDescent="0.2">
      <c r="A57" s="350" t="s">
        <v>255</v>
      </c>
      <c r="B57" s="350" t="str">
        <f>IF('[1]Príloha č. 1'!$C$7="","",'[1]Príloha č. 1'!$C$7)</f>
        <v/>
      </c>
      <c r="C57" s="225" t="str">
        <f>IF('Príloha č.1'!$C$7="","",'Príloha č.1'!$C$7)</f>
        <v/>
      </c>
      <c r="D57" s="223"/>
      <c r="E57" s="223"/>
      <c r="F57" s="204"/>
      <c r="G57" s="204"/>
      <c r="H57" s="204"/>
      <c r="I57" s="204"/>
    </row>
    <row r="58" spans="1:9" ht="20.100000000000001" customHeight="1" x14ac:dyDescent="0.2">
      <c r="A58" s="350" t="s">
        <v>7</v>
      </c>
      <c r="B58" s="350" t="str">
        <f>IF('[1]Príloha č. 1'!$C$8="","",'[1]Príloha č. 1'!$C$8)</f>
        <v/>
      </c>
      <c r="C58" s="225" t="str">
        <f>IF('Príloha č.1'!$C$8="","",'Príloha č.1'!$C$8)</f>
        <v/>
      </c>
      <c r="D58" s="223"/>
      <c r="E58" s="223"/>
      <c r="F58" s="204"/>
      <c r="G58" s="204"/>
      <c r="H58" s="204"/>
      <c r="I58" s="204"/>
    </row>
    <row r="59" spans="1:9" ht="20.100000000000001" customHeight="1" x14ac:dyDescent="0.2">
      <c r="A59" s="350" t="s">
        <v>8</v>
      </c>
      <c r="B59" s="350" t="str">
        <f>IF('[1]Príloha č. 1'!$C$9="","",'[1]Príloha č. 1'!$C$9)</f>
        <v/>
      </c>
      <c r="C59" s="225" t="str">
        <f>IF('Príloha č.1'!$C$9="","",'Príloha č.1'!$C$9)</f>
        <v/>
      </c>
      <c r="D59" s="223"/>
      <c r="E59" s="223"/>
      <c r="F59" s="204"/>
      <c r="G59" s="204"/>
    </row>
    <row r="60" spans="1:9" ht="20.100000000000001" customHeight="1" x14ac:dyDescent="0.2">
      <c r="A60" s="216"/>
      <c r="C60" s="204"/>
    </row>
    <row r="61" spans="1:9" ht="20.100000000000001" customHeight="1" x14ac:dyDescent="0.2">
      <c r="A61" s="350" t="s">
        <v>15</v>
      </c>
      <c r="B61" s="350" t="str">
        <f>IF('[1]Príloha č. 1'!B23:B23="","",'[1]Príloha č. 1'!B23:B23)</f>
        <v/>
      </c>
      <c r="C61" s="225" t="str">
        <f>IF('Príloha č.1'!B23:B23="","",'Príloha č.1'!B23:B23)</f>
        <v/>
      </c>
      <c r="D61" s="223"/>
      <c r="E61" s="223"/>
      <c r="F61" s="210"/>
      <c r="G61" s="211"/>
      <c r="H61" s="205"/>
      <c r="I61" s="212"/>
    </row>
    <row r="62" spans="1:9" ht="20.100000000000001" customHeight="1" x14ac:dyDescent="0.2">
      <c r="A62" s="350" t="s">
        <v>24</v>
      </c>
      <c r="B62" s="350"/>
      <c r="C62" s="224" t="str">
        <f>IF('Príloha č.1'!B24:B24="","",'Príloha č.1'!B24:B24)</f>
        <v/>
      </c>
      <c r="D62" s="210"/>
    </row>
    <row r="63" spans="1:9" ht="15" customHeight="1" x14ac:dyDescent="0.25">
      <c r="A63" s="213"/>
      <c r="B63" s="213"/>
      <c r="C63" s="213"/>
      <c r="E63" s="127"/>
    </row>
    <row r="64" spans="1:9" x14ac:dyDescent="0.2">
      <c r="A64" s="230" t="s">
        <v>17</v>
      </c>
      <c r="B64" s="230"/>
      <c r="C64" s="1"/>
      <c r="D64" s="20" t="s">
        <v>26</v>
      </c>
      <c r="E64" s="351" t="str">
        <f>IF('Príloha č.1'!D27="","",'Príloha č.1'!D27)</f>
        <v/>
      </c>
      <c r="F64" s="351"/>
    </row>
    <row r="65" spans="1:6" x14ac:dyDescent="0.2">
      <c r="A65" s="19"/>
      <c r="B65" s="233" t="s">
        <v>18</v>
      </c>
      <c r="C65" s="233"/>
      <c r="E65" s="241" t="s">
        <v>27</v>
      </c>
      <c r="F65" s="241"/>
    </row>
    <row r="406" spans="6:6" x14ac:dyDescent="0.2">
      <c r="F406" s="187" t="e">
        <f>'Príloha č.8'!C58:E58=IF('Príloha č.1'!$C$8="","",'Príloha č.1'!$C$8)</f>
        <v>#VALUE!</v>
      </c>
    </row>
  </sheetData>
  <mergeCells count="64">
    <mergeCell ref="A2:F2"/>
    <mergeCell ref="A3:D3"/>
    <mergeCell ref="A59:B59"/>
    <mergeCell ref="A61:B61"/>
    <mergeCell ref="A56:B56"/>
    <mergeCell ref="A57:B57"/>
    <mergeCell ref="A58:B58"/>
    <mergeCell ref="B37:C37"/>
    <mergeCell ref="B38:C38"/>
    <mergeCell ref="B40:C40"/>
    <mergeCell ref="B41:C41"/>
    <mergeCell ref="B42:C42"/>
    <mergeCell ref="B36:C36"/>
    <mergeCell ref="A44:F44"/>
    <mergeCell ref="B6:C6"/>
    <mergeCell ref="B7:C7"/>
    <mergeCell ref="B12:C12"/>
    <mergeCell ref="B15:C15"/>
    <mergeCell ref="B16:C16"/>
    <mergeCell ref="A11:F11"/>
    <mergeCell ref="E65:F65"/>
    <mergeCell ref="B13:C13"/>
    <mergeCell ref="A64:B64"/>
    <mergeCell ref="B65:C65"/>
    <mergeCell ref="B30:C30"/>
    <mergeCell ref="B31:C31"/>
    <mergeCell ref="B32:C32"/>
    <mergeCell ref="B33:C33"/>
    <mergeCell ref="B35:C35"/>
    <mergeCell ref="B22:C22"/>
    <mergeCell ref="B23:C23"/>
    <mergeCell ref="B25:C25"/>
    <mergeCell ref="A29:F29"/>
    <mergeCell ref="A24:F24"/>
    <mergeCell ref="A19:F19"/>
    <mergeCell ref="A14:F14"/>
    <mergeCell ref="A34:F34"/>
    <mergeCell ref="B17:C17"/>
    <mergeCell ref="B18:C18"/>
    <mergeCell ref="B20:C20"/>
    <mergeCell ref="B21:C21"/>
    <mergeCell ref="B26:C26"/>
    <mergeCell ref="B27:C27"/>
    <mergeCell ref="B28:C28"/>
    <mergeCell ref="A62:B62"/>
    <mergeCell ref="E64:F64"/>
    <mergeCell ref="A39:F39"/>
    <mergeCell ref="B45:C45"/>
    <mergeCell ref="B46:C46"/>
    <mergeCell ref="B47:C47"/>
    <mergeCell ref="B48:C48"/>
    <mergeCell ref="B43:C43"/>
    <mergeCell ref="A55:B55"/>
    <mergeCell ref="A49:F49"/>
    <mergeCell ref="B50:C50"/>
    <mergeCell ref="B51:C51"/>
    <mergeCell ref="B52:C52"/>
    <mergeCell ref="B53:C53"/>
    <mergeCell ref="A4:F4"/>
    <mergeCell ref="E6:F6"/>
    <mergeCell ref="E7:F7"/>
    <mergeCell ref="D8:F8"/>
    <mergeCell ref="A9:F9"/>
    <mergeCell ref="A8:C8"/>
  </mergeCells>
  <conditionalFormatting sqref="E64:F64">
    <cfRule type="containsBlanks" dxfId="4" priority="7">
      <formula>LEN(TRIM(E64))=0</formula>
    </cfRule>
  </conditionalFormatting>
  <conditionalFormatting sqref="C62">
    <cfRule type="containsBlanks" dxfId="3" priority="6">
      <formula>LEN(TRIM(C62))=0</formula>
    </cfRule>
  </conditionalFormatting>
  <conditionalFormatting sqref="C57 C61">
    <cfRule type="containsBlanks" dxfId="2" priority="4">
      <formula>LEN(TRIM(C57))=0</formula>
    </cfRule>
  </conditionalFormatting>
  <conditionalFormatting sqref="C56">
    <cfRule type="containsBlanks" dxfId="1" priority="2">
      <formula>LEN(TRIM(C56))=0</formula>
    </cfRule>
  </conditionalFormatting>
  <conditionalFormatting sqref="C58:C59">
    <cfRule type="containsBlanks" dxfId="0" priority="1">
      <formula>LEN(TRIM(C58))=0</formula>
    </cfRule>
  </conditionalFormatting>
  <pageMargins left="0.7" right="0.7" top="0.85291666666666666" bottom="0.75" header="0.3" footer="0.3"/>
  <pageSetup paperSize="9" scale="88" orientation="portrait" r:id="rId1"/>
  <headerFooter>
    <oddHeader>&amp;L&amp;"Calibri,Tučné"Príloha č. 8 SP&amp;"Calibri,Normálne"
Zoznam vybraných náhradných dielov</oddHeader>
  </headerFooter>
  <rowBreaks count="1" manualBreakCount="1">
    <brk id="28" max="5" man="1"/>
  </rowBreaks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8</vt:i4>
      </vt:variant>
      <vt:variant>
        <vt:lpstr>Pomenované rozsahy</vt:lpstr>
      </vt:variant>
      <vt:variant>
        <vt:i4>6</vt:i4>
      </vt:variant>
    </vt:vector>
  </HeadingPairs>
  <TitlesOfParts>
    <vt:vector size="14" baseType="lpstr">
      <vt:lpstr>Príloha č.1</vt:lpstr>
      <vt:lpstr>Príloha č.2</vt:lpstr>
      <vt:lpstr>Príloha č.3</vt:lpstr>
      <vt:lpstr>Príloha č.4</vt:lpstr>
      <vt:lpstr>Príloha č.5</vt:lpstr>
      <vt:lpstr>Príloha č.6</vt:lpstr>
      <vt:lpstr>Príloha č.7</vt:lpstr>
      <vt:lpstr>Príloha č.8</vt:lpstr>
      <vt:lpstr>'Príloha č.1'!Oblasť_tlače</vt:lpstr>
      <vt:lpstr>'Príloha č.2'!Oblasť_tlače</vt:lpstr>
      <vt:lpstr>'Príloha č.3'!Oblasť_tlače</vt:lpstr>
      <vt:lpstr>'Príloha č.4'!Oblasť_tlače</vt:lpstr>
      <vt:lpstr>'Príloha č.5'!Oblasť_tlače</vt:lpstr>
      <vt:lpstr>'Príloha č.8'!Oblasť_tlače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Zuzana Bučeková</dc:creator>
  <cp:lastModifiedBy>Juraj Barbarič</cp:lastModifiedBy>
  <cp:lastPrinted>2023-05-30T13:37:59Z</cp:lastPrinted>
  <dcterms:created xsi:type="dcterms:W3CDTF">2017-08-18T08:10:31Z</dcterms:created>
  <dcterms:modified xsi:type="dcterms:W3CDTF">2023-05-30T13:38:49Z</dcterms:modified>
</cp:coreProperties>
</file>