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ina\Desktop\Slovakia travel\Kat.5_Online_SK_06_2023\"/>
    </mc:Choice>
  </mc:AlternateContent>
  <xr:revisionPtr revIDLastSave="0" documentId="8_{6E31EE06-8D97-45B8-B1DC-0B1A037D788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tabRatio="366" xr2:uid="{9205CAE6-3A65-40E3-8599-D85ED19FBF73}"/>
  </bookViews>
  <sheets>
    <sheet name="INTERNET_PLAN" sheetId="15" r:id="rId1"/>
  </sheets>
  <definedNames>
    <definedName name="AllChannels">#REF!</definedName>
    <definedName name="FirstChannel">#REF!</definedName>
    <definedName name="FirstInReach">#REF!</definedName>
    <definedName name="ForRadioByMonths">#REF!:INDEX(#REF!,COUNTA(#REF!))</definedName>
    <definedName name="Channel_split2">#REF!</definedName>
    <definedName name="Channels">#REF!</definedName>
    <definedName name="LastInChannels">#REF!</definedName>
    <definedName name="LastInPlan">#REF!</definedName>
    <definedName name="_xlnm.Print_Area" localSheetId="0">INTERNET_PLAN!$A$1:$BE$22</definedName>
    <definedName name="PT_Share">#REF!</definedName>
    <definedName name="SOV">#REF!</definedName>
    <definedName name="spot_lenght">#REF!</definedName>
    <definedName name="spot_lenght_index">#REF!</definedName>
    <definedName name="TG">#REF!</definedName>
    <definedName name="TG_affinity">#REF!</definedName>
    <definedName name="Timing">#REF!</definedName>
    <definedName name="Timing2">#REF!</definedName>
    <definedName name="TotalForChannels">#REF!</definedName>
    <definedName name="TotalsForTiming">#REF!</definedName>
    <definedName name="TV_affin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5" l="1"/>
  <c r="E10" i="15"/>
  <c r="E9" i="15"/>
  <c r="E8" i="15"/>
  <c r="G7" i="15" l="1"/>
  <c r="G8" i="15"/>
  <c r="G10" i="15"/>
  <c r="G9" i="15"/>
  <c r="G18" i="15"/>
</calcChain>
</file>

<file path=xl/sharedStrings.xml><?xml version="1.0" encoding="utf-8"?>
<sst xmlns="http://schemas.openxmlformats.org/spreadsheetml/2006/main" count="186" uniqueCount="129">
  <si>
    <t>WEB</t>
  </si>
  <si>
    <t>FORMAT</t>
  </si>
  <si>
    <t>CREATIVE</t>
  </si>
  <si>
    <t>IMPRESSIONS</t>
  </si>
  <si>
    <t>FREQUENCY</t>
  </si>
  <si>
    <t>REACH
ESTIMATE (USERS)</t>
  </si>
  <si>
    <t>TARGETING</t>
  </si>
  <si>
    <t>January 2023</t>
  </si>
  <si>
    <t>February 2023</t>
  </si>
  <si>
    <t>March 2023</t>
  </si>
  <si>
    <t>April 2023</t>
  </si>
  <si>
    <t>May 2023 (IMPRESSIONS)</t>
  </si>
  <si>
    <t>June 2023 (IMPRESSIONS)</t>
  </si>
  <si>
    <t>July 2023 (IMPRESSIONS)</t>
  </si>
  <si>
    <t>CLIENT COST
August 2023
(01/08/23 - 31/08/23)</t>
  </si>
  <si>
    <t>CLIENT COST
September 2023
(01/09/23 - 30/09/23)</t>
  </si>
  <si>
    <t>CLIENT COST
October 2023
(01/10/23 - 31/10/23)</t>
  </si>
  <si>
    <t>CLIENT COST
November 2023
(01/11/23 - 30/11/23)</t>
  </si>
  <si>
    <t>CLIENT COST
December 2023
(01/12/23 - 31/12/23)</t>
  </si>
  <si>
    <t>W 52</t>
  </si>
  <si>
    <t>w 01</t>
  </si>
  <si>
    <t>w 02</t>
  </si>
  <si>
    <t>w 03</t>
  </si>
  <si>
    <t>w 04</t>
  </si>
  <si>
    <t>w 05</t>
  </si>
  <si>
    <t>w 06</t>
  </si>
  <si>
    <t>w 07</t>
  </si>
  <si>
    <t>w 08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</si>
  <si>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</si>
  <si>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</si>
  <si>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</si>
  <si>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</si>
  <si>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</si>
  <si>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</si>
  <si>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</si>
  <si>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</si>
  <si>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</si>
  <si>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</si>
  <si>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</si>
  <si>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</si>
  <si>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</si>
  <si>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</si>
  <si>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</si>
  <si>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</si>
  <si>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</si>
  <si>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</si>
  <si>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</si>
  <si>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</si>
  <si>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</si>
  <si>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</si>
  <si>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</si>
  <si>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 xml:space="preserve">01. 01. </t>
  </si>
  <si>
    <t xml:space="preserve">02. 01. 
08. 01. </t>
  </si>
  <si>
    <t xml:space="preserve">9. 01. 
15. 01. </t>
  </si>
  <si>
    <t xml:space="preserve">16. 01. 
22. 01. </t>
  </si>
  <si>
    <t xml:space="preserve">23. 01. 
29. 01. </t>
  </si>
  <si>
    <t xml:space="preserve">30. 01. 
31. 01. </t>
  </si>
  <si>
    <t xml:space="preserve">01. 02. 
05. 02. </t>
  </si>
  <si>
    <t xml:space="preserve">06. 02. 
12. 02. </t>
  </si>
  <si>
    <t xml:space="preserve">13. 02. 
19. 02. </t>
  </si>
  <si>
    <t xml:space="preserve">20. 02. 
26. 02. </t>
  </si>
  <si>
    <t>27. 02.
28. 02.</t>
  </si>
  <si>
    <t>01.03.
05.03.</t>
  </si>
  <si>
    <t xml:space="preserve">06. 03. 
12. 03. </t>
  </si>
  <si>
    <t xml:space="preserve">13. 03. 
19. 03. </t>
  </si>
  <si>
    <t xml:space="preserve">20. 03. 
26. 03. </t>
  </si>
  <si>
    <t xml:space="preserve">27. 03. 
31. 03. </t>
  </si>
  <si>
    <t xml:space="preserve">01. 04. 
02. 04. </t>
  </si>
  <si>
    <t xml:space="preserve">03. 04. 
09. 04. </t>
  </si>
  <si>
    <t xml:space="preserve">10. 04. 
16. 04. </t>
  </si>
  <si>
    <t xml:space="preserve">17. 04. 
23. 04. </t>
  </si>
  <si>
    <t xml:space="preserve">24. 04. 
30. 04. </t>
  </si>
  <si>
    <t xml:space="preserve">01. 05. 
07. 05. </t>
  </si>
  <si>
    <t xml:space="preserve">08. 05. 
14. 05. </t>
  </si>
  <si>
    <t xml:space="preserve">15. 05. 
21. 05. </t>
  </si>
  <si>
    <t xml:space="preserve">22. 05. 
28. 05. </t>
  </si>
  <si>
    <t xml:space="preserve">29. 05. 
31. 05. </t>
  </si>
  <si>
    <t xml:space="preserve">01. 06. 
04. 06. </t>
  </si>
  <si>
    <t xml:space="preserve">05. 06. 
11. 06. </t>
  </si>
  <si>
    <t xml:space="preserve">12. 06. 
18. 06. </t>
  </si>
  <si>
    <t xml:space="preserve">19. 06. 
25. 06. </t>
  </si>
  <si>
    <t xml:space="preserve">26. 06. 
30. 06. </t>
  </si>
  <si>
    <t xml:space="preserve">01. 07. 
02. 07. </t>
  </si>
  <si>
    <t xml:space="preserve">03. 07. 
09. 07. </t>
  </si>
  <si>
    <t xml:space="preserve">10. 07. 
16. 07. </t>
  </si>
  <si>
    <t xml:space="preserve">17. 07. 
23. 07. </t>
  </si>
  <si>
    <t xml:space="preserve">24. 07. 
30. 07. </t>
  </si>
  <si>
    <t>31.07.</t>
  </si>
  <si>
    <t>EUR</t>
  </si>
  <si>
    <t>Awareness Media</t>
  </si>
  <si>
    <t>aktuality.sk</t>
  </si>
  <si>
    <t>video pre roll - floating</t>
  </si>
  <si>
    <t>30 sec</t>
  </si>
  <si>
    <t>Letná kampaň</t>
  </si>
  <si>
    <t>All 18+</t>
  </si>
  <si>
    <t>zoznam.sk</t>
  </si>
  <si>
    <t>sme.sk</t>
  </si>
  <si>
    <t>pluska.sk</t>
  </si>
  <si>
    <t>pre roll / mid roll / post roll - floating</t>
  </si>
  <si>
    <t>pravda.sk</t>
  </si>
  <si>
    <t>15 sec</t>
  </si>
  <si>
    <t>refresher.sk</t>
  </si>
  <si>
    <t>15 000 čítaní</t>
  </si>
  <si>
    <t>-</t>
  </si>
  <si>
    <t>x</t>
  </si>
  <si>
    <t>text + image</t>
  </si>
  <si>
    <t>10 000 čítaní</t>
  </si>
  <si>
    <t>Natívny článok (bez videa, bez reportáže)
+ podpora na Aktuality socials</t>
  </si>
  <si>
    <t>8 000 čítaní</t>
  </si>
  <si>
    <t>Performance Media</t>
  </si>
  <si>
    <t>All 18-59</t>
  </si>
  <si>
    <t>InClick</t>
  </si>
  <si>
    <t>InArticle video + branding</t>
  </si>
  <si>
    <t>*Natívny projekt s Refresher.sk</t>
  </si>
  <si>
    <t>Natívny projekt (1x kvíz)
+  FB podpora + popdora na socials</t>
  </si>
  <si>
    <t>kvíz
+ image (bez videa)</t>
  </si>
  <si>
    <t>Natívny článok Prémium
hlavná stránka v zozname Správy - 4. pozícia</t>
  </si>
  <si>
    <t>30 000 čítaní</t>
  </si>
  <si>
    <t>startitup.sk</t>
  </si>
  <si>
    <t>Natívny článok
+ popdora na socials</t>
  </si>
  <si>
    <t>Natívny článok</t>
  </si>
  <si>
    <t>2x Natívny článok (bez videa, bez reportáže)</t>
  </si>
  <si>
    <t>10 000 + 10 000 čítaní</t>
  </si>
  <si>
    <t xml:space="preserve">1x Natívny článok - kreatíva + komplet produkcia + FB post k článku + IG story k článku + IG post k článku
-   Vytvorenie na základe briefu + kreatíva		</t>
  </si>
  <si>
    <t>Price without VAT</t>
  </si>
  <si>
    <t>Vat 20%</t>
  </si>
  <si>
    <t>Pricu included VAT
(EUR)</t>
  </si>
  <si>
    <t>TOTAL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</si>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</sst>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K_č_-;\-* #,##0.00\ _K_č_-;_-* &quot;-&quot;??\ _K_č_-;_-@_-"/>
    <numFmt numFmtId="165" formatCode="#,##0.00\ &quot;€&quot;"/>
    <numFmt numFmtId="166" formatCode="#,##0.0\ &quot;€&quot;;[Red]\-#,##0.0\ &quot;€&quot;"/>
  </numFmts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Georgia Pro Light"/>
      <family val="1"/>
    </font>
    <font>
      <sz val="11"/>
      <color rgb="FFFFFFFF"/>
      <name val="Georgia Pro Light"/>
      <family val="1"/>
    </font>
    <font>
      <sz val="8"/>
      <color rgb="FFFFFFFF"/>
      <name val="Georgia Pro Light"/>
      <family val="1"/>
    </font>
    <font>
      <sz val="11"/>
      <color rgb="FF2D0C4B"/>
      <name val="Georgia Pro Light"/>
      <family val="1"/>
    </font>
    <font>
      <b/>
      <sz val="11"/>
      <color rgb="FF000000"/>
      <name val="Georgia Pro Light"/>
      <family val="1"/>
      <charset val="238"/>
    </font>
    <font>
      <sz val="10"/>
      <name val="MS Sans Serif"/>
      <family val="2"/>
      <charset val="238"/>
    </font>
    <font>
      <sz val="10"/>
      <name val="GaramatE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Georgia Pro Light"/>
      <family val="1"/>
      <charset val="238"/>
    </font>
    <font>
      <b/>
      <sz val="14"/>
      <color rgb="FF000000"/>
      <name val="Georgia Pro Light"/>
      <family val="1"/>
    </font>
    <font>
      <sz val="14"/>
      <color rgb="FF000000"/>
      <name val="Georgia Pro Light"/>
      <family val="1"/>
    </font>
    <font>
      <b/>
      <sz val="20"/>
      <color rgb="FF000000"/>
      <name val="Georgia Pro Light"/>
      <charset val="238"/>
    </font>
  </fonts>
  <fills count="7">
    <fill>
      <patternFill patternType="none"/>
    </fill>
    <fill>
      <patternFill patternType="gray125"/>
    </fill>
    <fill>
      <patternFill patternType="solid">
        <fgColor rgb="FF3D413D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00000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theme="0" tint="-0.14999847407452621"/>
      </right>
      <top style="thin">
        <color rgb="FFFFFFFF"/>
      </top>
      <bottom/>
      <diagonal/>
    </border>
    <border>
      <left style="thin">
        <color theme="0" tint="-0.14999847407452621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theme="0" tint="-0.14999847407452621"/>
      </right>
      <top/>
      <bottom style="thin">
        <color rgb="FFFFFFFF"/>
      </bottom>
      <diagonal/>
    </border>
    <border>
      <left style="thin">
        <color theme="0" tint="-0.14999847407452621"/>
      </left>
      <right/>
      <top/>
      <bottom style="thin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1" fillId="0" borderId="0"/>
    <xf numFmtId="164" fontId="1" fillId="0" borderId="0" applyNumberFormat="0" applyFont="0" applyFill="0" applyBorder="0" applyProtection="0">
      <alignment horizontal="centerContinuous"/>
    </xf>
    <xf numFmtId="0" fontId="1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9" fontId="9" fillId="0" borderId="0" applyFont="0" applyFill="0" applyBorder="0" applyAlignment="0" applyProtection="0"/>
    <xf numFmtId="0" fontId="10" fillId="0" borderId="0"/>
    <xf numFmtId="0" fontId="11" fillId="0" borderId="0"/>
  </cellStyleXfs>
  <cellXfs count="128">
    <xf numFmtId="0" fontId="0" fillId="0" borderId="0" xfId="0"/>
    <xf numFmtId="9" fontId="3" fillId="0" borderId="0" xfId="6" applyFont="1"/>
    <xf numFmtId="0" fontId="3" fillId="0" borderId="0" xfId="13" applyFont="1"/>
    <xf numFmtId="0" fontId="3" fillId="0" borderId="0" xfId="13" applyFont="1" applyAlignment="1">
      <alignment horizontal="left"/>
    </xf>
    <xf numFmtId="3" fontId="3" fillId="0" borderId="0" xfId="13" applyNumberFormat="1" applyFont="1" applyAlignment="1">
      <alignment horizontal="left"/>
    </xf>
    <xf numFmtId="10" fontId="3" fillId="0" borderId="0" xfId="13" applyNumberFormat="1" applyFont="1" applyAlignment="1">
      <alignment horizontal="left"/>
    </xf>
    <xf numFmtId="0" fontId="4" fillId="2" borderId="11" xfId="13" applyFont="1" applyFill="1" applyBorder="1" applyAlignment="1">
      <alignment horizontal="center" vertical="center" wrapText="1"/>
    </xf>
    <xf numFmtId="0" fontId="4" fillId="3" borderId="9" xfId="13" applyFont="1" applyFill="1" applyBorder="1" applyAlignment="1">
      <alignment horizontal="center" vertical="center" wrapText="1"/>
    </xf>
    <xf numFmtId="0" fontId="4" fillId="3" borderId="14" xfId="13" applyFont="1" applyFill="1" applyBorder="1" applyAlignment="1">
      <alignment vertical="center" wrapText="1"/>
    </xf>
    <xf numFmtId="0" fontId="4" fillId="2" borderId="21" xfId="13" applyFont="1" applyFill="1" applyBorder="1" applyAlignment="1">
      <alignment horizontal="center" vertical="center" wrapText="1"/>
    </xf>
    <xf numFmtId="0" fontId="4" fillId="2" borderId="22" xfId="13" applyFont="1" applyFill="1" applyBorder="1" applyAlignment="1">
      <alignment horizontal="center" vertical="center" wrapText="1"/>
    </xf>
    <xf numFmtId="0" fontId="4" fillId="2" borderId="31" xfId="13" applyFont="1" applyFill="1" applyBorder="1" applyAlignment="1">
      <alignment horizontal="center" vertical="center" wrapText="1"/>
    </xf>
    <xf numFmtId="0" fontId="4" fillId="2" borderId="32" xfId="13" applyFont="1" applyFill="1" applyBorder="1" applyAlignment="1">
      <alignment horizontal="center" vertical="center" wrapText="1"/>
    </xf>
    <xf numFmtId="0" fontId="4" fillId="2" borderId="33" xfId="13" applyFont="1" applyFill="1" applyBorder="1" applyAlignment="1">
      <alignment horizontal="center" vertical="center" wrapText="1"/>
    </xf>
    <xf numFmtId="0" fontId="4" fillId="2" borderId="36" xfId="13" applyFont="1" applyFill="1" applyBorder="1" applyAlignment="1">
      <alignment horizontal="center" vertical="center" wrapText="1"/>
    </xf>
    <xf numFmtId="0" fontId="3" fillId="0" borderId="14" xfId="13" applyFont="1" applyBorder="1"/>
    <xf numFmtId="0" fontId="5" fillId="2" borderId="36" xfId="13" applyFont="1" applyFill="1" applyBorder="1" applyAlignment="1">
      <alignment horizontal="center" vertical="center" wrapText="1"/>
    </xf>
    <xf numFmtId="0" fontId="3" fillId="4" borderId="40" xfId="13" applyFont="1" applyFill="1" applyBorder="1" applyAlignment="1">
      <alignment vertical="center" wrapText="1"/>
    </xf>
    <xf numFmtId="0" fontId="3" fillId="0" borderId="42" xfId="13" applyFont="1" applyBorder="1"/>
    <xf numFmtId="0" fontId="7" fillId="0" borderId="0" xfId="13" applyFont="1"/>
    <xf numFmtId="6" fontId="3" fillId="0" borderId="0" xfId="6" applyNumberFormat="1" applyFont="1"/>
    <xf numFmtId="166" fontId="3" fillId="0" borderId="0" xfId="13" applyNumberFormat="1" applyFont="1"/>
    <xf numFmtId="0" fontId="13" fillId="0" borderId="2" xfId="13" applyFont="1" applyBorder="1" applyAlignment="1">
      <alignment horizontal="center" vertical="center" wrapText="1"/>
    </xf>
    <xf numFmtId="3" fontId="14" fillId="0" borderId="2" xfId="13" applyNumberFormat="1" applyFont="1" applyBorder="1" applyAlignment="1">
      <alignment horizontal="center" vertical="center" wrapText="1"/>
    </xf>
    <xf numFmtId="0" fontId="14" fillId="0" borderId="0" xfId="13" applyFont="1"/>
    <xf numFmtId="0" fontId="14" fillId="0" borderId="47" xfId="13" applyFont="1" applyBorder="1" applyAlignment="1">
      <alignment horizontal="center" vertical="center" wrapText="1"/>
    </xf>
    <xf numFmtId="3" fontId="14" fillId="0" borderId="2" xfId="13" applyNumberFormat="1" applyFont="1" applyBorder="1" applyAlignment="1">
      <alignment horizontal="right" vertical="center" wrapText="1"/>
    </xf>
    <xf numFmtId="3" fontId="14" fillId="0" borderId="4" xfId="13" applyNumberFormat="1" applyFont="1" applyBorder="1" applyAlignment="1">
      <alignment horizontal="right" vertical="center" wrapText="1"/>
    </xf>
    <xf numFmtId="3" fontId="14" fillId="0" borderId="41" xfId="13" applyNumberFormat="1" applyFont="1" applyBorder="1" applyAlignment="1">
      <alignment horizontal="center" vertical="center" wrapText="1"/>
    </xf>
    <xf numFmtId="165" fontId="14" fillId="0" borderId="45" xfId="13" applyNumberFormat="1" applyFont="1" applyBorder="1" applyAlignment="1">
      <alignment horizontal="center" vertical="center" wrapText="1"/>
    </xf>
    <xf numFmtId="165" fontId="14" fillId="0" borderId="44" xfId="13" applyNumberFormat="1" applyFont="1" applyBorder="1" applyAlignment="1">
      <alignment horizontal="center" vertical="center" wrapText="1"/>
    </xf>
    <xf numFmtId="3" fontId="14" fillId="0" borderId="4" xfId="13" applyNumberFormat="1" applyFont="1" applyBorder="1" applyAlignment="1">
      <alignment vertical="center" wrapText="1"/>
    </xf>
    <xf numFmtId="3" fontId="14" fillId="0" borderId="48" xfId="13" applyNumberFormat="1" applyFont="1" applyBorder="1" applyAlignment="1">
      <alignment vertical="center" wrapText="1"/>
    </xf>
    <xf numFmtId="3" fontId="14" fillId="0" borderId="41" xfId="13" applyNumberFormat="1" applyFont="1" applyBorder="1" applyAlignment="1">
      <alignment vertical="center" wrapText="1"/>
    </xf>
    <xf numFmtId="3" fontId="14" fillId="0" borderId="2" xfId="13" applyNumberFormat="1" applyFont="1" applyBorder="1" applyAlignment="1">
      <alignment vertical="center" wrapText="1"/>
    </xf>
    <xf numFmtId="165" fontId="14" fillId="0" borderId="7" xfId="13" applyNumberFormat="1" applyFont="1" applyBorder="1" applyAlignment="1">
      <alignment horizontal="center" vertical="center" wrapText="1"/>
    </xf>
    <xf numFmtId="165" fontId="14" fillId="0" borderId="5" xfId="13" applyNumberFormat="1" applyFont="1" applyBorder="1" applyAlignment="1">
      <alignment horizontal="center" vertical="center" wrapText="1"/>
    </xf>
    <xf numFmtId="3" fontId="14" fillId="0" borderId="0" xfId="13" applyNumberFormat="1" applyFont="1" applyAlignment="1">
      <alignment horizontal="left"/>
    </xf>
    <xf numFmtId="165" fontId="14" fillId="0" borderId="0" xfId="13" applyNumberFormat="1" applyFont="1" applyAlignment="1">
      <alignment horizontal="center"/>
    </xf>
    <xf numFmtId="165" fontId="14" fillId="0" borderId="0" xfId="6" applyNumberFormat="1" applyFont="1" applyAlignment="1">
      <alignment horizontal="center" vertical="center"/>
    </xf>
    <xf numFmtId="0" fontId="14" fillId="0" borderId="45" xfId="13" applyFont="1" applyBorder="1" applyAlignment="1">
      <alignment horizontal="center" vertical="center" wrapText="1"/>
    </xf>
    <xf numFmtId="49" fontId="14" fillId="0" borderId="45" xfId="13" applyNumberFormat="1" applyFont="1" applyBorder="1" applyAlignment="1">
      <alignment horizontal="center" vertical="center" wrapText="1"/>
    </xf>
    <xf numFmtId="3" fontId="14" fillId="0" borderId="44" xfId="13" applyNumberFormat="1" applyFont="1" applyBorder="1" applyAlignment="1">
      <alignment horizontal="center" vertical="center" wrapText="1"/>
    </xf>
    <xf numFmtId="0" fontId="14" fillId="0" borderId="46" xfId="13" applyFont="1" applyBorder="1" applyAlignment="1">
      <alignment horizontal="center" vertical="center" wrapText="1"/>
    </xf>
    <xf numFmtId="0" fontId="14" fillId="0" borderId="14" xfId="13" applyFont="1" applyBorder="1"/>
    <xf numFmtId="0" fontId="14" fillId="0" borderId="0" xfId="13" applyFont="1" applyAlignment="1">
      <alignment horizontal="left" wrapText="1"/>
    </xf>
    <xf numFmtId="0" fontId="14" fillId="0" borderId="0" xfId="13" applyFont="1" applyAlignment="1">
      <alignment horizontal="left"/>
    </xf>
    <xf numFmtId="9" fontId="14" fillId="0" borderId="0" xfId="6" applyFont="1" applyAlignment="1">
      <alignment horizontal="center" vertical="center"/>
    </xf>
    <xf numFmtId="0" fontId="13" fillId="0" borderId="44" xfId="13" applyFont="1" applyBorder="1" applyAlignment="1">
      <alignment horizontal="center" vertical="center" wrapText="1"/>
    </xf>
    <xf numFmtId="0" fontId="14" fillId="0" borderId="44" xfId="13" applyFont="1" applyBorder="1" applyAlignment="1">
      <alignment horizontal="center" vertical="center" wrapText="1"/>
    </xf>
    <xf numFmtId="3" fontId="14" fillId="5" borderId="2" xfId="13" applyNumberFormat="1" applyFont="1" applyFill="1" applyBorder="1" applyAlignment="1">
      <alignment horizontal="center" vertical="center" wrapText="1"/>
    </xf>
    <xf numFmtId="165" fontId="14" fillId="0" borderId="49" xfId="13" applyNumberFormat="1" applyFont="1" applyBorder="1" applyAlignment="1">
      <alignment horizontal="center" vertical="center" wrapText="1"/>
    </xf>
    <xf numFmtId="0" fontId="14" fillId="0" borderId="2" xfId="13" applyFont="1" applyBorder="1"/>
    <xf numFmtId="0" fontId="3" fillId="6" borderId="47" xfId="13" applyFont="1" applyFill="1" applyBorder="1" applyAlignment="1">
      <alignment vertical="center" wrapText="1"/>
    </xf>
    <xf numFmtId="165" fontId="14" fillId="0" borderId="2" xfId="13" applyNumberFormat="1" applyFont="1" applyBorder="1" applyAlignment="1">
      <alignment horizontal="center" vertical="center" wrapText="1"/>
    </xf>
    <xf numFmtId="6" fontId="3" fillId="0" borderId="2" xfId="13" applyNumberFormat="1" applyFont="1" applyBorder="1"/>
    <xf numFmtId="0" fontId="3" fillId="0" borderId="2" xfId="13" applyFont="1" applyBorder="1"/>
    <xf numFmtId="0" fontId="15" fillId="0" borderId="2" xfId="13" applyFont="1" applyBorder="1" applyAlignment="1">
      <alignment horizontal="center" vertical="center"/>
    </xf>
    <xf numFmtId="0" fontId="14" fillId="0" borderId="1" xfId="13" applyFont="1" applyBorder="1" applyAlignment="1">
      <alignment horizontal="center" vertical="center" wrapText="1"/>
    </xf>
    <xf numFmtId="49" fontId="14" fillId="0" borderId="1" xfId="13" applyNumberFormat="1" applyFont="1" applyBorder="1" applyAlignment="1">
      <alignment horizontal="center" vertical="center" wrapText="1"/>
    </xf>
    <xf numFmtId="3" fontId="14" fillId="0" borderId="1" xfId="13" applyNumberFormat="1" applyFont="1" applyBorder="1" applyAlignment="1">
      <alignment horizontal="center" vertical="center" wrapText="1"/>
    </xf>
    <xf numFmtId="3" fontId="14" fillId="0" borderId="54" xfId="13" applyNumberFormat="1" applyFont="1" applyBorder="1" applyAlignment="1">
      <alignment vertical="center" wrapText="1"/>
    </xf>
    <xf numFmtId="3" fontId="14" fillId="0" borderId="55" xfId="13" applyNumberFormat="1" applyFont="1" applyBorder="1" applyAlignment="1">
      <alignment vertical="center" wrapText="1"/>
    </xf>
    <xf numFmtId="3" fontId="14" fillId="0" borderId="56" xfId="13" applyNumberFormat="1" applyFont="1" applyBorder="1" applyAlignment="1">
      <alignment vertical="center" wrapText="1"/>
    </xf>
    <xf numFmtId="3" fontId="14" fillId="0" borderId="1" xfId="13" applyNumberFormat="1" applyFont="1" applyBorder="1" applyAlignment="1">
      <alignment horizontal="right" vertical="center" wrapText="1"/>
    </xf>
    <xf numFmtId="3" fontId="14" fillId="0" borderId="54" xfId="13" applyNumberFormat="1" applyFont="1" applyBorder="1" applyAlignment="1">
      <alignment horizontal="right" vertical="center" wrapText="1"/>
    </xf>
    <xf numFmtId="3" fontId="14" fillId="0" borderId="56" xfId="13" applyNumberFormat="1" applyFont="1" applyBorder="1" applyAlignment="1">
      <alignment horizontal="center" vertical="center" wrapText="1"/>
    </xf>
    <xf numFmtId="4" fontId="3" fillId="4" borderId="43" xfId="13" applyNumberFormat="1" applyFont="1" applyFill="1" applyBorder="1" applyAlignment="1">
      <alignment horizontal="left" vertical="center" wrapText="1"/>
    </xf>
    <xf numFmtId="0" fontId="3" fillId="0" borderId="0" xfId="13" applyFont="1"/>
    <xf numFmtId="0" fontId="3" fillId="0" borderId="3" xfId="13" applyFont="1" applyBorder="1"/>
    <xf numFmtId="0" fontId="4" fillId="2" borderId="18" xfId="13" applyFont="1" applyFill="1" applyBorder="1" applyAlignment="1">
      <alignment horizontal="center" vertical="center" wrapText="1"/>
    </xf>
    <xf numFmtId="0" fontId="4" fillId="2" borderId="19" xfId="13" applyFont="1" applyFill="1" applyBorder="1" applyAlignment="1">
      <alignment horizontal="center" vertical="center" wrapText="1"/>
    </xf>
    <xf numFmtId="0" fontId="4" fillId="2" borderId="20" xfId="13" applyFont="1" applyFill="1" applyBorder="1" applyAlignment="1">
      <alignment horizontal="center" vertical="center" wrapText="1"/>
    </xf>
    <xf numFmtId="0" fontId="4" fillId="2" borderId="27" xfId="13" applyFont="1" applyFill="1" applyBorder="1" applyAlignment="1">
      <alignment horizontal="center" vertical="center" wrapText="1"/>
    </xf>
    <xf numFmtId="0" fontId="4" fillId="2" borderId="28" xfId="13" applyFont="1" applyFill="1" applyBorder="1" applyAlignment="1">
      <alignment horizontal="center" vertical="center" wrapText="1"/>
    </xf>
    <xf numFmtId="0" fontId="4" fillId="2" borderId="29" xfId="13" applyFont="1" applyFill="1" applyBorder="1" applyAlignment="1">
      <alignment horizontal="center" vertical="center" wrapText="1"/>
    </xf>
    <xf numFmtId="3" fontId="14" fillId="0" borderId="54" xfId="13" applyNumberFormat="1" applyFont="1" applyBorder="1" applyAlignment="1">
      <alignment horizontal="center" vertical="center" wrapText="1"/>
    </xf>
    <xf numFmtId="3" fontId="14" fillId="0" borderId="55" xfId="13" applyNumberFormat="1" applyFont="1" applyBorder="1" applyAlignment="1">
      <alignment horizontal="center" vertical="center" wrapText="1"/>
    </xf>
    <xf numFmtId="3" fontId="14" fillId="0" borderId="56" xfId="13" applyNumberFormat="1" applyFont="1" applyBorder="1" applyAlignment="1">
      <alignment horizontal="center" vertical="center" wrapText="1"/>
    </xf>
    <xf numFmtId="0" fontId="4" fillId="2" borderId="11" xfId="13" applyFont="1" applyFill="1" applyBorder="1" applyAlignment="1">
      <alignment horizontal="center" vertical="center" wrapText="1"/>
    </xf>
    <xf numFmtId="0" fontId="4" fillId="2" borderId="22" xfId="13" applyFont="1" applyFill="1" applyBorder="1" applyAlignment="1">
      <alignment horizontal="center" vertical="center" wrapText="1"/>
    </xf>
    <xf numFmtId="0" fontId="4" fillId="2" borderId="36" xfId="13" applyFont="1" applyFill="1" applyBorder="1" applyAlignment="1">
      <alignment horizontal="center" vertical="center" wrapText="1"/>
    </xf>
    <xf numFmtId="0" fontId="4" fillId="2" borderId="12" xfId="13" applyFont="1" applyFill="1" applyBorder="1" applyAlignment="1">
      <alignment horizontal="center" vertical="center" wrapText="1"/>
    </xf>
    <xf numFmtId="0" fontId="4" fillId="2" borderId="37" xfId="13" applyFont="1" applyFill="1" applyBorder="1" applyAlignment="1">
      <alignment horizontal="center" vertical="center" wrapText="1"/>
    </xf>
    <xf numFmtId="0" fontId="4" fillId="2" borderId="13" xfId="13" applyFont="1" applyFill="1" applyBorder="1" applyAlignment="1">
      <alignment horizontal="center" vertical="center" wrapText="1"/>
    </xf>
    <xf numFmtId="0" fontId="4" fillId="2" borderId="23" xfId="13" applyFont="1" applyFill="1" applyBorder="1" applyAlignment="1">
      <alignment horizontal="center" vertical="center" wrapText="1"/>
    </xf>
    <xf numFmtId="0" fontId="4" fillId="2" borderId="38" xfId="13" applyFont="1" applyFill="1" applyBorder="1" applyAlignment="1">
      <alignment horizontal="center" vertical="center" wrapText="1"/>
    </xf>
    <xf numFmtId="0" fontId="4" fillId="2" borderId="15" xfId="13" applyFont="1" applyFill="1" applyBorder="1" applyAlignment="1">
      <alignment horizontal="center" vertical="center" wrapText="1"/>
    </xf>
    <xf numFmtId="0" fontId="4" fillId="2" borderId="16" xfId="13" applyFont="1" applyFill="1" applyBorder="1" applyAlignment="1">
      <alignment horizontal="center" vertical="center" wrapText="1"/>
    </xf>
    <xf numFmtId="0" fontId="4" fillId="2" borderId="24" xfId="13" applyFont="1" applyFill="1" applyBorder="1" applyAlignment="1">
      <alignment horizontal="center" vertical="center" wrapText="1"/>
    </xf>
    <xf numFmtId="0" fontId="4" fillId="2" borderId="25" xfId="13" applyFont="1" applyFill="1" applyBorder="1" applyAlignment="1">
      <alignment horizontal="center" vertical="center" wrapText="1"/>
    </xf>
    <xf numFmtId="0" fontId="4" fillId="2" borderId="17" xfId="13" applyFont="1" applyFill="1" applyBorder="1" applyAlignment="1">
      <alignment horizontal="center" vertical="center" wrapText="1"/>
    </xf>
    <xf numFmtId="0" fontId="4" fillId="2" borderId="26" xfId="13" applyFont="1" applyFill="1" applyBorder="1" applyAlignment="1">
      <alignment horizontal="center" vertical="center" wrapText="1"/>
    </xf>
    <xf numFmtId="0" fontId="4" fillId="2" borderId="31" xfId="13" applyFont="1" applyFill="1" applyBorder="1" applyAlignment="1">
      <alignment horizontal="center" vertical="center" wrapText="1"/>
    </xf>
    <xf numFmtId="0" fontId="4" fillId="2" borderId="8" xfId="13" applyFont="1" applyFill="1" applyBorder="1" applyAlignment="1">
      <alignment horizontal="center" vertical="center" wrapText="1"/>
    </xf>
    <xf numFmtId="3" fontId="14" fillId="0" borderId="4" xfId="13" applyNumberFormat="1" applyFont="1" applyBorder="1" applyAlignment="1">
      <alignment horizontal="center" vertical="center" wrapText="1"/>
    </xf>
    <xf numFmtId="3" fontId="14" fillId="0" borderId="41" xfId="13" applyNumberFormat="1" applyFont="1" applyBorder="1" applyAlignment="1">
      <alignment horizontal="center" vertical="center" wrapText="1"/>
    </xf>
    <xf numFmtId="0" fontId="3" fillId="4" borderId="6" xfId="13" applyFont="1" applyFill="1" applyBorder="1" applyAlignment="1">
      <alignment horizontal="left" vertical="center" wrapText="1"/>
    </xf>
    <xf numFmtId="0" fontId="3" fillId="4" borderId="7" xfId="13" applyFont="1" applyFill="1" applyBorder="1" applyAlignment="1">
      <alignment horizontal="left" vertical="center" wrapText="1"/>
    </xf>
    <xf numFmtId="0" fontId="3" fillId="4" borderId="39" xfId="13" applyFont="1" applyFill="1" applyBorder="1" applyAlignment="1">
      <alignment horizontal="left" vertical="center" wrapText="1"/>
    </xf>
    <xf numFmtId="3" fontId="6" fillId="4" borderId="41" xfId="13" applyNumberFormat="1" applyFont="1" applyFill="1" applyBorder="1" applyAlignment="1">
      <alignment horizontal="left" vertical="center" wrapText="1"/>
    </xf>
    <xf numFmtId="3" fontId="6" fillId="4" borderId="2" xfId="13" applyNumberFormat="1" applyFont="1" applyFill="1" applyBorder="1" applyAlignment="1">
      <alignment horizontal="left" vertical="center" wrapText="1"/>
    </xf>
    <xf numFmtId="3" fontId="6" fillId="4" borderId="1" xfId="13" applyNumberFormat="1" applyFont="1" applyFill="1" applyBorder="1" applyAlignment="1">
      <alignment horizontal="left" vertical="center" wrapText="1"/>
    </xf>
    <xf numFmtId="0" fontId="4" fillId="2" borderId="21" xfId="13" applyFont="1" applyFill="1" applyBorder="1" applyAlignment="1">
      <alignment horizontal="center" vertical="center" wrapText="1"/>
    </xf>
    <xf numFmtId="0" fontId="4" fillId="2" borderId="33" xfId="13" applyFont="1" applyFill="1" applyBorder="1" applyAlignment="1">
      <alignment horizontal="center" vertical="center" wrapText="1"/>
    </xf>
    <xf numFmtId="0" fontId="4" fillId="2" borderId="9" xfId="13" applyFont="1" applyFill="1" applyBorder="1" applyAlignment="1">
      <alignment horizontal="center" vertical="center" wrapText="1"/>
    </xf>
    <xf numFmtId="0" fontId="4" fillId="2" borderId="10" xfId="13" applyFont="1" applyFill="1" applyBorder="1" applyAlignment="1">
      <alignment horizontal="center" vertical="center" wrapText="1"/>
    </xf>
    <xf numFmtId="0" fontId="4" fillId="2" borderId="34" xfId="13" applyFont="1" applyFill="1" applyBorder="1" applyAlignment="1">
      <alignment horizontal="center" vertical="center" wrapText="1"/>
    </xf>
    <xf numFmtId="0" fontId="4" fillId="2" borderId="35" xfId="13" applyFont="1" applyFill="1" applyBorder="1" applyAlignment="1">
      <alignment horizontal="center" vertical="center" wrapText="1"/>
    </xf>
    <xf numFmtId="0" fontId="4" fillId="2" borderId="53" xfId="13" applyFont="1" applyFill="1" applyBorder="1" applyAlignment="1">
      <alignment horizontal="center" vertical="center" wrapText="1"/>
    </xf>
    <xf numFmtId="0" fontId="4" fillId="2" borderId="30" xfId="13" applyFont="1" applyFill="1" applyBorder="1" applyAlignment="1">
      <alignment horizontal="center" vertical="center" wrapText="1"/>
    </xf>
    <xf numFmtId="0" fontId="4" fillId="2" borderId="18" xfId="13" applyFont="1" applyFill="1" applyBorder="1" applyAlignment="1">
      <alignment horizontal="center" vertical="center"/>
    </xf>
    <xf numFmtId="0" fontId="4" fillId="2" borderId="19" xfId="13" applyFont="1" applyFill="1" applyBorder="1" applyAlignment="1">
      <alignment horizontal="center" vertical="center"/>
    </xf>
    <xf numFmtId="0" fontId="4" fillId="2" borderId="27" xfId="13" applyFont="1" applyFill="1" applyBorder="1" applyAlignment="1">
      <alignment horizontal="center" vertical="center"/>
    </xf>
    <xf numFmtId="0" fontId="4" fillId="2" borderId="28" xfId="13" applyFont="1" applyFill="1" applyBorder="1" applyAlignment="1">
      <alignment horizontal="center" vertical="center"/>
    </xf>
    <xf numFmtId="3" fontId="14" fillId="0" borderId="2" xfId="13" applyNumberFormat="1" applyFont="1" applyBorder="1" applyAlignment="1">
      <alignment horizontal="center" vertical="center" wrapText="1"/>
    </xf>
    <xf numFmtId="0" fontId="12" fillId="0" borderId="0" xfId="13" applyFont="1" applyAlignment="1">
      <alignment horizontal="left" vertical="center" wrapText="1"/>
    </xf>
    <xf numFmtId="0" fontId="3" fillId="0" borderId="0" xfId="13" applyFont="1" applyAlignment="1">
      <alignment horizontal="left" vertical="top" wrapText="1"/>
    </xf>
    <xf numFmtId="4" fontId="3" fillId="6" borderId="0" xfId="13" applyNumberFormat="1" applyFont="1" applyFill="1" applyAlignment="1">
      <alignment horizontal="left" vertical="center" wrapText="1"/>
    </xf>
    <xf numFmtId="4" fontId="3" fillId="6" borderId="43" xfId="13" applyNumberFormat="1" applyFont="1" applyFill="1" applyBorder="1" applyAlignment="1">
      <alignment horizontal="left" vertical="center" wrapText="1"/>
    </xf>
    <xf numFmtId="0" fontId="3" fillId="0" borderId="2" xfId="13" applyFont="1" applyBorder="1" applyAlignment="1">
      <alignment horizontal="center"/>
    </xf>
    <xf numFmtId="3" fontId="14" fillId="5" borderId="2" xfId="13" applyNumberFormat="1" applyFont="1" applyFill="1" applyBorder="1" applyAlignment="1">
      <alignment horizontal="center" vertical="center" wrapText="1"/>
    </xf>
    <xf numFmtId="0" fontId="3" fillId="6" borderId="50" xfId="13" applyFont="1" applyFill="1" applyBorder="1" applyAlignment="1">
      <alignment horizontal="left" vertical="center" wrapText="1"/>
    </xf>
    <xf numFmtId="0" fontId="3" fillId="6" borderId="51" xfId="13" applyFont="1" applyFill="1" applyBorder="1" applyAlignment="1">
      <alignment horizontal="left" vertical="center" wrapText="1"/>
    </xf>
    <xf numFmtId="0" fontId="3" fillId="6" borderId="52" xfId="13" applyFont="1" applyFill="1" applyBorder="1" applyAlignment="1">
      <alignment horizontal="left" vertical="center" wrapText="1"/>
    </xf>
    <xf numFmtId="3" fontId="6" fillId="6" borderId="41" xfId="13" applyNumberFormat="1" applyFont="1" applyFill="1" applyBorder="1" applyAlignment="1">
      <alignment horizontal="left" vertical="center" wrapText="1"/>
    </xf>
    <xf numFmtId="3" fontId="6" fillId="6" borderId="2" xfId="13" applyNumberFormat="1" applyFont="1" applyFill="1" applyBorder="1" applyAlignment="1">
      <alignment horizontal="left" vertical="center" wrapText="1"/>
    </xf>
    <xf numFmtId="3" fontId="6" fillId="6" borderId="1" xfId="13" applyNumberFormat="1" applyFont="1" applyFill="1" applyBorder="1" applyAlignment="1">
      <alignment horizontal="left" vertical="center" wrapText="1"/>
    </xf>
  </cellXfs>
  <cellStyles count="14">
    <cellStyle name="CENTER" xfId="3" xr:uid="{8DD5FB7B-00D9-42BE-8F09-383DC6288AD6}"/>
    <cellStyle name="Mena 2" xfId="7" xr:uid="{B184A7A3-8D4B-4333-9D20-825074EC80A4}"/>
    <cellStyle name="Normal 2" xfId="1" xr:uid="{A1A181FE-FF25-48E0-8EA7-80E60F0B5C8B}"/>
    <cellStyle name="Normal_BS-CT_BS-NOVA" xfId="9" xr:uid="{A97851CD-2136-4FC6-A652-6DE3B35C314A}"/>
    <cellStyle name="Normálna" xfId="0" builtinId="0"/>
    <cellStyle name="Normálna 2" xfId="5" xr:uid="{5DBD5C30-BB73-49CD-BBD0-A8F9ADC09F33}"/>
    <cellStyle name="Normálna 3" xfId="8" xr:uid="{22ED71F1-4C7A-405E-BE2F-3C2ADA18B9AC}"/>
    <cellStyle name="Normálna 4" xfId="10" xr:uid="{DA864854-742E-4789-9A74-6516C8AEFF53}"/>
    <cellStyle name="Normálna 5" xfId="12" xr:uid="{29B7B522-F630-4B40-9DC7-7D429185F015}"/>
    <cellStyle name="Normálna 6" xfId="13" xr:uid="{0E62FAC2-F483-42CB-B63B-8B2DE64C8F23}"/>
    <cellStyle name="normálne 2" xfId="2" xr:uid="{9267C9FD-59F0-4027-BB48-22ADB1DD3779}"/>
    <cellStyle name="normálne_Laydown_CPW_2008 v1 2" xfId="4" xr:uid="{7029472E-C1BC-45FF-88D9-F7D235F16397}"/>
    <cellStyle name="Percentá 2" xfId="6" xr:uid="{E0FFFDC2-E4FA-44E1-A1A8-F73E25BE310F}"/>
    <cellStyle name="Percentá 3" xfId="11" xr:uid="{1E0EB9D9-A85F-4006-8F9C-5ADC7FAAACB5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4D9B5-22CC-40CB-BD7C-ACDE97E367AA}">
  <sheetPr>
    <pageSetUpPr fitToPage="1"/>
  </sheetPr>
  <dimension ref="A1:BJ22"/>
  <sheetViews>
    <sheetView showGridLines="0" tabSelected="1" zoomScaleNormal="100" workbookViewId="0"/>
  </sheetViews>
  <sheetFormatPr defaultColWidth="10" defaultRowHeight="14.25"/>
  <cols>
    <col min="1" max="1" width="34.140625" style="2" customWidth="1"/>
    <col min="2" max="2" width="92.28515625" style="2" customWidth="1"/>
    <col min="3" max="3" width="35.140625" style="2" customWidth="1"/>
    <col min="4" max="4" width="19.140625" style="2" customWidth="1"/>
    <col min="5" max="5" width="20.42578125" style="2" bestFit="1" customWidth="1"/>
    <col min="6" max="6" width="15.140625" style="2" customWidth="1"/>
    <col min="7" max="7" width="20.140625" style="2" customWidth="1"/>
    <col min="8" max="8" width="1.85546875" style="2" customWidth="1"/>
    <col min="9" max="9" width="16.28515625" style="2" customWidth="1"/>
    <col min="10" max="10" width="1.85546875" style="2" customWidth="1"/>
    <col min="11" max="20" width="8.85546875" style="2" hidden="1" customWidth="1"/>
    <col min="21" max="22" width="5.42578125" style="2" hidden="1" customWidth="1"/>
    <col min="23" max="31" width="8.85546875" style="2" hidden="1" customWidth="1"/>
    <col min="32" max="47" width="10.42578125" style="2" customWidth="1"/>
    <col min="48" max="48" width="1.85546875" style="2" customWidth="1"/>
    <col min="49" max="50" width="20" style="2" customWidth="1"/>
    <col min="51" max="51" width="20.85546875" style="2" customWidth="1"/>
    <col min="52" max="56" width="20" style="2" hidden="1" customWidth="1"/>
    <col min="57" max="57" width="20" style="2" customWidth="1"/>
    <col min="58" max="58" width="13.85546875" style="2" customWidth="1"/>
    <col min="59" max="59" width="12.140625" style="2" bestFit="1" customWidth="1"/>
    <col min="60" max="60" width="19.140625" style="2" bestFit="1" customWidth="1"/>
    <col min="61" max="16384" width="10" style="2"/>
  </cols>
  <sheetData>
    <row r="1" spans="1:62">
      <c r="BG1" s="3"/>
      <c r="BH1" s="4"/>
      <c r="BI1" s="5"/>
      <c r="BJ1" s="4"/>
    </row>
    <row r="2" spans="1:62" ht="30" customHeight="1">
      <c r="A2" s="94" t="s">
        <v>0</v>
      </c>
      <c r="B2" s="105" t="s">
        <v>1</v>
      </c>
      <c r="C2" s="106"/>
      <c r="D2" s="79" t="s">
        <v>2</v>
      </c>
      <c r="E2" s="79" t="s">
        <v>3</v>
      </c>
      <c r="F2" s="79" t="s">
        <v>4</v>
      </c>
      <c r="G2" s="82" t="s">
        <v>5</v>
      </c>
      <c r="H2" s="7"/>
      <c r="I2" s="84" t="s">
        <v>6</v>
      </c>
      <c r="J2" s="8"/>
      <c r="K2" s="87" t="s">
        <v>7</v>
      </c>
      <c r="L2" s="87"/>
      <c r="M2" s="87"/>
      <c r="N2" s="87"/>
      <c r="O2" s="87"/>
      <c r="P2" s="88"/>
      <c r="Q2" s="91" t="s">
        <v>8</v>
      </c>
      <c r="R2" s="87"/>
      <c r="S2" s="87"/>
      <c r="T2" s="87"/>
      <c r="U2" s="87"/>
      <c r="V2" s="70" t="s">
        <v>9</v>
      </c>
      <c r="W2" s="71"/>
      <c r="X2" s="71"/>
      <c r="Y2" s="71"/>
      <c r="Z2" s="72"/>
      <c r="AA2" s="70" t="s">
        <v>10</v>
      </c>
      <c r="AB2" s="71"/>
      <c r="AC2" s="71"/>
      <c r="AD2" s="71"/>
      <c r="AE2" s="72"/>
      <c r="AF2" s="70" t="s">
        <v>11</v>
      </c>
      <c r="AG2" s="71"/>
      <c r="AH2" s="71"/>
      <c r="AI2" s="71"/>
      <c r="AJ2" s="72"/>
      <c r="AK2" s="70" t="s">
        <v>12</v>
      </c>
      <c r="AL2" s="71"/>
      <c r="AM2" s="71"/>
      <c r="AN2" s="71"/>
      <c r="AO2" s="72"/>
      <c r="AP2" s="111" t="s">
        <v>13</v>
      </c>
      <c r="AQ2" s="112"/>
      <c r="AR2" s="112"/>
      <c r="AS2" s="112"/>
      <c r="AT2" s="112"/>
      <c r="AU2" s="112"/>
      <c r="AV2" s="68"/>
      <c r="AW2" s="109" t="s">
        <v>124</v>
      </c>
      <c r="AX2" s="79" t="s">
        <v>125</v>
      </c>
      <c r="AY2" s="79" t="s">
        <v>126</v>
      </c>
      <c r="AZ2" s="79" t="s">
        <v>14</v>
      </c>
      <c r="BA2" s="79" t="s">
        <v>15</v>
      </c>
      <c r="BB2" s="79" t="s">
        <v>16</v>
      </c>
      <c r="BC2" s="79" t="s">
        <v>17</v>
      </c>
      <c r="BD2" s="79" t="s">
        <v>18</v>
      </c>
      <c r="BG2" s="3"/>
    </row>
    <row r="3" spans="1:62" ht="30" customHeight="1">
      <c r="A3" s="103"/>
      <c r="B3" s="105"/>
      <c r="C3" s="106"/>
      <c r="D3" s="80"/>
      <c r="E3" s="80"/>
      <c r="F3" s="80"/>
      <c r="G3" s="82"/>
      <c r="H3" s="7"/>
      <c r="I3" s="85"/>
      <c r="J3" s="8"/>
      <c r="K3" s="89"/>
      <c r="L3" s="89"/>
      <c r="M3" s="89"/>
      <c r="N3" s="89"/>
      <c r="O3" s="89"/>
      <c r="P3" s="90"/>
      <c r="Q3" s="92"/>
      <c r="R3" s="89"/>
      <c r="S3" s="89"/>
      <c r="T3" s="89"/>
      <c r="U3" s="89"/>
      <c r="V3" s="73"/>
      <c r="W3" s="74"/>
      <c r="X3" s="74"/>
      <c r="Y3" s="74"/>
      <c r="Z3" s="75"/>
      <c r="AA3" s="73"/>
      <c r="AB3" s="74"/>
      <c r="AC3" s="74"/>
      <c r="AD3" s="74"/>
      <c r="AE3" s="75"/>
      <c r="AF3" s="73"/>
      <c r="AG3" s="74"/>
      <c r="AH3" s="74"/>
      <c r="AI3" s="74"/>
      <c r="AJ3" s="75"/>
      <c r="AK3" s="73"/>
      <c r="AL3" s="74"/>
      <c r="AM3" s="74"/>
      <c r="AN3" s="74"/>
      <c r="AO3" s="75"/>
      <c r="AP3" s="113"/>
      <c r="AQ3" s="114"/>
      <c r="AR3" s="114"/>
      <c r="AS3" s="114"/>
      <c r="AT3" s="114"/>
      <c r="AU3" s="114"/>
      <c r="AV3" s="68"/>
      <c r="AW3" s="109"/>
      <c r="AX3" s="80"/>
      <c r="AY3" s="80"/>
      <c r="AZ3" s="80"/>
      <c r="BA3" s="80"/>
      <c r="BB3" s="80"/>
      <c r="BC3" s="80"/>
      <c r="BD3" s="80"/>
      <c r="BG3" s="3"/>
      <c r="BH3" s="4"/>
      <c r="BI3" s="5"/>
      <c r="BJ3" s="4"/>
    </row>
    <row r="4" spans="1:62" ht="30" customHeight="1">
      <c r="A4" s="103"/>
      <c r="B4" s="105"/>
      <c r="C4" s="106"/>
      <c r="D4" s="80"/>
      <c r="E4" s="80"/>
      <c r="F4" s="80"/>
      <c r="G4" s="82"/>
      <c r="H4" s="7"/>
      <c r="I4" s="85"/>
      <c r="J4" s="8"/>
      <c r="K4" s="9" t="s">
        <v>19</v>
      </c>
      <c r="L4" s="9" t="s">
        <v>20</v>
      </c>
      <c r="M4" s="10" t="s">
        <v>21</v>
      </c>
      <c r="N4" s="10" t="s">
        <v>22</v>
      </c>
      <c r="O4" s="10" t="s">
        <v>23</v>
      </c>
      <c r="P4" s="110" t="s">
        <v>24</v>
      </c>
      <c r="Q4" s="103"/>
      <c r="R4" s="10" t="s">
        <v>25</v>
      </c>
      <c r="S4" s="10" t="s">
        <v>26</v>
      </c>
      <c r="T4" s="10" t="s">
        <v>27</v>
      </c>
      <c r="U4" s="110" t="s">
        <v>28</v>
      </c>
      <c r="V4" s="94"/>
      <c r="W4" s="6" t="s">
        <v>29</v>
      </c>
      <c r="X4" s="6" t="s">
        <v>30</v>
      </c>
      <c r="Y4" s="6" t="s">
        <v>31</v>
      </c>
      <c r="Z4" s="93" t="s">
        <v>32</v>
      </c>
      <c r="AA4" s="94"/>
      <c r="AB4" s="11" t="s">
        <v>33</v>
      </c>
      <c r="AC4" s="11" t="s">
        <v>34</v>
      </c>
      <c r="AD4" s="11" t="s">
        <v>35</v>
      </c>
      <c r="AE4" s="11" t="s">
        <v>36</v>
      </c>
      <c r="AF4" s="10" t="s">
        <v>37</v>
      </c>
      <c r="AG4" s="10" t="s">
        <v>38</v>
      </c>
      <c r="AH4" s="10" t="s">
        <v>39</v>
      </c>
      <c r="AI4" s="10" t="s">
        <v>40</v>
      </c>
      <c r="AJ4" s="110" t="s">
        <v>41</v>
      </c>
      <c r="AK4" s="94"/>
      <c r="AL4" s="6" t="s">
        <v>42</v>
      </c>
      <c r="AM4" s="6" t="s">
        <v>43</v>
      </c>
      <c r="AN4" s="6" t="s">
        <v>44</v>
      </c>
      <c r="AO4" s="93" t="s">
        <v>45</v>
      </c>
      <c r="AP4" s="94"/>
      <c r="AQ4" s="6" t="s">
        <v>46</v>
      </c>
      <c r="AR4" s="11" t="s">
        <v>47</v>
      </c>
      <c r="AS4" s="11" t="s">
        <v>48</v>
      </c>
      <c r="AT4" s="11" t="s">
        <v>49</v>
      </c>
      <c r="AU4" s="12" t="s">
        <v>50</v>
      </c>
      <c r="AV4" s="69"/>
      <c r="AW4" s="109"/>
      <c r="AX4" s="80"/>
      <c r="AY4" s="80"/>
      <c r="AZ4" s="80"/>
      <c r="BA4" s="80"/>
      <c r="BB4" s="80"/>
      <c r="BC4" s="80"/>
      <c r="BD4" s="80"/>
    </row>
    <row r="5" spans="1:62" ht="30" customHeight="1">
      <c r="A5" s="104"/>
      <c r="B5" s="107"/>
      <c r="C5" s="108"/>
      <c r="D5" s="81"/>
      <c r="E5" s="81"/>
      <c r="F5" s="81"/>
      <c r="G5" s="83"/>
      <c r="I5" s="86"/>
      <c r="J5" s="15"/>
      <c r="K5" s="13" t="s">
        <v>51</v>
      </c>
      <c r="L5" s="14" t="s">
        <v>52</v>
      </c>
      <c r="M5" s="14" t="s">
        <v>53</v>
      </c>
      <c r="N5" s="14" t="s">
        <v>54</v>
      </c>
      <c r="O5" s="14" t="s">
        <v>55</v>
      </c>
      <c r="P5" s="14" t="s">
        <v>56</v>
      </c>
      <c r="Q5" s="14" t="s">
        <v>57</v>
      </c>
      <c r="R5" s="14" t="s">
        <v>58</v>
      </c>
      <c r="S5" s="14" t="s">
        <v>59</v>
      </c>
      <c r="T5" s="14" t="s">
        <v>60</v>
      </c>
      <c r="U5" s="16" t="s">
        <v>61</v>
      </c>
      <c r="V5" s="16" t="s">
        <v>62</v>
      </c>
      <c r="W5" s="14" t="s">
        <v>63</v>
      </c>
      <c r="X5" s="14" t="s">
        <v>64</v>
      </c>
      <c r="Y5" s="14" t="s">
        <v>65</v>
      </c>
      <c r="Z5" s="14" t="s">
        <v>66</v>
      </c>
      <c r="AA5" s="14" t="s">
        <v>67</v>
      </c>
      <c r="AB5" s="14" t="s">
        <v>68</v>
      </c>
      <c r="AC5" s="14" t="s">
        <v>69</v>
      </c>
      <c r="AD5" s="14" t="s">
        <v>70</v>
      </c>
      <c r="AE5" s="14" t="s">
        <v>71</v>
      </c>
      <c r="AF5" s="14" t="s">
        <v>72</v>
      </c>
      <c r="AG5" s="14" t="s">
        <v>73</v>
      </c>
      <c r="AH5" s="14" t="s">
        <v>74</v>
      </c>
      <c r="AI5" s="14" t="s">
        <v>75</v>
      </c>
      <c r="AJ5" s="14" t="s">
        <v>76</v>
      </c>
      <c r="AK5" s="14" t="s">
        <v>77</v>
      </c>
      <c r="AL5" s="14" t="s">
        <v>78</v>
      </c>
      <c r="AM5" s="14" t="s">
        <v>79</v>
      </c>
      <c r="AN5" s="14" t="s">
        <v>80</v>
      </c>
      <c r="AO5" s="14" t="s">
        <v>81</v>
      </c>
      <c r="AP5" s="14" t="s">
        <v>82</v>
      </c>
      <c r="AQ5" s="14" t="s">
        <v>83</v>
      </c>
      <c r="AR5" s="14" t="s">
        <v>84</v>
      </c>
      <c r="AS5" s="14" t="s">
        <v>85</v>
      </c>
      <c r="AT5" s="14" t="s">
        <v>86</v>
      </c>
      <c r="AU5" s="14" t="s">
        <v>87</v>
      </c>
      <c r="AV5" s="69"/>
      <c r="AW5" s="109"/>
      <c r="AX5" s="81"/>
      <c r="AY5" s="81"/>
      <c r="AZ5" s="14" t="s">
        <v>88</v>
      </c>
      <c r="BA5" s="14" t="s">
        <v>88</v>
      </c>
      <c r="BB5" s="14" t="s">
        <v>88</v>
      </c>
      <c r="BC5" s="14" t="s">
        <v>88</v>
      </c>
      <c r="BD5" s="14" t="s">
        <v>88</v>
      </c>
    </row>
    <row r="6" spans="1:62" ht="30" customHeight="1">
      <c r="A6" s="97" t="s">
        <v>89</v>
      </c>
      <c r="B6" s="98"/>
      <c r="C6" s="98"/>
      <c r="D6" s="98"/>
      <c r="E6" s="98"/>
      <c r="F6" s="98"/>
      <c r="G6" s="99"/>
      <c r="I6" s="17"/>
      <c r="J6" s="15"/>
      <c r="K6" s="100" t="s">
        <v>89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1"/>
      <c r="AT6" s="101"/>
      <c r="AU6" s="101"/>
      <c r="AV6" s="18"/>
      <c r="AW6" s="67"/>
      <c r="AX6" s="67"/>
      <c r="AY6" s="67"/>
      <c r="AZ6" s="67"/>
      <c r="BA6" s="67"/>
      <c r="BB6" s="67"/>
      <c r="BC6" s="67"/>
      <c r="BD6" s="67"/>
    </row>
    <row r="7" spans="1:62" s="24" customFormat="1" ht="48" customHeight="1">
      <c r="A7" s="48" t="s">
        <v>90</v>
      </c>
      <c r="B7" s="40" t="s">
        <v>91</v>
      </c>
      <c r="C7" s="41" t="s">
        <v>92</v>
      </c>
      <c r="D7" s="40" t="s">
        <v>93</v>
      </c>
      <c r="E7" s="42">
        <v>395355</v>
      </c>
      <c r="F7" s="43">
        <v>1.5</v>
      </c>
      <c r="G7" s="42">
        <f>E7/F7</f>
        <v>263570</v>
      </c>
      <c r="I7" s="25" t="s">
        <v>94</v>
      </c>
      <c r="J7" s="4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26"/>
      <c r="AG7" s="27"/>
      <c r="AH7" s="23">
        <v>50000</v>
      </c>
      <c r="AI7" s="23">
        <v>50000</v>
      </c>
      <c r="AJ7" s="95">
        <v>50000</v>
      </c>
      <c r="AK7" s="96"/>
      <c r="AL7" s="23">
        <v>50000</v>
      </c>
      <c r="AM7" s="23">
        <v>50000</v>
      </c>
      <c r="AN7" s="23">
        <v>50000</v>
      </c>
      <c r="AO7" s="95">
        <v>50000</v>
      </c>
      <c r="AP7" s="96"/>
      <c r="AQ7" s="23">
        <v>45355</v>
      </c>
      <c r="AR7" s="23">
        <v>0</v>
      </c>
      <c r="AS7" s="28"/>
      <c r="AT7" s="23"/>
      <c r="AU7" s="23"/>
      <c r="AW7" s="30"/>
      <c r="AX7" s="30"/>
      <c r="AY7" s="30"/>
      <c r="AZ7" s="29"/>
      <c r="BA7" s="29"/>
      <c r="BB7" s="29"/>
      <c r="BC7" s="29"/>
      <c r="BD7" s="30"/>
      <c r="BF7" s="45"/>
      <c r="BG7" s="46"/>
      <c r="BH7" s="47"/>
    </row>
    <row r="8" spans="1:62" s="24" customFormat="1" ht="48" customHeight="1">
      <c r="A8" s="48" t="s">
        <v>95</v>
      </c>
      <c r="B8" s="40" t="s">
        <v>91</v>
      </c>
      <c r="C8" s="41" t="s">
        <v>92</v>
      </c>
      <c r="D8" s="40" t="s">
        <v>93</v>
      </c>
      <c r="E8" s="42">
        <f>SUM(AH8:AR8)</f>
        <v>653810</v>
      </c>
      <c r="F8" s="43">
        <v>1.5</v>
      </c>
      <c r="G8" s="42">
        <f>E8/F8</f>
        <v>435873.33333333331</v>
      </c>
      <c r="I8" s="25" t="s">
        <v>94</v>
      </c>
      <c r="J8" s="4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26"/>
      <c r="AG8" s="27"/>
      <c r="AH8" s="23">
        <v>100000</v>
      </c>
      <c r="AI8" s="23">
        <v>100000</v>
      </c>
      <c r="AJ8" s="95">
        <v>100000</v>
      </c>
      <c r="AK8" s="96"/>
      <c r="AL8" s="23">
        <v>100000</v>
      </c>
      <c r="AM8" s="23">
        <v>53810</v>
      </c>
      <c r="AN8" s="23">
        <v>50000</v>
      </c>
      <c r="AO8" s="95">
        <v>50000</v>
      </c>
      <c r="AP8" s="96"/>
      <c r="AQ8" s="23">
        <v>50000</v>
      </c>
      <c r="AR8" s="23">
        <v>50000</v>
      </c>
      <c r="AS8" s="28"/>
      <c r="AT8" s="23"/>
      <c r="AU8" s="23"/>
      <c r="AW8" s="30"/>
      <c r="AX8" s="30"/>
      <c r="AY8" s="30"/>
      <c r="AZ8" s="29"/>
      <c r="BA8" s="29"/>
      <c r="BB8" s="29"/>
      <c r="BC8" s="29"/>
      <c r="BD8" s="30"/>
      <c r="BF8" s="45"/>
      <c r="BG8" s="46"/>
      <c r="BH8" s="47"/>
    </row>
    <row r="9" spans="1:62" s="24" customFormat="1" ht="48" customHeight="1">
      <c r="A9" s="48" t="s">
        <v>96</v>
      </c>
      <c r="B9" s="40" t="s">
        <v>91</v>
      </c>
      <c r="C9" s="41" t="s">
        <v>92</v>
      </c>
      <c r="D9" s="40" t="s">
        <v>93</v>
      </c>
      <c r="E9" s="42">
        <f>SUM(AH9:AR9)</f>
        <v>200000</v>
      </c>
      <c r="F9" s="49">
        <v>1.5</v>
      </c>
      <c r="G9" s="42">
        <f>E9/F9</f>
        <v>133333.33333333334</v>
      </c>
      <c r="I9" s="25" t="s">
        <v>94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26"/>
      <c r="AG9" s="27"/>
      <c r="AH9" s="23">
        <v>50000</v>
      </c>
      <c r="AI9" s="23">
        <v>50000</v>
      </c>
      <c r="AJ9" s="115">
        <v>50000</v>
      </c>
      <c r="AK9" s="115"/>
      <c r="AL9" s="23">
        <v>50000</v>
      </c>
      <c r="AM9" s="23">
        <v>0</v>
      </c>
      <c r="AN9" s="23">
        <v>0</v>
      </c>
      <c r="AO9" s="115">
        <v>0</v>
      </c>
      <c r="AP9" s="115"/>
      <c r="AQ9" s="23">
        <v>0</v>
      </c>
      <c r="AR9" s="23">
        <v>0</v>
      </c>
      <c r="AS9" s="28"/>
      <c r="AT9" s="23"/>
      <c r="AU9" s="23"/>
      <c r="AW9" s="30"/>
      <c r="AX9" s="30"/>
      <c r="AY9" s="30"/>
      <c r="AZ9" s="29"/>
      <c r="BA9" s="29"/>
      <c r="BB9" s="29"/>
      <c r="BC9" s="29"/>
      <c r="BD9" s="29"/>
      <c r="BH9" s="47"/>
    </row>
    <row r="10" spans="1:62" s="24" customFormat="1" ht="48" customHeight="1">
      <c r="A10" s="48" t="s">
        <v>97</v>
      </c>
      <c r="B10" s="40" t="s">
        <v>98</v>
      </c>
      <c r="C10" s="41" t="s">
        <v>92</v>
      </c>
      <c r="D10" s="40" t="s">
        <v>93</v>
      </c>
      <c r="E10" s="42">
        <f>SUM(AH10:AR10)</f>
        <v>250000</v>
      </c>
      <c r="F10" s="49">
        <v>1.5</v>
      </c>
      <c r="G10" s="42">
        <f>E10/F10</f>
        <v>166666.66666666666</v>
      </c>
      <c r="I10" s="25" t="s">
        <v>94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26"/>
      <c r="AG10" s="27"/>
      <c r="AH10" s="23">
        <v>0</v>
      </c>
      <c r="AI10" s="23">
        <v>0</v>
      </c>
      <c r="AJ10" s="115">
        <v>0</v>
      </c>
      <c r="AK10" s="115"/>
      <c r="AL10" s="23">
        <v>0</v>
      </c>
      <c r="AM10" s="23">
        <v>50000</v>
      </c>
      <c r="AN10" s="23">
        <v>50000</v>
      </c>
      <c r="AO10" s="115">
        <v>50000</v>
      </c>
      <c r="AP10" s="115"/>
      <c r="AQ10" s="23">
        <v>50000</v>
      </c>
      <c r="AR10" s="23">
        <v>50000</v>
      </c>
      <c r="AS10" s="28"/>
      <c r="AT10" s="23"/>
      <c r="AU10" s="23"/>
      <c r="AW10" s="30"/>
      <c r="AX10" s="30"/>
      <c r="AY10" s="30"/>
      <c r="AZ10" s="29"/>
      <c r="BA10" s="29"/>
      <c r="BB10" s="29"/>
      <c r="BC10" s="29"/>
      <c r="BD10" s="29"/>
      <c r="BH10" s="47"/>
    </row>
    <row r="11" spans="1:62" s="24" customFormat="1" ht="48" customHeight="1">
      <c r="A11" s="48" t="s">
        <v>101</v>
      </c>
      <c r="B11" s="40" t="s">
        <v>114</v>
      </c>
      <c r="C11" s="41" t="s">
        <v>115</v>
      </c>
      <c r="D11" s="40" t="s">
        <v>93</v>
      </c>
      <c r="E11" s="42" t="s">
        <v>102</v>
      </c>
      <c r="F11" s="43" t="s">
        <v>103</v>
      </c>
      <c r="G11" s="42" t="s">
        <v>103</v>
      </c>
      <c r="I11" s="25" t="s">
        <v>94</v>
      </c>
      <c r="K11" s="31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3"/>
      <c r="AF11" s="26"/>
      <c r="AG11" s="27"/>
      <c r="AH11" s="50" t="s">
        <v>104</v>
      </c>
      <c r="AI11" s="23"/>
      <c r="AJ11" s="115"/>
      <c r="AK11" s="115"/>
      <c r="AL11" s="23"/>
      <c r="AM11" s="23"/>
      <c r="AN11" s="23"/>
      <c r="AO11" s="115"/>
      <c r="AP11" s="115"/>
      <c r="AQ11" s="23"/>
      <c r="AR11" s="23"/>
      <c r="AS11" s="28"/>
      <c r="AT11" s="23"/>
      <c r="AU11" s="23"/>
      <c r="AW11" s="30"/>
      <c r="AX11" s="30"/>
      <c r="AY11" s="30"/>
      <c r="AZ11" s="35"/>
      <c r="BA11" s="35"/>
      <c r="BB11" s="35"/>
      <c r="BC11" s="35"/>
      <c r="BD11" s="36"/>
      <c r="BH11" s="47"/>
    </row>
    <row r="12" spans="1:62" s="24" customFormat="1" ht="48" customHeight="1">
      <c r="A12" s="48" t="s">
        <v>99</v>
      </c>
      <c r="B12" s="40" t="s">
        <v>116</v>
      </c>
      <c r="C12" s="41" t="s">
        <v>105</v>
      </c>
      <c r="D12" s="40" t="s">
        <v>93</v>
      </c>
      <c r="E12" s="42" t="s">
        <v>117</v>
      </c>
      <c r="F12" s="43" t="s">
        <v>103</v>
      </c>
      <c r="G12" s="42" t="s">
        <v>103</v>
      </c>
      <c r="I12" s="25" t="s">
        <v>94</v>
      </c>
      <c r="K12" s="31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3"/>
      <c r="AF12" s="26"/>
      <c r="AG12" s="27"/>
      <c r="AH12" s="23"/>
      <c r="AI12" s="50" t="s">
        <v>104</v>
      </c>
      <c r="AJ12" s="115"/>
      <c r="AK12" s="115"/>
      <c r="AL12" s="34"/>
      <c r="AM12" s="34"/>
      <c r="AN12" s="23"/>
      <c r="AO12" s="115"/>
      <c r="AP12" s="115"/>
      <c r="AQ12" s="23"/>
      <c r="AR12" s="28"/>
      <c r="AS12" s="28"/>
      <c r="AT12" s="23"/>
      <c r="AU12" s="23"/>
      <c r="AW12" s="51"/>
      <c r="AX12" s="51"/>
      <c r="AY12" s="51"/>
      <c r="AZ12" s="35"/>
      <c r="BA12" s="35"/>
      <c r="BB12" s="35"/>
      <c r="BC12" s="35"/>
      <c r="BD12" s="36"/>
      <c r="BH12" s="47"/>
    </row>
    <row r="13" spans="1:62" s="24" customFormat="1" ht="48" customHeight="1">
      <c r="A13" s="48" t="s">
        <v>118</v>
      </c>
      <c r="B13" s="40" t="s">
        <v>119</v>
      </c>
      <c r="C13" s="41" t="s">
        <v>105</v>
      </c>
      <c r="D13" s="40" t="s">
        <v>93</v>
      </c>
      <c r="E13" s="42" t="s">
        <v>106</v>
      </c>
      <c r="F13" s="43" t="s">
        <v>103</v>
      </c>
      <c r="G13" s="42" t="s">
        <v>103</v>
      </c>
      <c r="I13" s="25" t="s">
        <v>94</v>
      </c>
      <c r="K13" s="31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3"/>
      <c r="AF13" s="26"/>
      <c r="AG13" s="27"/>
      <c r="AH13" s="23"/>
      <c r="AJ13" s="121" t="s">
        <v>104</v>
      </c>
      <c r="AK13" s="121"/>
      <c r="AL13" s="23"/>
      <c r="AM13" s="34"/>
      <c r="AN13" s="23"/>
      <c r="AO13" s="115"/>
      <c r="AP13" s="115"/>
      <c r="AQ13" s="23"/>
      <c r="AR13" s="28"/>
      <c r="AS13" s="28"/>
      <c r="AT13" s="23"/>
      <c r="AU13" s="23"/>
      <c r="AW13" s="51"/>
      <c r="AX13" s="51"/>
      <c r="AY13" s="51"/>
      <c r="AZ13" s="35"/>
      <c r="BA13" s="35"/>
      <c r="BB13" s="35"/>
      <c r="BC13" s="35"/>
      <c r="BD13" s="36"/>
      <c r="BH13" s="47"/>
    </row>
    <row r="14" spans="1:62" s="24" customFormat="1" ht="48" customHeight="1">
      <c r="A14" s="48" t="s">
        <v>97</v>
      </c>
      <c r="B14" s="40" t="s">
        <v>120</v>
      </c>
      <c r="C14" s="41" t="s">
        <v>105</v>
      </c>
      <c r="D14" s="40" t="s">
        <v>93</v>
      </c>
      <c r="E14" s="42" t="s">
        <v>106</v>
      </c>
      <c r="F14" s="43" t="s">
        <v>103</v>
      </c>
      <c r="G14" s="42" t="s">
        <v>103</v>
      </c>
      <c r="I14" s="25" t="s">
        <v>94</v>
      </c>
      <c r="K14" s="31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3"/>
      <c r="AF14" s="26"/>
      <c r="AG14" s="27"/>
      <c r="AH14" s="23"/>
      <c r="AI14" s="52"/>
      <c r="AJ14" s="115"/>
      <c r="AK14" s="115"/>
      <c r="AL14" s="50" t="s">
        <v>104</v>
      </c>
      <c r="AM14" s="34"/>
      <c r="AN14" s="23"/>
      <c r="AO14" s="115"/>
      <c r="AP14" s="115"/>
      <c r="AQ14" s="23"/>
      <c r="AR14" s="28"/>
      <c r="AS14" s="28"/>
      <c r="AT14" s="23"/>
      <c r="AU14" s="23"/>
      <c r="AW14" s="51"/>
      <c r="AX14" s="51"/>
      <c r="AY14" s="51"/>
      <c r="AZ14" s="35"/>
      <c r="BA14" s="35"/>
      <c r="BB14" s="35"/>
      <c r="BC14" s="35"/>
      <c r="BD14" s="36"/>
      <c r="BH14" s="47"/>
    </row>
    <row r="15" spans="1:62" s="24" customFormat="1" ht="48" customHeight="1">
      <c r="A15" s="48" t="s">
        <v>95</v>
      </c>
      <c r="B15" s="40" t="s">
        <v>121</v>
      </c>
      <c r="C15" s="41" t="s">
        <v>105</v>
      </c>
      <c r="D15" s="40" t="s">
        <v>93</v>
      </c>
      <c r="E15" s="42" t="s">
        <v>122</v>
      </c>
      <c r="F15" s="43" t="s">
        <v>103</v>
      </c>
      <c r="G15" s="42" t="s">
        <v>103</v>
      </c>
      <c r="I15" s="25" t="s">
        <v>94</v>
      </c>
      <c r="K15" s="31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3"/>
      <c r="AF15" s="26"/>
      <c r="AG15" s="27"/>
      <c r="AH15" s="23"/>
      <c r="AI15" s="23"/>
      <c r="AJ15" s="115"/>
      <c r="AK15" s="115"/>
      <c r="AL15" s="23"/>
      <c r="AM15" s="50" t="s">
        <v>104</v>
      </c>
      <c r="AN15" s="23"/>
      <c r="AO15" s="121" t="s">
        <v>104</v>
      </c>
      <c r="AP15" s="121"/>
      <c r="AQ15" s="23"/>
      <c r="AR15" s="23"/>
      <c r="AS15" s="28"/>
      <c r="AT15" s="23"/>
      <c r="AU15" s="23"/>
      <c r="AW15" s="30"/>
      <c r="AX15" s="30"/>
      <c r="AY15" s="30"/>
      <c r="AZ15" s="35"/>
      <c r="BA15" s="35"/>
      <c r="BB15" s="35"/>
      <c r="BC15" s="35"/>
      <c r="BD15" s="36"/>
      <c r="BH15" s="47"/>
    </row>
    <row r="16" spans="1:62" s="24" customFormat="1" ht="48" customHeight="1">
      <c r="A16" s="48" t="s">
        <v>90</v>
      </c>
      <c r="B16" s="40" t="s">
        <v>107</v>
      </c>
      <c r="C16" s="41" t="s">
        <v>105</v>
      </c>
      <c r="D16" s="40" t="s">
        <v>93</v>
      </c>
      <c r="E16" s="42" t="s">
        <v>108</v>
      </c>
      <c r="F16" s="43" t="s">
        <v>103</v>
      </c>
      <c r="G16" s="42" t="s">
        <v>103</v>
      </c>
      <c r="I16" s="25" t="s">
        <v>94</v>
      </c>
      <c r="K16" s="31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26"/>
      <c r="AG16" s="27"/>
      <c r="AH16" s="23"/>
      <c r="AI16" s="23"/>
      <c r="AJ16" s="115"/>
      <c r="AK16" s="115"/>
      <c r="AL16" s="34"/>
      <c r="AM16" s="34"/>
      <c r="AN16" s="23"/>
      <c r="AO16" s="115"/>
      <c r="AP16" s="115"/>
      <c r="AQ16" s="23"/>
      <c r="AR16" s="50" t="s">
        <v>104</v>
      </c>
      <c r="AS16" s="28"/>
      <c r="AT16" s="23"/>
      <c r="AU16" s="23"/>
      <c r="AW16" s="51"/>
      <c r="AX16" s="51"/>
      <c r="AY16" s="51"/>
      <c r="AZ16" s="35"/>
      <c r="BA16" s="35"/>
      <c r="BB16" s="35"/>
      <c r="BC16" s="35"/>
      <c r="BD16" s="36"/>
      <c r="BH16" s="47"/>
    </row>
    <row r="17" spans="1:60" ht="30" customHeight="1">
      <c r="A17" s="122" t="s">
        <v>109</v>
      </c>
      <c r="B17" s="123"/>
      <c r="C17" s="123"/>
      <c r="D17" s="123"/>
      <c r="E17" s="123"/>
      <c r="F17" s="123"/>
      <c r="G17" s="124"/>
      <c r="I17" s="53"/>
      <c r="J17" s="15"/>
      <c r="K17" s="125" t="s">
        <v>109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8"/>
      <c r="AW17" s="118"/>
      <c r="AX17" s="118"/>
      <c r="AY17" s="118"/>
      <c r="AZ17" s="119"/>
      <c r="BA17" s="119"/>
      <c r="BB17" s="119"/>
      <c r="BC17" s="119"/>
      <c r="BD17" s="119"/>
    </row>
    <row r="18" spans="1:60" s="24" customFormat="1" ht="48" customHeight="1">
      <c r="A18" s="22" t="s">
        <v>111</v>
      </c>
      <c r="B18" s="58" t="s">
        <v>112</v>
      </c>
      <c r="C18" s="59" t="s">
        <v>100</v>
      </c>
      <c r="D18" s="58" t="s">
        <v>93</v>
      </c>
      <c r="E18" s="60">
        <f t="shared" ref="E18" si="0">SUM(AH18:AR18)</f>
        <v>900000</v>
      </c>
      <c r="F18" s="58">
        <v>1.5</v>
      </c>
      <c r="G18" s="60">
        <f>E18/F18</f>
        <v>600000</v>
      </c>
      <c r="I18" s="58" t="s">
        <v>110</v>
      </c>
      <c r="K18" s="61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3"/>
      <c r="AF18" s="64"/>
      <c r="AG18" s="65"/>
      <c r="AH18" s="76">
        <v>900000</v>
      </c>
      <c r="AI18" s="77"/>
      <c r="AJ18" s="77"/>
      <c r="AK18" s="77"/>
      <c r="AL18" s="77"/>
      <c r="AM18" s="77"/>
      <c r="AN18" s="77"/>
      <c r="AO18" s="77"/>
      <c r="AP18" s="77"/>
      <c r="AQ18" s="77"/>
      <c r="AR18" s="78"/>
      <c r="AS18" s="66"/>
      <c r="AT18" s="60"/>
      <c r="AU18" s="60"/>
      <c r="AW18" s="54"/>
      <c r="AX18" s="54"/>
      <c r="AY18" s="54"/>
      <c r="AZ18" s="35"/>
      <c r="BA18" s="35"/>
      <c r="BB18" s="35"/>
      <c r="BC18" s="35"/>
      <c r="BD18" s="36"/>
      <c r="BF18" s="37"/>
      <c r="BG18" s="38"/>
      <c r="BH18" s="39"/>
    </row>
    <row r="19" spans="1:60" ht="26.1" customHeight="1">
      <c r="A19" s="57" t="s">
        <v>127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W19" s="55" t="s">
        <v>128</v>
      </c>
      <c r="AX19" s="56" t="s">
        <v>128</v>
      </c>
      <c r="AY19" s="56" t="s">
        <v>128</v>
      </c>
    </row>
    <row r="20" spans="1:60" ht="26.1" customHeight="1">
      <c r="C20" s="19" t="s">
        <v>113</v>
      </c>
      <c r="AW20" s="20"/>
      <c r="AX20" s="21"/>
    </row>
    <row r="21" spans="1:60" ht="43.35" customHeight="1">
      <c r="C21" s="116" t="s">
        <v>123</v>
      </c>
      <c r="D21" s="116"/>
      <c r="E21" s="116"/>
      <c r="F21" s="116"/>
      <c r="G21" s="116"/>
      <c r="AW21" s="1"/>
    </row>
    <row r="22" spans="1:60" ht="10.35" customHeight="1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</row>
  </sheetData>
  <sheetProtection formatCells="0" formatColumns="0" formatRows="0" insertColumns="0" insertRows="0" insertHyperlinks="0" deleteColumns="0" deleteRows="0" sort="0" autoFilter="0" pivotTables="0"/>
  <mergeCells count="58">
    <mergeCell ref="C21:G21"/>
    <mergeCell ref="A22:AD22"/>
    <mergeCell ref="AW17:BD17"/>
    <mergeCell ref="B19:AU19"/>
    <mergeCell ref="AJ12:AK12"/>
    <mergeCell ref="AO12:AP12"/>
    <mergeCell ref="AJ13:AK13"/>
    <mergeCell ref="AO13:AP13"/>
    <mergeCell ref="AJ14:AK14"/>
    <mergeCell ref="AO14:AP14"/>
    <mergeCell ref="AJ15:AK15"/>
    <mergeCell ref="AO15:AP15"/>
    <mergeCell ref="AJ16:AK16"/>
    <mergeCell ref="AO16:AP16"/>
    <mergeCell ref="A17:G17"/>
    <mergeCell ref="K17:AU17"/>
    <mergeCell ref="BD2:BD4"/>
    <mergeCell ref="AJ11:AK11"/>
    <mergeCell ref="AO11:AP11"/>
    <mergeCell ref="AJ8:AK8"/>
    <mergeCell ref="AO8:AP8"/>
    <mergeCell ref="AJ9:AK9"/>
    <mergeCell ref="AO9:AP9"/>
    <mergeCell ref="AJ10:AK10"/>
    <mergeCell ref="AO10:AP10"/>
    <mergeCell ref="BC2:BC4"/>
    <mergeCell ref="AY2:AY5"/>
    <mergeCell ref="BA2:BA4"/>
    <mergeCell ref="BB2:BB4"/>
    <mergeCell ref="AA2:AE3"/>
    <mergeCell ref="AF2:AJ3"/>
    <mergeCell ref="AK2:AO3"/>
    <mergeCell ref="AP2:AU3"/>
    <mergeCell ref="AJ4:AK4"/>
    <mergeCell ref="AO4:AP4"/>
    <mergeCell ref="AZ2:AZ4"/>
    <mergeCell ref="AX2:AX5"/>
    <mergeCell ref="D2:D5"/>
    <mergeCell ref="E2:E5"/>
    <mergeCell ref="AW2:AW5"/>
    <mergeCell ref="P4:Q4"/>
    <mergeCell ref="U4:V4"/>
    <mergeCell ref="AW6:BD6"/>
    <mergeCell ref="AV2:AV5"/>
    <mergeCell ref="V2:Z3"/>
    <mergeCell ref="AH18:AR18"/>
    <mergeCell ref="F2:F5"/>
    <mergeCell ref="G2:G5"/>
    <mergeCell ref="I2:I5"/>
    <mergeCell ref="K2:P3"/>
    <mergeCell ref="Q2:U3"/>
    <mergeCell ref="Z4:AA4"/>
    <mergeCell ref="AJ7:AK7"/>
    <mergeCell ref="AO7:AP7"/>
    <mergeCell ref="A6:G6"/>
    <mergeCell ref="K6:AU6"/>
    <mergeCell ref="A2:A5"/>
    <mergeCell ref="B2:C5"/>
  </mergeCells>
  <pageMargins left="0.4" right="0.7" top="0.75" bottom="0.75" header="0.3" footer="0.3"/>
  <pageSetup paperSize="8" scale="36" orientation="landscape" r:id="rId1"/>
  <headerFooter>
    <oddFooter>&amp;L&amp;BExport (from NEW instalace)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INTERNET_PLAN</vt:lpstr>
      <vt:lpstr>INTERNET_PLAN!Oblasť_tlače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Matyasova</dc:creator>
  <cp:lastModifiedBy>Kikina</cp:lastModifiedBy>
  <cp:lastPrinted>2023-04-20T08:40:46Z</cp:lastPrinted>
  <dcterms:created xsi:type="dcterms:W3CDTF">2023-03-30T10:03:55Z</dcterms:created>
  <dcterms:modified xsi:type="dcterms:W3CDTF">2023-04-28T14:08:41Z</dcterms:modified>
</cp:coreProperties>
</file>