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mc:AlternateContent xmlns:mc="http://schemas.openxmlformats.org/markup-compatibility/2006">
    <mc:Choice Requires="x15">
      <x15ac:absPath xmlns:x15ac="http://schemas.microsoft.com/office/spreadsheetml/2010/11/ac" url="C:\Users\Kentošová\OneDrive - SPU v Nitre\DNS_Spotrebák\FZKI ÚZ\"/>
    </mc:Choice>
  </mc:AlternateContent>
  <xr:revisionPtr revIDLastSave="0" documentId="13_ncr:1_{50E11337-3096-4A6A-B5EA-8408378A447B}" xr6:coauthVersionLast="47" xr6:coauthVersionMax="47" xr10:uidLastSave="{00000000-0000-0000-0000-000000000000}"/>
  <bookViews>
    <workbookView xWindow="-120" yWindow="-120" windowWidth="29040" windowHeight="15840" tabRatio="949" xr2:uid="{00000000-000D-0000-FFFF-FFFF00000000}"/>
  </bookViews>
  <sheets>
    <sheet name="Laboratórny materiál " sheetId="5" r:id="rId1"/>
  </sheets>
  <definedNames>
    <definedName name="_xlnm._FilterDatabase" localSheetId="0" hidden="1">'Laboratórny materiál '!$C$8:$C$8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6" i="5" l="1"/>
  <c r="A17" i="5" s="1"/>
  <c r="A18" i="5" s="1"/>
  <c r="A19" i="5" s="1"/>
  <c r="A20" i="5" s="1"/>
  <c r="A21" i="5" s="1"/>
  <c r="A22" i="5" s="1"/>
  <c r="A23" i="5" s="1"/>
  <c r="A24" i="5" s="1"/>
  <c r="A25" i="5" s="1"/>
  <c r="A26" i="5" s="1"/>
  <c r="A27" i="5" s="1"/>
  <c r="A28" i="5" s="1"/>
  <c r="A29" i="5" s="1"/>
  <c r="A30" i="5" s="1"/>
  <c r="A31" i="5" s="1"/>
  <c r="L10" i="5"/>
  <c r="M10" i="5"/>
  <c r="L11" i="5"/>
  <c r="M11" i="5"/>
  <c r="L12" i="5"/>
  <c r="M12" i="5"/>
  <c r="L13" i="5"/>
  <c r="M13" i="5"/>
  <c r="L14" i="5"/>
  <c r="M14" i="5"/>
  <c r="L15" i="5"/>
  <c r="M15" i="5"/>
  <c r="L16" i="5"/>
  <c r="M16" i="5"/>
  <c r="L17" i="5"/>
  <c r="M17" i="5"/>
  <c r="L18" i="5"/>
  <c r="M18" i="5"/>
  <c r="L19" i="5"/>
  <c r="M19" i="5"/>
  <c r="L20" i="5"/>
  <c r="M20" i="5"/>
  <c r="L21" i="5"/>
  <c r="M21" i="5"/>
  <c r="L22" i="5"/>
  <c r="M22" i="5"/>
  <c r="L23" i="5"/>
  <c r="M23" i="5"/>
  <c r="L24" i="5"/>
  <c r="M24" i="5"/>
  <c r="L25" i="5"/>
  <c r="M25" i="5"/>
  <c r="L26" i="5"/>
  <c r="M26" i="5"/>
  <c r="L27" i="5"/>
  <c r="M27" i="5"/>
  <c r="L28" i="5"/>
  <c r="M28" i="5"/>
  <c r="L29" i="5"/>
  <c r="M29" i="5"/>
  <c r="L30" i="5"/>
  <c r="M30" i="5"/>
  <c r="L31" i="5"/>
  <c r="M31" i="5"/>
  <c r="L9" i="5" l="1"/>
  <c r="M9" i="5"/>
  <c r="M32" i="5" l="1"/>
  <c r="L32" i="5"/>
</calcChain>
</file>

<file path=xl/sharedStrings.xml><?xml version="1.0" encoding="utf-8"?>
<sst xmlns="http://schemas.openxmlformats.org/spreadsheetml/2006/main" count="102" uniqueCount="78">
  <si>
    <t xml:space="preserve">Príloha č.1 Opis predmetu zákazky a návrh na plnenie predmetu zákazky </t>
  </si>
  <si>
    <t>Obchodné meno:</t>
  </si>
  <si>
    <t>Sídlo:</t>
  </si>
  <si>
    <t>IČO:</t>
  </si>
  <si>
    <t>Názov</t>
  </si>
  <si>
    <t>Návrh na plnenie predmetu zákazky</t>
  </si>
  <si>
    <t>Jednotková cena v € bez DPH</t>
  </si>
  <si>
    <t>Sazba DPH</t>
  </si>
  <si>
    <t>Výška DPH</t>
  </si>
  <si>
    <t>Jednotková cena v € s DPH</t>
  </si>
  <si>
    <t>Celková cena v € bez DPH</t>
  </si>
  <si>
    <t>Celková cena v € s DPH</t>
  </si>
  <si>
    <t>Požadovaný počet MJ</t>
  </si>
  <si>
    <t>Špecifikácia</t>
  </si>
  <si>
    <t>SPOLU</t>
  </si>
  <si>
    <t>Katalógové číslo</t>
  </si>
  <si>
    <t>P.č.</t>
  </si>
  <si>
    <t>meno, priezvisko a funkcia osoby oprávnenej konať v mene dodávateľa</t>
  </si>
  <si>
    <t>V prípade, že opis predmetu zákazky odkazuje na konkrétneho výrobcu, výrobný postup, značku, patent, typ, krajinu, oblasť alebo miesto pôvodu alebo výroby, verejný obstarávateľ umožňuje predloženie ekvivalentného riešenia, pričom za toto riešenie sa považuje riešenie, ktoré spĺňa úžitkové, prevádzkové a funkčné charakteristiky, ktoré sú nevyhnutné na zabezpečenie účelu, na ktorý sú určené a ponúknuté riešenie spĺňa požadované technické parametre a špecifikáciu v rovnakom, alebo vyššom/výhodnejšom rozsahu.</t>
  </si>
  <si>
    <t>v ........................................, dňa .................................</t>
  </si>
  <si>
    <t>Merná jednotka MJ
(ks)</t>
  </si>
  <si>
    <t>BST-1083/F</t>
  </si>
  <si>
    <t>nitrilové rukavice</t>
  </si>
  <si>
    <t>BST-1084/F</t>
  </si>
  <si>
    <t>Matrica</t>
  </si>
  <si>
    <t>plastové hokejky v tvare L</t>
  </si>
  <si>
    <t>pipetovacie špičky</t>
  </si>
  <si>
    <t>Petriho miska</t>
  </si>
  <si>
    <t>Promed petriho miska, priemer 60 mm, h 14,2 mm,, sterilná, , 1080 ks, balené po 10 ks v skupinovom obale, prepravné balenie 1080 ks; Medical, sterilizácia gama žairením aj kyslinou perchloroctovou</t>
  </si>
  <si>
    <t xml:space="preserve">AN-3697ULTRA </t>
  </si>
  <si>
    <t>centrifugačné skúmavky</t>
  </si>
  <si>
    <t>AN-3658ULTRA</t>
  </si>
  <si>
    <t>82.1581.001</t>
  </si>
  <si>
    <t>mikroplatničky</t>
  </si>
  <si>
    <t xml:space="preserve">Set čiernych pipet </t>
  </si>
  <si>
    <t>4700860N</t>
  </si>
  <si>
    <t xml:space="preserve">Set laboratornych pipiet </t>
  </si>
  <si>
    <t>Jednokanálová pipeta</t>
  </si>
  <si>
    <t>PS 992E- 500</t>
  </si>
  <si>
    <t xml:space="preserve">Tryptone soya broth </t>
  </si>
  <si>
    <t>Mikrotubes Safe-lock 1,5ml neutral, centrifugation up to 30000 x g</t>
  </si>
  <si>
    <t xml:space="preserve">USB-5460	</t>
  </si>
  <si>
    <t>Inokulačná klučka nerezová</t>
  </si>
  <si>
    <t>AN362-XL</t>
  </si>
  <si>
    <t>Magnetické guličky na separáciu DNA baktérií</t>
  </si>
  <si>
    <t xml:space="preserve">USB-5430	</t>
  </si>
  <si>
    <t>Držiak</t>
  </si>
  <si>
    <t>Vortex</t>
  </si>
  <si>
    <t>Portable Precision Balance NV1202 EU</t>
  </si>
  <si>
    <t>Presná váha, max zaťaženie 1200 kg, rozlíšenie 0,01, bezpečnostný kryt; čas tabilizácie  2 s, opakovateľnosť 0,02; max hmotnosť 1 kg, dvojriadkový display, podsvietenie, chod, na baterky, možno váhu uzamknúť pri transporte,</t>
  </si>
  <si>
    <t>ks</t>
  </si>
  <si>
    <t>Promed Plastové hokejky v tvare L, biele, balené po 5 ks, sterilné, 1 balenie=2000 ks</t>
  </si>
  <si>
    <t>balenie</t>
  </si>
  <si>
    <t xml:space="preserve">balenie </t>
  </si>
  <si>
    <t>centrifugačné skúmavky,, s kónickým dnom, graduované a s matným políčkom na popisovanie, objem 15 ml, sterilné, farba natural, farba viečka, sterilne zelená, balené otáčky do 23 500 x g IVD, jedno balenie 500 ks</t>
  </si>
  <si>
    <t xml:space="preserve">Mikrotestplatte 96 Well, F, sterile, REF 82.1581.001, Sarstedt jedno balenie 50 ks </t>
  </si>
  <si>
    <t>Finnpipette F2 GLP Kit 1: 1-10μL micro, 10-100μL and 100-1000μL, balenie 3 ks</t>
  </si>
  <si>
    <t>Finnpipette F1 GLP Kit 2: 0.2-2μL 2-20μL, 20-200μL and 100-1000μL, balenie 4 ks</t>
  </si>
  <si>
    <t>pipeta Finnpipette F2 jednokanálová 0,5-5 μl mikro, balenie 1 ks</t>
  </si>
  <si>
    <t xml:space="preserve">ks </t>
  </si>
  <si>
    <t xml:space="preserve">Tryptone soya broth , balenie 500 g </t>
  </si>
  <si>
    <t>Mikrotubes Safe-lock 1,5ml neutral, centrifugation up to 30000 x g, balenie 1000 ks</t>
  </si>
  <si>
    <t>Klička inokulační nerezová prům. očka 1,5mm, délka 50mm	, balenie: 1 ks</t>
  </si>
  <si>
    <t xml:space="preserve">Purifikačný roztok PCR založený na technológii paramagnetických guľôčok s reverzibilnou imobilizáciou na pevnej fáze.Vysoko účinný, všestranný a ľahko automatizovaný systém PCR purifikácie založený na technológii paramagnetických guľôčok s reverzibilnou imobilizáciou na pevnej fáze na purifikáciu amplikónov PCR. Čistiace magnetické guličky s funkciuo, že sa DNA reverzibilne naviažu na paramagnetické častice potiahnuté karboxylom, s vysokou výťažnosťou DNA pomocou rýchleho a jednoduchého postupu. Magnetické guľôčky pripravené s optimalizovaným tlmivým roztokom na selektívne viazanie fragmentov DNA s veľkosťou 100 bp a viac. Prebytočné soli, enzýmy, priméry a nukleotidy možno odstrániť jednoduchým premývacím postupom. Objem: 500 ml </t>
  </si>
  <si>
    <t>Držák ihiel a očiek do priemeru0,8mm, poniklovaná mosaz, 125mm	, Balenie: 1 ks</t>
  </si>
  <si>
    <t xml:space="preserve">vortex musí byť plochý s možnosť nastavenia otáčok, adaptér pre skúmavky 1,5 - 2 ml, adaptér na 50 ml skúmavky, platnićky max. otáčky 3000  rpm, Balenie: 1 ks </t>
  </si>
  <si>
    <t>ml</t>
  </si>
  <si>
    <t>HCCA, portioned, Matrix for MALDI-TOF-MS; 2,5mg/tube, Balenie: 1 ks</t>
  </si>
  <si>
    <t>priemer 90 mm, nová, pre in vitro diagnostiku vzoriek v klinickej praxi, vykonaný vyšší stupeň dezinfekcie kyselinou peroctovou a gama žiarením 20 ks v skupinovom obale, sterilizácia gama žairením aj kyslinou perchloroctovou; jedno balenie= 480 ks</t>
  </si>
  <si>
    <t>centrifugačné skúmavky , s kónickým dnom, graduované a s matným políčkom na popisovanie, objem 50 ml, nesterilné, RCF do 23 500 x g autoklávovateľné,  Certifikácia CE IVD , jedno balenie: 500 ks</t>
  </si>
  <si>
    <t xml:space="preserve">veľkosť M, nepúdrované nitrilové rukavice, spĺňajúce normy pre právu v laboratóriu a zdravotníctve Nariadenie (EU) 2017/745, EN ISO 374-2, EN 455(1-4), EN ISO 374-1, EN ISO 374-4, EN 16523-1, EN 420, EN 1041, EN ISO 15223-1, Nariadenie (EU) 2016/425, EN ISO 374-5, EN ISO 13485:201; minimálna hrúbka na prstoch 0,10 mm maximálna rozťiažnosť % 715.                                                                                                                   1 balenie=10x100 ks </t>
  </si>
  <si>
    <t>veľkosť L, nepúdrované nitrilové rukavice, spĺňajúce normy pre právu v laboratóriu a zdravotníctve Nariadenie (EU) 2017/745, EN ISO 374-2, EN 455(1-4), EN ISO 374-1, EN ISO 374-4, EN 16523-1, EN 420, EN 1041, EN ISO 15223-1, Nariadenie (EU) 2016/425, EN ISO 374-5, EN ISO 13485:201; minimálna hrúbka na prstoch 0,10 mm maximálna rozťiažnosť % 715.                                                                                                  1 balenie=10x100 ks</t>
  </si>
  <si>
    <t>Spotrebný materiál pre ÚZ FZKI</t>
  </si>
  <si>
    <t>Promed Neutral pipet tip crystal type from 0 to 10 µl 1 balenie=25000 ks</t>
  </si>
  <si>
    <t>Promed pipetovacie špičky 200 µl žlté, voľne sypané, kompatibilné s pipetou FinnPipette ThermoScientific;  1 balenie=25000 ks</t>
  </si>
  <si>
    <t>Promed Neutral pipet tip Gilson type from 0 to 10 µl 1 balenie=25000 ks</t>
  </si>
  <si>
    <t>Finntip Labtip Blue 1000, volume range 100 - 1000 µl, voľne sypané, , kompatibilné s pipetou FinnPipette, Thermo Electron Co; 1 balenie=10000ks</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</si>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</sst>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rgb="FF000000"/>
      <name val="Calibri"/>
    </font>
    <font>
      <sz val="11"/>
      <name val="Calibri"/>
      <family val="2"/>
      <charset val="238"/>
    </font>
    <font>
      <sz val="11"/>
      <name val="Georgia"/>
      <family val="1"/>
      <charset val="238"/>
    </font>
    <font>
      <b/>
      <sz val="11"/>
      <name val="Georgia"/>
      <family val="1"/>
      <charset val="238"/>
    </font>
    <font>
      <sz val="11"/>
      <color rgb="FF000000"/>
      <name val="Georgia"/>
      <family val="1"/>
      <charset val="238"/>
    </font>
    <font>
      <sz val="12"/>
      <color rgb="FF000000"/>
      <name val="Georgia"/>
      <family val="1"/>
      <charset val="238"/>
    </font>
    <font>
      <b/>
      <sz val="11"/>
      <color rgb="FF000000"/>
      <name val="Georgia"/>
      <family val="1"/>
      <charset val="238"/>
    </font>
    <font>
      <sz val="11"/>
      <color rgb="FF000000"/>
      <name val="Calibri"/>
      <family val="2"/>
      <charset val="238"/>
    </font>
    <font>
      <sz val="10"/>
      <name val="Arial"/>
      <family val="2"/>
      <charset val="238"/>
    </font>
    <font>
      <sz val="10"/>
      <name val="Arial"/>
      <family val="2"/>
      <charset val="238"/>
    </font>
    <font>
      <sz val="11"/>
      <color theme="1"/>
      <name val="Georgia"/>
      <family val="1"/>
      <charset val="238"/>
    </font>
    <font>
      <u/>
      <sz val="11"/>
      <color theme="10"/>
      <name val="Calibri"/>
    </font>
    <font>
      <u/>
      <sz val="11"/>
      <name val="Georgia"/>
      <family val="1"/>
      <charset val="238"/>
    </font>
    <font>
      <sz val="11"/>
      <color rgb="FF4B4B4B"/>
      <name val="Georgia"/>
      <family val="1"/>
      <charset val="238"/>
    </font>
  </fonts>
  <fills count="8">
    <fill>
      <patternFill patternType="none"/>
    </fill>
    <fill>
      <patternFill patternType="gray125"/>
    </fill>
    <fill>
      <patternFill patternType="solid">
        <fgColor theme="0"/>
        <bgColor indexed="64"/>
      </patternFill>
    </fill>
    <fill>
      <patternFill patternType="solid">
        <fgColor theme="0" tint="-0.34998626667073579"/>
        <bgColor rgb="FFBFBFBF"/>
      </patternFill>
    </fill>
    <fill>
      <patternFill patternType="solid">
        <fgColor theme="7" tint="0.79998168889431442"/>
        <bgColor indexed="64"/>
      </patternFill>
    </fill>
    <fill>
      <patternFill patternType="solid">
        <fgColor theme="0" tint="-0.34998626667073579"/>
        <bgColor rgb="FFFFFFFF"/>
      </patternFill>
    </fill>
    <fill>
      <patternFill patternType="solid">
        <fgColor theme="0" tint="-0.34998626667073579"/>
        <bgColor rgb="FFF0F0F0"/>
      </patternFill>
    </fill>
    <fill>
      <patternFill patternType="solid">
        <fgColor theme="0" tint="-0.34998626667073579"/>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5">
    <xf numFmtId="0" fontId="0" fillId="0" borderId="0"/>
    <xf numFmtId="0" fontId="7" fillId="0" borderId="0"/>
    <xf numFmtId="0" fontId="8" fillId="0" borderId="0"/>
    <xf numFmtId="0" fontId="9" fillId="0" borderId="0"/>
    <xf numFmtId="0" fontId="11" fillId="0" borderId="0" applyNumberFormat="0" applyFill="0" applyBorder="0" applyAlignment="0" applyProtection="0"/>
  </cellStyleXfs>
  <cellXfs count="58">
    <xf numFmtId="0" fontId="0" fillId="0" borderId="0" xfId="0"/>
    <xf numFmtId="0" fontId="1" fillId="0" borderId="0" xfId="0" applyFont="1"/>
    <xf numFmtId="0" fontId="4" fillId="4" borderId="0" xfId="0" applyFont="1" applyFill="1"/>
    <xf numFmtId="0" fontId="4" fillId="0" borderId="0" xfId="0" applyFont="1"/>
    <xf numFmtId="0" fontId="5" fillId="0" borderId="0" xfId="0" applyFont="1"/>
    <xf numFmtId="0" fontId="6" fillId="0" borderId="0" xfId="0" applyFont="1"/>
    <xf numFmtId="0" fontId="6" fillId="4" borderId="0" xfId="0" applyFont="1" applyFill="1"/>
    <xf numFmtId="0" fontId="10" fillId="0" borderId="0" xfId="0" applyFont="1"/>
    <xf numFmtId="0" fontId="10" fillId="0" borderId="0" xfId="0" applyFont="1" applyAlignment="1">
      <alignment horizontal="center" vertical="center"/>
    </xf>
    <xf numFmtId="0" fontId="10" fillId="0" borderId="0" xfId="0" applyFont="1" applyAlignment="1">
      <alignment vertical="center"/>
    </xf>
    <xf numFmtId="0" fontId="2" fillId="4" borderId="0" xfId="0" applyFont="1" applyFill="1"/>
    <xf numFmtId="0" fontId="2" fillId="0" borderId="1" xfId="0" applyFont="1" applyBorder="1" applyAlignment="1">
      <alignment horizontal="left" vertical="center" wrapText="1"/>
    </xf>
    <xf numFmtId="0" fontId="2" fillId="0" borderId="1" xfId="0" applyFont="1" applyBorder="1" applyAlignment="1">
      <alignment vertical="center" wrapText="1"/>
    </xf>
    <xf numFmtId="0" fontId="2" fillId="0" borderId="1" xfId="0" applyFont="1" applyBorder="1" applyAlignment="1">
      <alignment horizontal="center" vertical="center" wrapText="1"/>
    </xf>
    <xf numFmtId="0" fontId="10" fillId="0" borderId="1" xfId="0" applyFont="1" applyBorder="1" applyAlignment="1">
      <alignment vertical="center" wrapText="1"/>
    </xf>
    <xf numFmtId="0" fontId="12" fillId="0" borderId="1" xfId="4" applyFont="1" applyBorder="1" applyAlignment="1">
      <alignment horizontal="left" vertical="center"/>
    </xf>
    <xf numFmtId="0" fontId="4" fillId="0" borderId="1" xfId="0" applyFont="1" applyBorder="1" applyAlignment="1">
      <alignment vertical="center" wrapText="1"/>
    </xf>
    <xf numFmtId="0" fontId="13" fillId="0" borderId="0" xfId="0" applyFont="1" applyAlignment="1">
      <alignment horizontal="left" vertical="center" wrapText="1" indent="1"/>
    </xf>
    <xf numFmtId="0" fontId="2" fillId="0" borderId="0" xfId="0" applyFont="1"/>
    <xf numFmtId="0" fontId="2" fillId="4" borderId="1" xfId="0" applyFont="1" applyFill="1" applyBorder="1" applyAlignment="1">
      <alignment vertical="center" wrapText="1"/>
    </xf>
    <xf numFmtId="2" fontId="4" fillId="4" borderId="2" xfId="0" applyNumberFormat="1" applyFont="1" applyFill="1" applyBorder="1" applyAlignment="1">
      <alignment vertical="center"/>
    </xf>
    <xf numFmtId="2" fontId="4" fillId="4" borderId="1" xfId="0" applyNumberFormat="1" applyFont="1" applyFill="1" applyBorder="1" applyAlignment="1">
      <alignment vertical="center"/>
    </xf>
    <xf numFmtId="2" fontId="4" fillId="2" borderId="1" xfId="0" applyNumberFormat="1" applyFont="1" applyFill="1" applyBorder="1" applyAlignment="1">
      <alignment vertical="center"/>
    </xf>
    <xf numFmtId="0" fontId="2" fillId="0" borderId="1" xfId="0" applyFont="1" applyBorder="1" applyAlignment="1">
      <alignment horizontal="left" vertical="center"/>
    </xf>
    <xf numFmtId="0" fontId="2" fillId="0" borderId="0" xfId="0" applyFont="1" applyAlignment="1">
      <alignment vertical="center"/>
    </xf>
    <xf numFmtId="0" fontId="4" fillId="0" borderId="0" xfId="0" applyFont="1" applyAlignment="1">
      <alignment vertical="center"/>
    </xf>
    <xf numFmtId="0" fontId="6" fillId="0" borderId="1" xfId="0" applyFont="1" applyBorder="1" applyAlignment="1">
      <alignment vertical="center"/>
    </xf>
    <xf numFmtId="2" fontId="6" fillId="0" borderId="1" xfId="0" applyNumberFormat="1" applyFont="1" applyBorder="1" applyAlignment="1">
      <alignment vertical="center"/>
    </xf>
    <xf numFmtId="0" fontId="13" fillId="0" borderId="0" xfId="0" applyFont="1" applyAlignment="1">
      <alignment horizontal="left" vertical="center" wrapText="1"/>
    </xf>
    <xf numFmtId="0" fontId="4" fillId="7" borderId="3" xfId="0" applyFont="1" applyFill="1" applyBorder="1"/>
    <xf numFmtId="0" fontId="2" fillId="0" borderId="4" xfId="0" applyFont="1" applyBorder="1" applyAlignment="1">
      <alignment horizontal="left" vertical="center" wrapText="1"/>
    </xf>
    <xf numFmtId="0" fontId="2" fillId="0" borderId="4" xfId="0" applyFont="1" applyBorder="1" applyAlignment="1">
      <alignment vertical="center" wrapText="1"/>
    </xf>
    <xf numFmtId="0" fontId="2" fillId="0" borderId="4" xfId="0" applyFont="1" applyBorder="1" applyAlignment="1">
      <alignment horizontal="center" vertical="center" wrapText="1"/>
    </xf>
    <xf numFmtId="0" fontId="2" fillId="4" borderId="4" xfId="0" applyFont="1" applyFill="1" applyBorder="1" applyAlignment="1">
      <alignment vertical="center" wrapText="1"/>
    </xf>
    <xf numFmtId="2" fontId="4" fillId="4" borderId="5" xfId="0" applyNumberFormat="1" applyFont="1" applyFill="1" applyBorder="1" applyAlignment="1">
      <alignment vertical="center"/>
    </xf>
    <xf numFmtId="2" fontId="4" fillId="4" borderId="4" xfId="0" applyNumberFormat="1" applyFont="1" applyFill="1" applyBorder="1" applyAlignment="1">
      <alignment vertical="center"/>
    </xf>
    <xf numFmtId="2" fontId="4" fillId="2" borderId="4" xfId="0" applyNumberFormat="1" applyFont="1" applyFill="1" applyBorder="1" applyAlignment="1">
      <alignment vertical="center"/>
    </xf>
    <xf numFmtId="2" fontId="4" fillId="2" borderId="6" xfId="0" applyNumberFormat="1" applyFont="1" applyFill="1" applyBorder="1" applyAlignment="1">
      <alignment vertical="center"/>
    </xf>
    <xf numFmtId="0" fontId="4" fillId="7" borderId="7" xfId="0" applyFont="1" applyFill="1" applyBorder="1"/>
    <xf numFmtId="2" fontId="4" fillId="2" borderId="8" xfId="0" applyNumberFormat="1" applyFont="1" applyFill="1" applyBorder="1" applyAlignment="1">
      <alignment vertical="center"/>
    </xf>
    <xf numFmtId="0" fontId="4" fillId="7" borderId="9" xfId="0" applyFont="1" applyFill="1" applyBorder="1"/>
    <xf numFmtId="0" fontId="2" fillId="0" borderId="10" xfId="0" applyFont="1" applyBorder="1" applyAlignment="1">
      <alignment horizontal="left" vertical="center" wrapText="1"/>
    </xf>
    <xf numFmtId="0" fontId="2" fillId="0" borderId="10" xfId="0" applyFont="1" applyBorder="1" applyAlignment="1">
      <alignment vertical="center" wrapText="1"/>
    </xf>
    <xf numFmtId="0" fontId="2" fillId="0" borderId="10" xfId="0" applyFont="1" applyBorder="1" applyAlignment="1">
      <alignment horizontal="center" vertical="center" wrapText="1"/>
    </xf>
    <xf numFmtId="0" fontId="2" fillId="4" borderId="10" xfId="0" applyFont="1" applyFill="1" applyBorder="1" applyAlignment="1">
      <alignment vertical="center" wrapText="1"/>
    </xf>
    <xf numFmtId="2" fontId="4" fillId="4" borderId="11" xfId="0" applyNumberFormat="1" applyFont="1" applyFill="1" applyBorder="1" applyAlignment="1">
      <alignment vertical="center"/>
    </xf>
    <xf numFmtId="2" fontId="4" fillId="4" borderId="10" xfId="0" applyNumberFormat="1" applyFont="1" applyFill="1" applyBorder="1" applyAlignment="1">
      <alignment vertical="center"/>
    </xf>
    <xf numFmtId="2" fontId="4" fillId="2" borderId="10" xfId="0" applyNumberFormat="1" applyFont="1" applyFill="1" applyBorder="1" applyAlignment="1">
      <alignment vertical="center"/>
    </xf>
    <xf numFmtId="2" fontId="4" fillId="2" borderId="12" xfId="0" applyNumberFormat="1" applyFont="1" applyFill="1" applyBorder="1" applyAlignment="1">
      <alignment vertical="center"/>
    </xf>
    <xf numFmtId="0" fontId="6" fillId="7" borderId="13" xfId="0" applyFont="1" applyFill="1" applyBorder="1"/>
    <xf numFmtId="0" fontId="6" fillId="6" borderId="14" xfId="0" applyFont="1" applyFill="1" applyBorder="1" applyAlignment="1">
      <alignment horizontal="left" wrapText="1"/>
    </xf>
    <xf numFmtId="0" fontId="3" fillId="3" borderId="14" xfId="0" applyFont="1" applyFill="1" applyBorder="1" applyAlignment="1">
      <alignment wrapText="1"/>
    </xf>
    <xf numFmtId="0" fontId="3" fillId="5" borderId="14" xfId="0" applyFont="1" applyFill="1" applyBorder="1" applyAlignment="1">
      <alignment horizontal="left" wrapText="1"/>
    </xf>
    <xf numFmtId="0" fontId="3" fillId="3" borderId="15" xfId="0" applyFont="1" applyFill="1" applyBorder="1" applyAlignment="1">
      <alignment wrapText="1"/>
    </xf>
    <xf numFmtId="0" fontId="10" fillId="2" borderId="0" xfId="0" applyFont="1" applyFill="1" applyAlignment="1">
      <alignment vertical="center"/>
    </xf>
    <xf numFmtId="0" fontId="4" fillId="2" borderId="0" xfId="0" applyFont="1" applyFill="1"/>
    <xf numFmtId="0" fontId="2" fillId="0" borderId="1" xfId="0" applyNumberFormat="1" applyFont="1" applyBorder="1" applyAlignment="1">
      <alignment horizontal="left" vertical="center" wrapText="1"/>
    </xf>
    <xf numFmtId="0" fontId="4" fillId="4" borderId="0" xfId="0" applyFont="1" applyFill="1" applyAlignment="1">
      <alignment horizontal="center" wrapText="1"/>
    </xf>
  </cellXfs>
  <cellStyles count="5">
    <cellStyle name="Hypertextové prepojenie" xfId="4" builtinId="8"/>
    <cellStyle name="Normálna" xfId="0" builtinId="0"/>
    <cellStyle name="Normálna 2" xfId="1" xr:uid="{00000000-0005-0000-0000-000001000000}"/>
    <cellStyle name="Normálna 2 2" xfId="3" xr:uid="{00000000-0005-0000-0000-000002000000}"/>
    <cellStyle name="Normálna 3"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thermofisher.com/order/catalog/product/470087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41"/>
  <sheetViews>
    <sheetView tabSelected="1" zoomScale="92" zoomScaleNormal="92" workbookViewId="0">
      <selection activeCell="G40" sqref="G40:H41"/>
    </sheetView>
  </sheetViews>
  <sheetFormatPr defaultRowHeight="15" x14ac:dyDescent="0.25"/>
  <cols>
    <col min="1" max="1" width="5.140625" customWidth="1"/>
    <col min="2" max="2" width="14.42578125" customWidth="1"/>
    <col min="3" max="3" width="40.140625" style="1" bestFit="1" customWidth="1"/>
    <col min="4" max="4" width="59.42578125" style="1" customWidth="1"/>
    <col min="5" max="5" width="22.85546875" style="1" customWidth="1"/>
    <col min="6" max="6" width="14.85546875" style="1" customWidth="1"/>
    <col min="7" max="7" width="41.7109375" style="1" customWidth="1"/>
    <col min="8" max="8" width="13.85546875" customWidth="1"/>
    <col min="9" max="9" width="10.85546875" customWidth="1"/>
    <col min="10" max="10" width="12" customWidth="1"/>
    <col min="11" max="11" width="14.7109375" customWidth="1"/>
    <col min="12" max="12" width="13.140625" customWidth="1"/>
    <col min="13" max="13" width="11.7109375" customWidth="1"/>
  </cols>
  <sheetData>
    <row r="1" spans="1:13" s="3" customFormat="1" ht="14.25" x14ac:dyDescent="0.2">
      <c r="A1" s="3" t="s">
        <v>0</v>
      </c>
    </row>
    <row r="2" spans="1:13" s="3" customFormat="1" ht="14.25" x14ac:dyDescent="0.2"/>
    <row r="3" spans="1:13" s="5" customFormat="1" ht="14.25" x14ac:dyDescent="0.2">
      <c r="A3" s="5" t="s">
        <v>1</v>
      </c>
      <c r="E3" s="6"/>
      <c r="F3" s="6"/>
      <c r="G3" s="6"/>
    </row>
    <row r="4" spans="1:13" s="5" customFormat="1" ht="14.25" x14ac:dyDescent="0.2">
      <c r="A4" s="5" t="s">
        <v>2</v>
      </c>
      <c r="E4" s="6"/>
      <c r="F4" s="6"/>
      <c r="G4" s="6"/>
    </row>
    <row r="5" spans="1:13" s="3" customFormat="1" ht="14.25" x14ac:dyDescent="0.2">
      <c r="A5" s="5" t="s">
        <v>3</v>
      </c>
      <c r="E5" s="2"/>
      <c r="F5" s="2"/>
      <c r="G5" s="2"/>
    </row>
    <row r="6" spans="1:13" s="3" customFormat="1" ht="14.25" x14ac:dyDescent="0.2">
      <c r="B6" s="5"/>
      <c r="E6" s="2"/>
      <c r="F6" s="2"/>
      <c r="G6" s="2"/>
    </row>
    <row r="7" spans="1:13" s="4" customFormat="1" ht="15.75" thickBot="1" x14ac:dyDescent="0.25">
      <c r="A7" s="3" t="s">
        <v>72</v>
      </c>
      <c r="B7" s="5"/>
      <c r="C7" s="3"/>
      <c r="D7" s="54"/>
      <c r="E7" s="55"/>
      <c r="F7" s="55"/>
      <c r="G7" s="55"/>
      <c r="H7" s="3"/>
      <c r="I7" s="3"/>
      <c r="J7" s="3"/>
      <c r="K7" s="3"/>
      <c r="L7" s="3"/>
      <c r="M7" s="3"/>
    </row>
    <row r="8" spans="1:13" ht="44.25" thickBot="1" x14ac:dyDescent="0.3">
      <c r="A8" s="49" t="s">
        <v>16</v>
      </c>
      <c r="B8" s="50" t="s">
        <v>15</v>
      </c>
      <c r="C8" s="51" t="s">
        <v>4</v>
      </c>
      <c r="D8" s="52" t="s">
        <v>13</v>
      </c>
      <c r="E8" s="51" t="s">
        <v>20</v>
      </c>
      <c r="F8" s="51" t="s">
        <v>12</v>
      </c>
      <c r="G8" s="51" t="s">
        <v>5</v>
      </c>
      <c r="H8" s="51" t="s">
        <v>6</v>
      </c>
      <c r="I8" s="51" t="s">
        <v>7</v>
      </c>
      <c r="J8" s="51" t="s">
        <v>8</v>
      </c>
      <c r="K8" s="51" t="s">
        <v>9</v>
      </c>
      <c r="L8" s="51" t="s">
        <v>10</v>
      </c>
      <c r="M8" s="53" t="s">
        <v>11</v>
      </c>
    </row>
    <row r="9" spans="1:13" ht="109.5" customHeight="1" x14ac:dyDescent="0.25">
      <c r="A9" s="29">
        <v>1</v>
      </c>
      <c r="B9" s="30" t="s">
        <v>21</v>
      </c>
      <c r="C9" s="31" t="s">
        <v>22</v>
      </c>
      <c r="D9" s="31" t="s">
        <v>70</v>
      </c>
      <c r="E9" s="32" t="s">
        <v>52</v>
      </c>
      <c r="F9" s="32">
        <v>10</v>
      </c>
      <c r="G9" s="33"/>
      <c r="H9" s="34"/>
      <c r="I9" s="35"/>
      <c r="J9" s="35"/>
      <c r="K9" s="35"/>
      <c r="L9" s="36">
        <f t="shared" ref="L9" si="0">F9*H9</f>
        <v>0</v>
      </c>
      <c r="M9" s="37">
        <f t="shared" ref="M9" si="1">F9*K9</f>
        <v>0</v>
      </c>
    </row>
    <row r="10" spans="1:13" ht="114" x14ac:dyDescent="0.25">
      <c r="A10" s="38">
        <v>2</v>
      </c>
      <c r="B10" s="11" t="s">
        <v>23</v>
      </c>
      <c r="C10" s="12" t="s">
        <v>22</v>
      </c>
      <c r="D10" s="12" t="s">
        <v>71</v>
      </c>
      <c r="E10" s="13" t="s">
        <v>52</v>
      </c>
      <c r="F10" s="13">
        <v>5</v>
      </c>
      <c r="G10" s="19"/>
      <c r="H10" s="20"/>
      <c r="I10" s="21"/>
      <c r="J10" s="21"/>
      <c r="K10" s="21"/>
      <c r="L10" s="22">
        <f t="shared" ref="L10:L31" si="2">F10*H10</f>
        <v>0</v>
      </c>
      <c r="M10" s="39">
        <f t="shared" ref="M10:M31" si="3">F10*K10</f>
        <v>0</v>
      </c>
    </row>
    <row r="11" spans="1:13" ht="28.5" x14ac:dyDescent="0.25">
      <c r="A11" s="38">
        <v>3</v>
      </c>
      <c r="B11" s="11">
        <v>8255344</v>
      </c>
      <c r="C11" s="12" t="s">
        <v>24</v>
      </c>
      <c r="D11" s="12" t="s">
        <v>67</v>
      </c>
      <c r="E11" s="13" t="s">
        <v>50</v>
      </c>
      <c r="F11" s="13">
        <v>5</v>
      </c>
      <c r="G11" s="19"/>
      <c r="H11" s="20"/>
      <c r="I11" s="21"/>
      <c r="J11" s="21"/>
      <c r="K11" s="21"/>
      <c r="L11" s="22">
        <f t="shared" si="2"/>
        <v>0</v>
      </c>
      <c r="M11" s="39">
        <f t="shared" si="3"/>
        <v>0</v>
      </c>
    </row>
    <row r="12" spans="1:13" ht="28.5" x14ac:dyDescent="0.25">
      <c r="A12" s="38">
        <v>4</v>
      </c>
      <c r="B12" s="11">
        <v>27411</v>
      </c>
      <c r="C12" s="12" t="s">
        <v>25</v>
      </c>
      <c r="D12" s="12" t="s">
        <v>51</v>
      </c>
      <c r="E12" s="13" t="s">
        <v>52</v>
      </c>
      <c r="F12" s="13">
        <v>3</v>
      </c>
      <c r="G12" s="19"/>
      <c r="H12" s="20"/>
      <c r="I12" s="21"/>
      <c r="J12" s="21"/>
      <c r="K12" s="21"/>
      <c r="L12" s="22">
        <f t="shared" si="2"/>
        <v>0</v>
      </c>
      <c r="M12" s="39">
        <f t="shared" si="3"/>
        <v>0</v>
      </c>
    </row>
    <row r="13" spans="1:13" ht="28.5" x14ac:dyDescent="0.25">
      <c r="A13" s="38">
        <v>5</v>
      </c>
      <c r="B13" s="11">
        <v>28045</v>
      </c>
      <c r="C13" s="12" t="s">
        <v>26</v>
      </c>
      <c r="D13" s="12" t="s">
        <v>73</v>
      </c>
      <c r="E13" s="13" t="s">
        <v>52</v>
      </c>
      <c r="F13" s="13">
        <v>2</v>
      </c>
      <c r="G13" s="19"/>
      <c r="H13" s="20"/>
      <c r="I13" s="21"/>
      <c r="J13" s="21"/>
      <c r="K13" s="21"/>
      <c r="L13" s="22">
        <f t="shared" si="2"/>
        <v>0</v>
      </c>
      <c r="M13" s="39">
        <f t="shared" si="3"/>
        <v>0</v>
      </c>
    </row>
    <row r="14" spans="1:13" ht="42.75" x14ac:dyDescent="0.25">
      <c r="A14" s="38">
        <v>6</v>
      </c>
      <c r="B14" s="11">
        <v>28063</v>
      </c>
      <c r="C14" s="12" t="s">
        <v>26</v>
      </c>
      <c r="D14" s="12" t="s">
        <v>74</v>
      </c>
      <c r="E14" s="13" t="s">
        <v>52</v>
      </c>
      <c r="F14" s="13">
        <v>2</v>
      </c>
      <c r="G14" s="19"/>
      <c r="H14" s="20"/>
      <c r="I14" s="21"/>
      <c r="J14" s="21"/>
      <c r="K14" s="21"/>
      <c r="L14" s="22">
        <f t="shared" si="2"/>
        <v>0</v>
      </c>
      <c r="M14" s="39">
        <f t="shared" si="3"/>
        <v>0</v>
      </c>
    </row>
    <row r="15" spans="1:13" ht="28.5" x14ac:dyDescent="0.25">
      <c r="A15" s="38">
        <v>7</v>
      </c>
      <c r="B15" s="11">
        <v>28046</v>
      </c>
      <c r="C15" s="12" t="s">
        <v>26</v>
      </c>
      <c r="D15" s="12" t="s">
        <v>75</v>
      </c>
      <c r="E15" s="13" t="s">
        <v>52</v>
      </c>
      <c r="F15" s="13">
        <v>2</v>
      </c>
      <c r="G15" s="19"/>
      <c r="H15" s="20"/>
      <c r="I15" s="21"/>
      <c r="J15" s="21"/>
      <c r="K15" s="21"/>
      <c r="L15" s="22">
        <f t="shared" si="2"/>
        <v>0</v>
      </c>
      <c r="M15" s="39">
        <f t="shared" si="3"/>
        <v>0</v>
      </c>
    </row>
    <row r="16" spans="1:13" ht="42.6" customHeight="1" x14ac:dyDescent="0.25">
      <c r="A16" s="38">
        <f>A15+1</f>
        <v>8</v>
      </c>
      <c r="B16" s="56">
        <v>94300220</v>
      </c>
      <c r="C16" s="12" t="s">
        <v>26</v>
      </c>
      <c r="D16" s="12" t="s">
        <v>76</v>
      </c>
      <c r="E16" s="13" t="s">
        <v>52</v>
      </c>
      <c r="F16" s="13">
        <v>2</v>
      </c>
      <c r="G16" s="19"/>
      <c r="H16" s="20"/>
      <c r="I16" s="21"/>
      <c r="J16" s="21"/>
      <c r="K16" s="21"/>
      <c r="L16" s="22">
        <f t="shared" si="2"/>
        <v>0</v>
      </c>
      <c r="M16" s="39">
        <f t="shared" si="3"/>
        <v>0</v>
      </c>
    </row>
    <row r="17" spans="1:13" ht="71.25" x14ac:dyDescent="0.25">
      <c r="A17" s="38">
        <f t="shared" ref="A17:A31" si="4">A16+1</f>
        <v>9</v>
      </c>
      <c r="B17" s="23">
        <v>29182</v>
      </c>
      <c r="C17" s="12" t="s">
        <v>27</v>
      </c>
      <c r="D17" s="12" t="s">
        <v>68</v>
      </c>
      <c r="E17" s="13" t="s">
        <v>53</v>
      </c>
      <c r="F17" s="13">
        <v>20</v>
      </c>
      <c r="G17" s="19"/>
      <c r="H17" s="20"/>
      <c r="I17" s="21"/>
      <c r="J17" s="21"/>
      <c r="K17" s="21"/>
      <c r="L17" s="22">
        <f t="shared" si="2"/>
        <v>0</v>
      </c>
      <c r="M17" s="39">
        <f t="shared" si="3"/>
        <v>0</v>
      </c>
    </row>
    <row r="18" spans="1:13" ht="57" x14ac:dyDescent="0.25">
      <c r="A18" s="38">
        <f t="shared" si="4"/>
        <v>10</v>
      </c>
      <c r="B18" s="11">
        <v>29050</v>
      </c>
      <c r="C18" s="12" t="s">
        <v>27</v>
      </c>
      <c r="D18" s="12" t="s">
        <v>28</v>
      </c>
      <c r="E18" s="13" t="s">
        <v>53</v>
      </c>
      <c r="F18" s="13">
        <v>10</v>
      </c>
      <c r="G18" s="19"/>
      <c r="H18" s="20"/>
      <c r="I18" s="21"/>
      <c r="J18" s="21"/>
      <c r="K18" s="21"/>
      <c r="L18" s="22">
        <f t="shared" si="2"/>
        <v>0</v>
      </c>
      <c r="M18" s="39">
        <f t="shared" si="3"/>
        <v>0</v>
      </c>
    </row>
    <row r="19" spans="1:13" ht="57" x14ac:dyDescent="0.25">
      <c r="A19" s="38">
        <f t="shared" si="4"/>
        <v>11</v>
      </c>
      <c r="B19" s="11" t="s">
        <v>29</v>
      </c>
      <c r="C19" s="12" t="s">
        <v>30</v>
      </c>
      <c r="D19" s="12" t="s">
        <v>54</v>
      </c>
      <c r="E19" s="13" t="s">
        <v>53</v>
      </c>
      <c r="F19" s="13">
        <v>1</v>
      </c>
      <c r="G19" s="19"/>
      <c r="H19" s="20"/>
      <c r="I19" s="21"/>
      <c r="J19" s="21"/>
      <c r="K19" s="21"/>
      <c r="L19" s="22">
        <f t="shared" si="2"/>
        <v>0</v>
      </c>
      <c r="M19" s="39">
        <f t="shared" si="3"/>
        <v>0</v>
      </c>
    </row>
    <row r="20" spans="1:13" ht="57" x14ac:dyDescent="0.25">
      <c r="A20" s="38">
        <f t="shared" si="4"/>
        <v>12</v>
      </c>
      <c r="B20" s="11" t="s">
        <v>31</v>
      </c>
      <c r="C20" s="12" t="s">
        <v>30</v>
      </c>
      <c r="D20" s="14" t="s">
        <v>69</v>
      </c>
      <c r="E20" s="13" t="s">
        <v>53</v>
      </c>
      <c r="F20" s="13">
        <v>1</v>
      </c>
      <c r="G20" s="19"/>
      <c r="H20" s="20"/>
      <c r="I20" s="21"/>
      <c r="J20" s="21"/>
      <c r="K20" s="21"/>
      <c r="L20" s="22">
        <f t="shared" si="2"/>
        <v>0</v>
      </c>
      <c r="M20" s="39">
        <f t="shared" si="3"/>
        <v>0</v>
      </c>
    </row>
    <row r="21" spans="1:13" ht="28.5" x14ac:dyDescent="0.25">
      <c r="A21" s="38">
        <f t="shared" si="4"/>
        <v>13</v>
      </c>
      <c r="B21" s="11" t="s">
        <v>32</v>
      </c>
      <c r="C21" s="12" t="s">
        <v>33</v>
      </c>
      <c r="D21" s="12" t="s">
        <v>55</v>
      </c>
      <c r="E21" s="13" t="s">
        <v>53</v>
      </c>
      <c r="F21" s="13">
        <v>2</v>
      </c>
      <c r="G21" s="19"/>
      <c r="H21" s="20"/>
      <c r="I21" s="21"/>
      <c r="J21" s="21"/>
      <c r="K21" s="21"/>
      <c r="L21" s="22">
        <f t="shared" si="2"/>
        <v>0</v>
      </c>
      <c r="M21" s="39">
        <f t="shared" si="3"/>
        <v>0</v>
      </c>
    </row>
    <row r="22" spans="1:13" ht="28.5" x14ac:dyDescent="0.25">
      <c r="A22" s="38">
        <f t="shared" si="4"/>
        <v>14</v>
      </c>
      <c r="B22" s="15">
        <v>4700870</v>
      </c>
      <c r="C22" s="12" t="s">
        <v>34</v>
      </c>
      <c r="D22" s="12" t="s">
        <v>56</v>
      </c>
      <c r="E22" s="13" t="s">
        <v>53</v>
      </c>
      <c r="F22" s="13">
        <v>1</v>
      </c>
      <c r="G22" s="19"/>
      <c r="H22" s="20"/>
      <c r="I22" s="21"/>
      <c r="J22" s="21"/>
      <c r="K22" s="21"/>
      <c r="L22" s="22">
        <f t="shared" si="2"/>
        <v>0</v>
      </c>
      <c r="M22" s="39">
        <f t="shared" si="3"/>
        <v>0</v>
      </c>
    </row>
    <row r="23" spans="1:13" ht="28.5" x14ac:dyDescent="0.25">
      <c r="A23" s="38">
        <f t="shared" si="4"/>
        <v>15</v>
      </c>
      <c r="B23" s="15" t="s">
        <v>35</v>
      </c>
      <c r="C23" s="12" t="s">
        <v>36</v>
      </c>
      <c r="D23" s="12" t="s">
        <v>57</v>
      </c>
      <c r="E23" s="13" t="s">
        <v>53</v>
      </c>
      <c r="F23" s="13">
        <v>1</v>
      </c>
      <c r="G23" s="19"/>
      <c r="H23" s="20"/>
      <c r="I23" s="21"/>
      <c r="J23" s="21"/>
      <c r="K23" s="21"/>
      <c r="L23" s="22">
        <f t="shared" si="2"/>
        <v>0</v>
      </c>
      <c r="M23" s="39">
        <f t="shared" si="3"/>
        <v>0</v>
      </c>
    </row>
    <row r="24" spans="1:13" ht="28.5" x14ac:dyDescent="0.25">
      <c r="A24" s="38">
        <f t="shared" si="4"/>
        <v>16</v>
      </c>
      <c r="B24" s="15">
        <v>4642020</v>
      </c>
      <c r="C24" s="12" t="s">
        <v>37</v>
      </c>
      <c r="D24" s="12" t="s">
        <v>58</v>
      </c>
      <c r="E24" s="13" t="s">
        <v>59</v>
      </c>
      <c r="F24" s="13">
        <v>1</v>
      </c>
      <c r="G24" s="19"/>
      <c r="H24" s="20"/>
      <c r="I24" s="21"/>
      <c r="J24" s="21"/>
      <c r="K24" s="21"/>
      <c r="L24" s="22">
        <f t="shared" si="2"/>
        <v>0</v>
      </c>
      <c r="M24" s="39">
        <f t="shared" si="3"/>
        <v>0</v>
      </c>
    </row>
    <row r="25" spans="1:13" ht="28.5" x14ac:dyDescent="0.25">
      <c r="A25" s="38">
        <f t="shared" si="4"/>
        <v>17</v>
      </c>
      <c r="B25" s="11" t="s">
        <v>38</v>
      </c>
      <c r="C25" s="12" t="s">
        <v>39</v>
      </c>
      <c r="D25" s="12" t="s">
        <v>60</v>
      </c>
      <c r="E25" s="13" t="s">
        <v>53</v>
      </c>
      <c r="F25" s="13">
        <v>1</v>
      </c>
      <c r="G25" s="19"/>
      <c r="H25" s="20"/>
      <c r="I25" s="21"/>
      <c r="J25" s="21"/>
      <c r="K25" s="21"/>
      <c r="L25" s="22">
        <f t="shared" si="2"/>
        <v>0</v>
      </c>
      <c r="M25" s="39">
        <f t="shared" si="3"/>
        <v>0</v>
      </c>
    </row>
    <row r="26" spans="1:13" ht="28.5" x14ac:dyDescent="0.25">
      <c r="A26" s="38">
        <f t="shared" si="4"/>
        <v>18</v>
      </c>
      <c r="B26" s="11">
        <v>30121872</v>
      </c>
      <c r="C26" s="12" t="s">
        <v>40</v>
      </c>
      <c r="D26" s="12" t="s">
        <v>61</v>
      </c>
      <c r="E26" s="13" t="s">
        <v>53</v>
      </c>
      <c r="F26" s="13">
        <v>1</v>
      </c>
      <c r="G26" s="19"/>
      <c r="H26" s="20"/>
      <c r="I26" s="21"/>
      <c r="J26" s="21"/>
      <c r="K26" s="21"/>
      <c r="L26" s="22">
        <f t="shared" si="2"/>
        <v>0</v>
      </c>
      <c r="M26" s="39">
        <f t="shared" si="3"/>
        <v>0</v>
      </c>
    </row>
    <row r="27" spans="1:13" ht="30" customHeight="1" x14ac:dyDescent="0.25">
      <c r="A27" s="38">
        <f t="shared" si="4"/>
        <v>19</v>
      </c>
      <c r="B27" s="11" t="s">
        <v>41</v>
      </c>
      <c r="C27" s="12" t="s">
        <v>42</v>
      </c>
      <c r="D27" s="12" t="s">
        <v>62</v>
      </c>
      <c r="E27" s="13" t="s">
        <v>50</v>
      </c>
      <c r="F27" s="13">
        <v>50</v>
      </c>
      <c r="G27" s="19"/>
      <c r="H27" s="20"/>
      <c r="I27" s="21"/>
      <c r="J27" s="21"/>
      <c r="K27" s="21"/>
      <c r="L27" s="22">
        <f t="shared" si="2"/>
        <v>0</v>
      </c>
      <c r="M27" s="39">
        <f t="shared" si="3"/>
        <v>0</v>
      </c>
    </row>
    <row r="28" spans="1:13" ht="213.75" x14ac:dyDescent="0.25">
      <c r="A28" s="38">
        <f t="shared" si="4"/>
        <v>20</v>
      </c>
      <c r="B28" s="16" t="s">
        <v>43</v>
      </c>
      <c r="C28" s="16" t="s">
        <v>44</v>
      </c>
      <c r="D28" s="16" t="s">
        <v>63</v>
      </c>
      <c r="E28" s="13" t="s">
        <v>66</v>
      </c>
      <c r="F28" s="13">
        <v>1</v>
      </c>
      <c r="G28" s="19"/>
      <c r="H28" s="20"/>
      <c r="I28" s="21"/>
      <c r="J28" s="21"/>
      <c r="K28" s="21"/>
      <c r="L28" s="22">
        <f t="shared" si="2"/>
        <v>0</v>
      </c>
      <c r="M28" s="39">
        <f t="shared" si="3"/>
        <v>0</v>
      </c>
    </row>
    <row r="29" spans="1:13" ht="31.9" customHeight="1" x14ac:dyDescent="0.25">
      <c r="A29" s="38">
        <f t="shared" si="4"/>
        <v>21</v>
      </c>
      <c r="B29" s="11" t="s">
        <v>45</v>
      </c>
      <c r="C29" s="12" t="s">
        <v>46</v>
      </c>
      <c r="D29" s="12" t="s">
        <v>64</v>
      </c>
      <c r="E29" s="13" t="s">
        <v>50</v>
      </c>
      <c r="F29" s="13">
        <v>10</v>
      </c>
      <c r="G29" s="19"/>
      <c r="H29" s="20"/>
      <c r="I29" s="21"/>
      <c r="J29" s="21"/>
      <c r="K29" s="21"/>
      <c r="L29" s="22">
        <f t="shared" si="2"/>
        <v>0</v>
      </c>
      <c r="M29" s="39">
        <f t="shared" si="3"/>
        <v>0</v>
      </c>
    </row>
    <row r="30" spans="1:13" ht="42.75" x14ac:dyDescent="0.25">
      <c r="A30" s="38">
        <f t="shared" si="4"/>
        <v>22</v>
      </c>
      <c r="B30" s="11">
        <v>3617000</v>
      </c>
      <c r="C30" s="12" t="s">
        <v>47</v>
      </c>
      <c r="D30" s="12" t="s">
        <v>65</v>
      </c>
      <c r="E30" s="13" t="s">
        <v>50</v>
      </c>
      <c r="F30" s="13">
        <v>1</v>
      </c>
      <c r="G30" s="19"/>
      <c r="H30" s="20"/>
      <c r="I30" s="21"/>
      <c r="J30" s="21"/>
      <c r="K30" s="21"/>
      <c r="L30" s="22">
        <f t="shared" si="2"/>
        <v>0</v>
      </c>
      <c r="M30" s="39">
        <f t="shared" si="3"/>
        <v>0</v>
      </c>
    </row>
    <row r="31" spans="1:13" ht="57.75" thickBot="1" x14ac:dyDescent="0.3">
      <c r="A31" s="40">
        <f t="shared" si="4"/>
        <v>23</v>
      </c>
      <c r="B31" s="41"/>
      <c r="C31" s="42" t="s">
        <v>48</v>
      </c>
      <c r="D31" s="42" t="s">
        <v>49</v>
      </c>
      <c r="E31" s="43" t="s">
        <v>50</v>
      </c>
      <c r="F31" s="43">
        <v>1</v>
      </c>
      <c r="G31" s="44"/>
      <c r="H31" s="45"/>
      <c r="I31" s="46"/>
      <c r="J31" s="46"/>
      <c r="K31" s="46"/>
      <c r="L31" s="47">
        <f t="shared" si="2"/>
        <v>0</v>
      </c>
      <c r="M31" s="48">
        <f t="shared" si="3"/>
        <v>0</v>
      </c>
    </row>
    <row r="32" spans="1:13" x14ac:dyDescent="0.25">
      <c r="A32" s="3"/>
      <c r="B32" s="3"/>
      <c r="C32" s="24"/>
      <c r="D32" s="24"/>
      <c r="E32" s="24"/>
      <c r="F32" s="24"/>
      <c r="G32" s="24"/>
      <c r="H32" s="25"/>
      <c r="I32" s="25"/>
      <c r="J32" s="25"/>
      <c r="K32" s="26" t="s">
        <v>14</v>
      </c>
      <c r="L32" s="27">
        <f>SUM(L9:L31)</f>
        <v>0</v>
      </c>
      <c r="M32" s="27">
        <f>SUM(M9:M31)</f>
        <v>0</v>
      </c>
    </row>
    <row r="33" spans="1:13" ht="42" customHeight="1" x14ac:dyDescent="0.25">
      <c r="A33" s="28" t="s">
        <v>18</v>
      </c>
      <c r="B33" s="28"/>
      <c r="C33" s="28"/>
      <c r="D33" s="28"/>
      <c r="E33" s="28"/>
      <c r="F33" s="28"/>
      <c r="G33" s="28"/>
      <c r="H33" s="28"/>
      <c r="I33" s="28"/>
      <c r="J33" s="28"/>
      <c r="K33" s="28"/>
      <c r="L33" s="28"/>
      <c r="M33" s="28"/>
    </row>
    <row r="34" spans="1:13" x14ac:dyDescent="0.25">
      <c r="A34" s="3"/>
      <c r="B34" s="3"/>
      <c r="C34" s="18"/>
      <c r="D34" s="18"/>
      <c r="E34" s="18"/>
      <c r="F34" s="18"/>
      <c r="G34" s="18"/>
      <c r="H34" s="3"/>
      <c r="I34" s="3"/>
      <c r="J34" s="3"/>
      <c r="K34" s="3"/>
      <c r="L34" s="3"/>
      <c r="M34" s="3"/>
    </row>
    <row r="35" spans="1:13" x14ac:dyDescent="0.25">
      <c r="A35" s="3"/>
      <c r="B35" s="10" t="s">
        <v>19</v>
      </c>
      <c r="C35" s="10"/>
      <c r="D35" s="17"/>
      <c r="E35" s="18"/>
      <c r="F35" s="18"/>
      <c r="G35" s="18"/>
      <c r="H35" s="3"/>
      <c r="I35" s="3"/>
      <c r="J35" s="3"/>
      <c r="K35" s="3"/>
      <c r="L35" s="3"/>
      <c r="M35" s="3"/>
    </row>
    <row r="36" spans="1:13" x14ac:dyDescent="0.25">
      <c r="A36" s="3"/>
      <c r="B36" s="3"/>
      <c r="C36" s="18"/>
      <c r="D36" s="18"/>
      <c r="E36" s="18"/>
      <c r="F36" s="18"/>
      <c r="G36" s="18"/>
      <c r="H36" s="3"/>
      <c r="I36" s="3"/>
      <c r="J36" s="3"/>
      <c r="K36" s="3"/>
      <c r="L36" s="3"/>
      <c r="M36" s="3"/>
    </row>
    <row r="37" spans="1:13" x14ac:dyDescent="0.25">
      <c r="A37" s="3"/>
      <c r="B37" s="3"/>
      <c r="C37" s="18"/>
      <c r="D37" s="18"/>
      <c r="E37" s="18"/>
      <c r="F37" s="18"/>
      <c r="G37" s="18"/>
      <c r="H37" s="3"/>
      <c r="I37" s="3"/>
      <c r="J37" s="3"/>
      <c r="K37" s="3"/>
      <c r="L37" s="3"/>
      <c r="M37" s="3"/>
    </row>
    <row r="38" spans="1:13" x14ac:dyDescent="0.25">
      <c r="A38" s="3"/>
      <c r="B38" s="3"/>
      <c r="C38" s="18"/>
      <c r="D38" s="18"/>
      <c r="E38" s="18"/>
      <c r="F38" s="18"/>
      <c r="G38" s="18"/>
      <c r="H38" s="3"/>
      <c r="I38" s="3"/>
      <c r="J38" s="3"/>
      <c r="K38" s="3"/>
      <c r="L38" s="3"/>
      <c r="M38" s="3"/>
    </row>
    <row r="39" spans="1:13" x14ac:dyDescent="0.25">
      <c r="A39" s="3"/>
      <c r="B39" s="3"/>
      <c r="C39" s="18"/>
      <c r="D39" s="18"/>
      <c r="E39" s="18"/>
      <c r="F39" s="7"/>
      <c r="G39" s="3" t="s">
        <v>77</v>
      </c>
      <c r="H39" s="7"/>
      <c r="I39" s="7"/>
      <c r="J39" s="7"/>
      <c r="K39" s="7"/>
      <c r="L39" s="7"/>
      <c r="M39" s="7"/>
    </row>
    <row r="40" spans="1:13" x14ac:dyDescent="0.25">
      <c r="A40" s="3"/>
      <c r="B40" s="3"/>
      <c r="C40" s="18"/>
      <c r="D40" s="18"/>
      <c r="E40" s="18"/>
      <c r="F40" s="8"/>
      <c r="G40" s="57" t="s">
        <v>17</v>
      </c>
      <c r="H40" s="57"/>
      <c r="I40" s="54"/>
      <c r="J40" s="54"/>
      <c r="K40" s="54"/>
      <c r="L40" s="54"/>
      <c r="M40" s="9"/>
    </row>
    <row r="41" spans="1:13" x14ac:dyDescent="0.25">
      <c r="A41" s="3"/>
      <c r="B41" s="3"/>
      <c r="C41" s="18"/>
      <c r="D41" s="18"/>
      <c r="E41" s="18"/>
      <c r="F41" s="8"/>
      <c r="G41" s="57"/>
      <c r="H41" s="57"/>
      <c r="I41" s="54"/>
      <c r="J41" s="54"/>
      <c r="K41" s="54"/>
      <c r="L41" s="54"/>
      <c r="M41" s="9"/>
    </row>
  </sheetData>
  <mergeCells count="2">
    <mergeCell ref="A33:M33"/>
    <mergeCell ref="G40:H41"/>
  </mergeCells>
  <hyperlinks>
    <hyperlink ref="B22" r:id="rId1" display="https://www.thermofisher.com/order/catalog/product/4700870" xr:uid="{9FDDF654-AD39-4226-A0C5-7ECD70F5A498}"/>
  </hyperlinks>
  <pageMargins left="0.7" right="0.7" top="0.75" bottom="0.75" header="0.3" footer="0.3"/>
  <pageSetup paperSize="9" scale="48" fitToHeight="0" orientation="landscape"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Hárky</vt:lpstr>
      </vt:variant>
      <vt:variant>
        <vt:i4>1</vt:i4>
      </vt:variant>
    </vt:vector>
  </HeadingPairs>
  <TitlesOfParts>
    <vt:vector size="1" baseType="lpstr">
      <vt:lpstr>Laboratórny materiál </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ProOne 4</dc:creator>
  <cp:keywords/>
  <dc:description/>
  <cp:lastModifiedBy>Alžbeta Kentošová</cp:lastModifiedBy>
  <cp:revision/>
  <cp:lastPrinted>2023-10-04T11:16:17Z</cp:lastPrinted>
  <dcterms:created xsi:type="dcterms:W3CDTF">2018-03-23T09:02:49Z</dcterms:created>
  <dcterms:modified xsi:type="dcterms:W3CDTF">2023-10-04T11:16:37Z</dcterms:modified>
  <cp:category/>
  <cp:contentStatus/>
</cp:coreProperties>
</file>