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NS_Spotrebák\FZKI ÚZ\"/>
    </mc:Choice>
  </mc:AlternateContent>
  <xr:revisionPtr revIDLastSave="0" documentId="13_ncr:1_{50E11337-3096-4A6A-B5EA-8408378A447B}" xr6:coauthVersionLast="47" xr6:coauthVersionMax="47" xr10:uidLastSave="{00000000-0000-0000-0000-000000000000}"/>
  <bookViews>
    <workbookView xWindow="-120" yWindow="-120" windowWidth="29040" windowHeight="15840" tabRatio="949" xr2:uid="{00000000-000D-0000-FFFF-FFFF00000000}"/>
  </bookViews>
  <sheets>
    <sheet name="Laboratórny materiál " sheetId="5" r:id="rId1"/>
  </sheets>
  <definedNames>
    <definedName name="_xlnm._FilterDatabase" localSheetId="0" hidden="1">'Laboratórny materiál '!$C$8:$C$8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5" l="1"/>
  <c r="A17" i="5" s="1"/>
  <c r="A18" i="5" s="1"/>
  <c r="A19" i="5" s="1"/>
  <c r="A20" i="5" s="1"/>
  <c r="A21" i="5" s="1"/>
  <c r="A22" i="5" s="1"/>
  <c r="A23" i="5" s="1"/>
  <c r="A24" i="5" s="1"/>
  <c r="A25" i="5" s="1"/>
  <c r="A26" i="5" s="1"/>
  <c r="A27" i="5" s="1"/>
  <c r="A28" i="5" s="1"/>
  <c r="A29" i="5" s="1"/>
  <c r="A30" i="5" s="1"/>
  <c r="A31" i="5" s="1"/>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9" i="5" l="1"/>
  <c r="M9" i="5"/>
  <c r="M32" i="5" l="1"/>
  <c r="L32" i="5"/>
</calcChain>
</file>

<file path=xl/sharedStrings.xml><?xml version="1.0" encoding="utf-8"?>
<sst xmlns="http://schemas.openxmlformats.org/spreadsheetml/2006/main" count="102" uniqueCount="78">
  <si>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</si>
  <si>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</si>
  <si>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</si>
  <si>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</si>
  <si>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</si>
  <si>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</si>
  <si>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</si>
  <si>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</si>
  <si>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</si>
  <si>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</si>
  <si>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</si>
  <si>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</si>
  <si>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Požadovaný počet MJ</t>
  </si>
  <si>
    <t>Špecifikácia</t>
  </si>
  <si>
    <t>SPOLU</t>
  </si>
  <si>
    <t>Katalógové číslo</t>
  </si>
  <si>
    <t>P.č.</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</si>
  <si>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</si>
  <si>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</si>
  <si>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</si>
  <si>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Merná jednotka MJ
(ks)</t>
  </si>
  <si>
    <t>BST-1083/F</t>
  </si>
  <si>
    <t>nitrilové rukavice</t>
  </si>
  <si>
    <t>BST-1084/F</t>
  </si>
  <si>
    <t>Matrica</t>
  </si>
  <si>
    <t>plastové hokejky v tvare L</t>
  </si>
  <si>
    <t>pipetovacie špičky</t>
  </si>
  <si>
    <t>Petriho miska</t>
  </si>
  <si>
    <t>Promed petriho miska, priemer 60 mm, h 14,2 mm,, sterilná, , 1080 ks, balené po 10 ks v skupinovom obale, prepravné balenie 1080 ks; Medical, sterilizácia gama žairením aj kyslinou perchloroctovou</t>
  </si>
  <si>
    <t xml:space="preserve">AN-3697ULTRA </t>
  </si>
  <si>
    <t>centrifugačné skúmavky</t>
  </si>
  <si>
    <t>AN-3658ULTRA</t>
  </si>
  <si>
    <t>82.1581.001</t>
  </si>
  <si>
    <t>mikroplatničky</t>
  </si>
  <si>
    <t xml:space="preserve">Set čiernych pipet </t>
  </si>
  <si>
    <t>4700860N</t>
  </si>
  <si>
    <t xml:space="preserve">Set laboratornych pipiet </t>
  </si>
  <si>
    <t>Jednokanálová pipeta</t>
  </si>
  <si>
    <t>PS 992E- 500</t>
  </si>
  <si>
    <t xml:space="preserve">Tryptone soya broth </t>
  </si>
  <si>
    <t>Mikrotubes Safe-lock 1,5ml neutral, centrifugation up to 30000 x g</t>
  </si>
  <si>
    <t xml:space="preserve">USB-5460	</t>
  </si>
  <si>
    <t>Inokulačná klučka nerezová</t>
  </si>
  <si>
    <t>AN362-XL</t>
  </si>
  <si>
    <t>Magnetické guličky na separáciu DNA baktérií</t>
  </si>
  <si>
    <t xml:space="preserve">USB-5430	</t>
  </si>
  <si>
    <t>Držiak</t>
  </si>
  <si>
    <t>Vortex</t>
  </si>
  <si>
    <t>Portable Precision Balance NV1202 EU</t>
  </si>
  <si>
    <t>Presná váha, max zaťaženie 1200 kg, rozlíšenie 0,01, bezpečnostný kryt; čas tabilizácie  2 s, opakovateľnosť 0,02; max hmotnosť 1 kg, dvojriadkový display, podsvietenie, chod, na baterky, možno váhu uzamknúť pri transporte,</t>
  </si>
  <si>
    <t>ks</t>
  </si>
  <si>
    <t>Promed Plastové hokejky v tvare L, biele, balené po 5 ks, sterilné, 1 balenie=2000 ks</t>
  </si>
  <si>
    <t>balenie</t>
  </si>
  <si>
    <t xml:space="preserve">balenie </t>
  </si>
  <si>
    <t>centrifugačné skúmavky,, s kónickým dnom, graduované a s matným políčkom na popisovanie, objem 15 ml, sterilné, farba natural, farba viečka, sterilne zelená, balené otáčky do 23 500 x g IVD, jedno balenie 500 ks</t>
  </si>
  <si>
    <t xml:space="preserve">Mikrotestplatte 96 Well, F, sterile, REF 82.1581.001, Sarstedt jedno balenie 50 ks </t>
  </si>
  <si>
    <t>Finnpipette F2 GLP Kit 1: 1-10μL micro, 10-100μL and 100-1000μL, balenie 3 ks</t>
  </si>
  <si>
    <t>Finnpipette F1 GLP Kit 2: 0.2-2μL 2-20μL, 20-200μL and 100-1000μL, balenie 4 ks</t>
  </si>
  <si>
    <t>pipeta Finnpipette F2 jednokanálová 0,5-5 μl mikro, balenie 1 ks</t>
  </si>
  <si>
    <t xml:space="preserve">ks </t>
  </si>
  <si>
    <t xml:space="preserve">Tryptone soya broth , balenie 500 g </t>
  </si>
  <si>
    <t>Mikrotubes Safe-lock 1,5ml neutral, centrifugation up to 30000 x g, balenie 1000 ks</t>
  </si>
  <si>
    <t>Klička inokulační nerezová prům. očka 1,5mm, délka 50mm	, balenie: 1 ks</t>
  </si>
  <si>
    <t xml:space="preserve">Purifikačný roztok PCR založený na technológii paramagnetických guľôčok s reverzibilnou imobilizáciou na pevnej fáze.Vysoko účinný, všestranný a ľahko automatizovaný systém PCR purifikácie založený na technológii paramagnetických guľôčok s reverzibilnou imobilizáciou na pevnej fáze na purifikáciu amplikónov PCR. Čistiace magnetické guličky s funkciuo, že sa DNA reverzibilne naviažu na paramagnetické častice potiahnuté karboxylom, s vysokou výťažnosťou DNA pomocou rýchleho a jednoduchého postupu. Magnetické guľôčky pripravené s optimalizovaným tlmivým roztokom na selektívne viazanie fragmentov DNA s veľkosťou 100 bp a viac. Prebytočné soli, enzýmy, priméry a nukleotidy možno odstrániť jednoduchým premývacím postupom. Objem: 500 ml </t>
  </si>
  <si>
    <t>Držák ihiel a očiek do priemeru0,8mm, poniklovaná mosaz, 125mm	, Balenie: 1 ks</t>
  </si>
  <si>
    <t xml:space="preserve">vortex musí byť plochý s možnosť nastavenia otáčok, adaptér pre skúmavky 1,5 - 2 ml, adaptér na 50 ml skúmavky, platnićky max. otáčky 3000  rpm, Balenie: 1 ks </t>
  </si>
  <si>
    <t>ml</t>
  </si>
  <si>
    <t>HCCA, portioned, Matrix for MALDI-TOF-MS; 2,5mg/tube, Balenie: 1 ks</t>
  </si>
  <si>
    <t>priemer 90 mm, nová, pre in vitro diagnostiku vzoriek v klinickej praxi, vykonaný vyšší stupeň dezinfekcie kyselinou peroctovou a gama žiarením 20 ks v skupinovom obale, sterilizácia gama žairením aj kyslinou perchloroctovou; jedno balenie= 480 ks</t>
  </si>
  <si>
    <t>centrifugačné skúmavky , s kónickým dnom, graduované a s matným políčkom na popisovanie, objem 50 ml, nesterilné, RCF do 23 500 x g autoklávovateľné,  Certifikácia CE IVD , jedno balenie: 500 ks</t>
  </si>
  <si>
    <t xml:space="preserve">veľkosť M, nepúdrované nitrilové rukavice, spĺňajúce normy pre právu v laboratóriu a zdravotníctve Nariadenie (EU) 2017/745, EN ISO 374-2, EN 455(1-4), EN ISO 374-1, EN ISO 374-4, EN 16523-1, EN 420, EN 1041, EN ISO 15223-1, Nariadenie (EU) 2016/425, EN ISO 374-5, EN ISO 13485:201; minimálna hrúbka na prstoch 0,10 mm maximálna rozťiažnosť % 715.                                                                                                                   1 balenie=10x100 ks </t>
  </si>
  <si>
    <t>veľkosť L, nepúdrované nitrilové rukavice, spĺňajúce normy pre právu v laboratóriu a zdravotníctve Nariadenie (EU) 2017/745, EN ISO 374-2, EN 455(1-4), EN ISO 374-1, EN ISO 374-4, EN 16523-1, EN 420, EN 1041, EN ISO 15223-1, Nariadenie (EU) 2016/425, EN ISO 374-5, EN ISO 13485:201; minimálna hrúbka na prstoch 0,10 mm maximálna rozťiažnosť % 715.                                                                                                  1 balenie=10x100 ks</t>
  </si>
  <si>
    <t>Spotrebný materiál pre ÚZ FZKI</t>
  </si>
  <si>
    <t>Promed Neutral pipet tip crystal type from 0 to 10 µl 1 balenie=25000 ks</t>
  </si>
  <si>
    <t>Promed pipetovacie špičky 200 µl žlté, voľne sypané, kompatibilné s pipetou FinnPipette ThermoScientific;  1 balenie=25000 ks</t>
  </si>
  <si>
    <t>Promed Neutral pipet tip Gilson type from 0 to 10 µl 1 balenie=25000 ks</t>
  </si>
  <si>
    <t>Finntip Labtip Blue 1000, volume range 100 - 1000 µl, voľne sypané, , kompatibilné s pipetou FinnPipette, Thermo Electron Co; 1 balenie=10000ks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</si>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</sst>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sz val="11"/>
      <color theme="1"/>
      <name val="Georgia"/>
      <family val="1"/>
      <charset val="238"/>
    </font>
    <font>
      <u/>
      <sz val="11"/>
      <color theme="10"/>
      <name val="Calibri"/>
    </font>
    <font>
      <u/>
      <sz val="11"/>
      <name val="Georgia"/>
      <family val="1"/>
      <charset val="238"/>
    </font>
    <font>
      <sz val="11"/>
      <color rgb="FF4B4B4B"/>
      <name val="Georgia"/>
      <family val="1"/>
      <charset val="238"/>
    </font>
  </fonts>
  <fills count="8">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7" fillId="0" borderId="0"/>
    <xf numFmtId="0" fontId="8" fillId="0" borderId="0"/>
    <xf numFmtId="0" fontId="9" fillId="0" borderId="0"/>
    <xf numFmtId="0" fontId="11" fillId="0" borderId="0" applyNumberFormat="0" applyFill="0" applyBorder="0" applyAlignment="0" applyProtection="0"/>
  </cellStyleXfs>
  <cellXfs count="58">
    <xf numFmtId="0" fontId="0" fillId="0" borderId="0" xfId="0"/>
    <xf numFmtId="0" fontId="1" fillId="0" borderId="0" xfId="0" applyFont="1"/>
    <xf numFmtId="0" fontId="4" fillId="4" borderId="0" xfId="0" applyFont="1" applyFill="1"/>
    <xf numFmtId="0" fontId="4" fillId="0" borderId="0" xfId="0" applyFont="1"/>
    <xf numFmtId="0" fontId="5" fillId="0" borderId="0" xfId="0" applyFont="1"/>
    <xf numFmtId="0" fontId="6" fillId="0" borderId="0" xfId="0" applyFont="1"/>
    <xf numFmtId="0" fontId="6" fillId="4" borderId="0" xfId="0" applyFont="1" applyFill="1"/>
    <xf numFmtId="0" fontId="10" fillId="0" borderId="0" xfId="0" applyFont="1"/>
    <xf numFmtId="0" fontId="10" fillId="0" borderId="0" xfId="0" applyFont="1" applyAlignment="1">
      <alignment horizontal="center" vertical="center"/>
    </xf>
    <xf numFmtId="0" fontId="10" fillId="0" borderId="0" xfId="0" applyFont="1" applyAlignment="1">
      <alignment vertical="center"/>
    </xf>
    <xf numFmtId="0" fontId="2" fillId="4" borderId="0" xfId="0" applyFont="1" applyFill="1"/>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4" applyFont="1" applyBorder="1" applyAlignment="1">
      <alignment horizontal="left" vertical="center"/>
    </xf>
    <xf numFmtId="0" fontId="4" fillId="0" borderId="1" xfId="0" applyFont="1" applyBorder="1" applyAlignment="1">
      <alignment vertical="center" wrapText="1"/>
    </xf>
    <xf numFmtId="0" fontId="13" fillId="0" borderId="0" xfId="0" applyFont="1" applyAlignment="1">
      <alignment horizontal="left" vertical="center" wrapText="1" indent="1"/>
    </xf>
    <xf numFmtId="0" fontId="2" fillId="0" borderId="0" xfId="0" applyFont="1"/>
    <xf numFmtId="0" fontId="2" fillId="4" borderId="1" xfId="0" applyFont="1" applyFill="1" applyBorder="1" applyAlignment="1">
      <alignment vertical="center" wrapText="1"/>
    </xf>
    <xf numFmtId="2" fontId="4" fillId="4" borderId="2" xfId="0" applyNumberFormat="1" applyFont="1" applyFill="1" applyBorder="1" applyAlignment="1">
      <alignment vertical="center"/>
    </xf>
    <xf numFmtId="2" fontId="4" fillId="4" borderId="1" xfId="0" applyNumberFormat="1" applyFont="1" applyFill="1" applyBorder="1" applyAlignment="1">
      <alignment vertical="center"/>
    </xf>
    <xf numFmtId="2" fontId="4" fillId="2" borderId="1" xfId="0" applyNumberFormat="1" applyFont="1" applyFill="1" applyBorder="1" applyAlignment="1">
      <alignment vertical="center"/>
    </xf>
    <xf numFmtId="0" fontId="2" fillId="0" borderId="1" xfId="0" applyFont="1" applyBorder="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6" fillId="0" borderId="1" xfId="0" applyFont="1" applyBorder="1" applyAlignment="1">
      <alignment vertical="center"/>
    </xf>
    <xf numFmtId="2" fontId="6" fillId="0" borderId="1" xfId="0" applyNumberFormat="1" applyFont="1" applyBorder="1" applyAlignment="1">
      <alignment vertical="center"/>
    </xf>
    <xf numFmtId="0" fontId="13" fillId="0" borderId="0" xfId="0" applyFont="1" applyAlignment="1">
      <alignment horizontal="left" vertical="center" wrapText="1"/>
    </xf>
    <xf numFmtId="0" fontId="4" fillId="7" borderId="3" xfId="0" applyFont="1" applyFill="1" applyBorder="1"/>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4" borderId="4" xfId="0" applyFont="1" applyFill="1" applyBorder="1" applyAlignment="1">
      <alignment vertical="center" wrapText="1"/>
    </xf>
    <xf numFmtId="2" fontId="4" fillId="4" borderId="5" xfId="0" applyNumberFormat="1" applyFont="1" applyFill="1" applyBorder="1" applyAlignment="1">
      <alignment vertical="center"/>
    </xf>
    <xf numFmtId="2" fontId="4" fillId="4" borderId="4" xfId="0" applyNumberFormat="1" applyFont="1" applyFill="1" applyBorder="1" applyAlignment="1">
      <alignment vertical="center"/>
    </xf>
    <xf numFmtId="2" fontId="4" fillId="2" borderId="4" xfId="0" applyNumberFormat="1" applyFont="1" applyFill="1" applyBorder="1" applyAlignment="1">
      <alignment vertical="center"/>
    </xf>
    <xf numFmtId="2" fontId="4" fillId="2" borderId="6" xfId="0" applyNumberFormat="1" applyFont="1" applyFill="1" applyBorder="1" applyAlignment="1">
      <alignment vertical="center"/>
    </xf>
    <xf numFmtId="0" fontId="4" fillId="7" borderId="7" xfId="0" applyFont="1" applyFill="1" applyBorder="1"/>
    <xf numFmtId="2" fontId="4" fillId="2" borderId="8" xfId="0" applyNumberFormat="1" applyFont="1" applyFill="1" applyBorder="1" applyAlignment="1">
      <alignment vertical="center"/>
    </xf>
    <xf numFmtId="0" fontId="4" fillId="7" borderId="9" xfId="0" applyFont="1" applyFill="1" applyBorder="1"/>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0" fontId="2" fillId="4" borderId="10" xfId="0" applyFont="1" applyFill="1" applyBorder="1" applyAlignment="1">
      <alignment vertical="center" wrapText="1"/>
    </xf>
    <xf numFmtId="2" fontId="4" fillId="4" borderId="11" xfId="0" applyNumberFormat="1" applyFont="1" applyFill="1" applyBorder="1" applyAlignment="1">
      <alignment vertical="center"/>
    </xf>
    <xf numFmtId="2" fontId="4" fillId="4" borderId="10" xfId="0" applyNumberFormat="1" applyFont="1" applyFill="1" applyBorder="1" applyAlignment="1">
      <alignment vertical="center"/>
    </xf>
    <xf numFmtId="2" fontId="4" fillId="2" borderId="10" xfId="0" applyNumberFormat="1" applyFont="1" applyFill="1" applyBorder="1" applyAlignment="1">
      <alignment vertical="center"/>
    </xf>
    <xf numFmtId="2" fontId="4" fillId="2" borderId="12" xfId="0" applyNumberFormat="1" applyFont="1" applyFill="1" applyBorder="1" applyAlignment="1">
      <alignment vertical="center"/>
    </xf>
    <xf numFmtId="0" fontId="6" fillId="7" borderId="13" xfId="0" applyFont="1" applyFill="1" applyBorder="1"/>
    <xf numFmtId="0" fontId="6" fillId="6" borderId="14" xfId="0" applyFont="1" applyFill="1" applyBorder="1" applyAlignment="1">
      <alignment horizontal="left" wrapText="1"/>
    </xf>
    <xf numFmtId="0" fontId="3" fillId="3" borderId="14" xfId="0" applyFont="1" applyFill="1" applyBorder="1" applyAlignment="1">
      <alignment wrapText="1"/>
    </xf>
    <xf numFmtId="0" fontId="3" fillId="5" borderId="14" xfId="0" applyFont="1" applyFill="1" applyBorder="1" applyAlignment="1">
      <alignment horizontal="left" wrapText="1"/>
    </xf>
    <xf numFmtId="0" fontId="3" fillId="3" borderId="15" xfId="0" applyFont="1" applyFill="1" applyBorder="1" applyAlignment="1">
      <alignment wrapText="1"/>
    </xf>
    <xf numFmtId="0" fontId="10" fillId="2" borderId="0" xfId="0" applyFont="1" applyFill="1" applyAlignment="1">
      <alignment vertical="center"/>
    </xf>
    <xf numFmtId="0" fontId="4" fillId="2" borderId="0" xfId="0" applyFont="1" applyFill="1"/>
    <xf numFmtId="0" fontId="2" fillId="0" borderId="1" xfId="0" applyNumberFormat="1" applyFont="1" applyBorder="1" applyAlignment="1">
      <alignment horizontal="left" vertical="center" wrapText="1"/>
    </xf>
    <xf numFmtId="0" fontId="4" fillId="4" borderId="0" xfId="0" applyFont="1" applyFill="1" applyAlignment="1">
      <alignment horizontal="center" wrapText="1"/>
    </xf>
  </cellXfs>
  <cellStyles count="5">
    <cellStyle name="Hypertextové prepojenie" xfId="4" builtinId="8"/>
    <cellStyle name="Normálna" xfId="0" builtinId="0"/>
    <cellStyle name="Normálna 2" xfId="1" xr:uid="{00000000-0005-0000-0000-000001000000}"/>
    <cellStyle name="Normálna 2 2" xfId="3" xr:uid="{00000000-0005-0000-0000-000002000000}"/>
    <cellStyle name="Normálna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hermofisher.com/order/catalog/product/4700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zoomScale="92" zoomScaleNormal="92" workbookViewId="0">
      <selection activeCell="G40" sqref="G40:H41"/>
    </sheetView>
  </sheetViews>
  <sheetFormatPr defaultRowHeight="15" x14ac:dyDescent="0.25"/>
  <cols>
    <col min="1" max="1" width="5.140625" customWidth="1"/>
    <col min="2" max="2" width="14.42578125" customWidth="1"/>
    <col min="3" max="3" width="40.140625" style="1" bestFit="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3" customFormat="1" ht="14.25" x14ac:dyDescent="0.2">
      <c r="A1" s="3" t="s">
        <v>0</v>
      </c>
    </row>
    <row r="2" spans="1:13" s="3" customFormat="1" ht="14.25" x14ac:dyDescent="0.2"/>
    <row r="3" spans="1:13" s="5" customFormat="1" ht="14.25" x14ac:dyDescent="0.2">
      <c r="A3" s="5" t="s">
        <v>1</v>
      </c>
      <c r="E3" s="6"/>
      <c r="F3" s="6"/>
      <c r="G3" s="6"/>
    </row>
    <row r="4" spans="1:13" s="5" customFormat="1" ht="14.25" x14ac:dyDescent="0.2">
      <c r="A4" s="5" t="s">
        <v>2</v>
      </c>
      <c r="E4" s="6"/>
      <c r="F4" s="6"/>
      <c r="G4" s="6"/>
    </row>
    <row r="5" spans="1:13" s="3" customFormat="1" ht="14.25" x14ac:dyDescent="0.2">
      <c r="A5" s="5" t="s">
        <v>3</v>
      </c>
      <c r="E5" s="2"/>
      <c r="F5" s="2"/>
      <c r="G5" s="2"/>
    </row>
    <row r="6" spans="1:13" s="3" customFormat="1" ht="14.25" x14ac:dyDescent="0.2">
      <c r="B6" s="5"/>
      <c r="E6" s="2"/>
      <c r="F6" s="2"/>
      <c r="G6" s="2"/>
    </row>
    <row r="7" spans="1:13" s="4" customFormat="1" ht="15.75" thickBot="1" x14ac:dyDescent="0.25">
      <c r="A7" s="3" t="s">
        <v>72</v>
      </c>
      <c r="B7" s="5"/>
      <c r="C7" s="3"/>
      <c r="D7" s="54"/>
      <c r="E7" s="55"/>
      <c r="F7" s="55"/>
      <c r="G7" s="55"/>
      <c r="H7" s="3"/>
      <c r="I7" s="3"/>
      <c r="J7" s="3"/>
      <c r="K7" s="3"/>
      <c r="L7" s="3"/>
      <c r="M7" s="3"/>
    </row>
    <row r="8" spans="1:13" ht="44.25" thickBot="1" x14ac:dyDescent="0.3">
      <c r="A8" s="49" t="s">
        <v>16</v>
      </c>
      <c r="B8" s="50" t="s">
        <v>15</v>
      </c>
      <c r="C8" s="51" t="s">
        <v>4</v>
      </c>
      <c r="D8" s="52" t="s">
        <v>13</v>
      </c>
      <c r="E8" s="51" t="s">
        <v>20</v>
      </c>
      <c r="F8" s="51" t="s">
        <v>12</v>
      </c>
      <c r="G8" s="51" t="s">
        <v>5</v>
      </c>
      <c r="H8" s="51" t="s">
        <v>6</v>
      </c>
      <c r="I8" s="51" t="s">
        <v>7</v>
      </c>
      <c r="J8" s="51" t="s">
        <v>8</v>
      </c>
      <c r="K8" s="51" t="s">
        <v>9</v>
      </c>
      <c r="L8" s="51" t="s">
        <v>10</v>
      </c>
      <c r="M8" s="53" t="s">
        <v>11</v>
      </c>
    </row>
    <row r="9" spans="1:13" ht="109.5" customHeight="1" x14ac:dyDescent="0.25">
      <c r="A9" s="29">
        <v>1</v>
      </c>
      <c r="B9" s="30" t="s">
        <v>21</v>
      </c>
      <c r="C9" s="31" t="s">
        <v>22</v>
      </c>
      <c r="D9" s="31" t="s">
        <v>70</v>
      </c>
      <c r="E9" s="32" t="s">
        <v>52</v>
      </c>
      <c r="F9" s="32">
        <v>10</v>
      </c>
      <c r="G9" s="33"/>
      <c r="H9" s="34"/>
      <c r="I9" s="35"/>
      <c r="J9" s="35"/>
      <c r="K9" s="35"/>
      <c r="L9" s="36">
        <f t="shared" ref="L9" si="0">F9*H9</f>
        <v>0</v>
      </c>
      <c r="M9" s="37">
        <f t="shared" ref="M9" si="1">F9*K9</f>
        <v>0</v>
      </c>
    </row>
    <row r="10" spans="1:13" ht="114" x14ac:dyDescent="0.25">
      <c r="A10" s="38">
        <v>2</v>
      </c>
      <c r="B10" s="11" t="s">
        <v>23</v>
      </c>
      <c r="C10" s="12" t="s">
        <v>22</v>
      </c>
      <c r="D10" s="12" t="s">
        <v>71</v>
      </c>
      <c r="E10" s="13" t="s">
        <v>52</v>
      </c>
      <c r="F10" s="13">
        <v>5</v>
      </c>
      <c r="G10" s="19"/>
      <c r="H10" s="20"/>
      <c r="I10" s="21"/>
      <c r="J10" s="21"/>
      <c r="K10" s="21"/>
      <c r="L10" s="22">
        <f t="shared" ref="L10:L31" si="2">F10*H10</f>
        <v>0</v>
      </c>
      <c r="M10" s="39">
        <f t="shared" ref="M10:M31" si="3">F10*K10</f>
        <v>0</v>
      </c>
    </row>
    <row r="11" spans="1:13" ht="28.5" x14ac:dyDescent="0.25">
      <c r="A11" s="38">
        <v>3</v>
      </c>
      <c r="B11" s="11">
        <v>8255344</v>
      </c>
      <c r="C11" s="12" t="s">
        <v>24</v>
      </c>
      <c r="D11" s="12" t="s">
        <v>67</v>
      </c>
      <c r="E11" s="13" t="s">
        <v>50</v>
      </c>
      <c r="F11" s="13">
        <v>5</v>
      </c>
      <c r="G11" s="19"/>
      <c r="H11" s="20"/>
      <c r="I11" s="21"/>
      <c r="J11" s="21"/>
      <c r="K11" s="21"/>
      <c r="L11" s="22">
        <f t="shared" si="2"/>
        <v>0</v>
      </c>
      <c r="M11" s="39">
        <f t="shared" si="3"/>
        <v>0</v>
      </c>
    </row>
    <row r="12" spans="1:13" ht="28.5" x14ac:dyDescent="0.25">
      <c r="A12" s="38">
        <v>4</v>
      </c>
      <c r="B12" s="11">
        <v>27411</v>
      </c>
      <c r="C12" s="12" t="s">
        <v>25</v>
      </c>
      <c r="D12" s="12" t="s">
        <v>51</v>
      </c>
      <c r="E12" s="13" t="s">
        <v>52</v>
      </c>
      <c r="F12" s="13">
        <v>3</v>
      </c>
      <c r="G12" s="19"/>
      <c r="H12" s="20"/>
      <c r="I12" s="21"/>
      <c r="J12" s="21"/>
      <c r="K12" s="21"/>
      <c r="L12" s="22">
        <f t="shared" si="2"/>
        <v>0</v>
      </c>
      <c r="M12" s="39">
        <f t="shared" si="3"/>
        <v>0</v>
      </c>
    </row>
    <row r="13" spans="1:13" ht="28.5" x14ac:dyDescent="0.25">
      <c r="A13" s="38">
        <v>5</v>
      </c>
      <c r="B13" s="11">
        <v>28045</v>
      </c>
      <c r="C13" s="12" t="s">
        <v>26</v>
      </c>
      <c r="D13" s="12" t="s">
        <v>73</v>
      </c>
      <c r="E13" s="13" t="s">
        <v>52</v>
      </c>
      <c r="F13" s="13">
        <v>2</v>
      </c>
      <c r="G13" s="19"/>
      <c r="H13" s="20"/>
      <c r="I13" s="21"/>
      <c r="J13" s="21"/>
      <c r="K13" s="21"/>
      <c r="L13" s="22">
        <f t="shared" si="2"/>
        <v>0</v>
      </c>
      <c r="M13" s="39">
        <f t="shared" si="3"/>
        <v>0</v>
      </c>
    </row>
    <row r="14" spans="1:13" ht="42.75" x14ac:dyDescent="0.25">
      <c r="A14" s="38">
        <v>6</v>
      </c>
      <c r="B14" s="11">
        <v>28063</v>
      </c>
      <c r="C14" s="12" t="s">
        <v>26</v>
      </c>
      <c r="D14" s="12" t="s">
        <v>74</v>
      </c>
      <c r="E14" s="13" t="s">
        <v>52</v>
      </c>
      <c r="F14" s="13">
        <v>2</v>
      </c>
      <c r="G14" s="19"/>
      <c r="H14" s="20"/>
      <c r="I14" s="21"/>
      <c r="J14" s="21"/>
      <c r="K14" s="21"/>
      <c r="L14" s="22">
        <f t="shared" si="2"/>
        <v>0</v>
      </c>
      <c r="M14" s="39">
        <f t="shared" si="3"/>
        <v>0</v>
      </c>
    </row>
    <row r="15" spans="1:13" ht="28.5" x14ac:dyDescent="0.25">
      <c r="A15" s="38">
        <v>7</v>
      </c>
      <c r="B15" s="11">
        <v>28046</v>
      </c>
      <c r="C15" s="12" t="s">
        <v>26</v>
      </c>
      <c r="D15" s="12" t="s">
        <v>75</v>
      </c>
      <c r="E15" s="13" t="s">
        <v>52</v>
      </c>
      <c r="F15" s="13">
        <v>2</v>
      </c>
      <c r="G15" s="19"/>
      <c r="H15" s="20"/>
      <c r="I15" s="21"/>
      <c r="J15" s="21"/>
      <c r="K15" s="21"/>
      <c r="L15" s="22">
        <f t="shared" si="2"/>
        <v>0</v>
      </c>
      <c r="M15" s="39">
        <f t="shared" si="3"/>
        <v>0</v>
      </c>
    </row>
    <row r="16" spans="1:13" ht="42.6" customHeight="1" x14ac:dyDescent="0.25">
      <c r="A16" s="38">
        <f>A15+1</f>
        <v>8</v>
      </c>
      <c r="B16" s="56">
        <v>94300220</v>
      </c>
      <c r="C16" s="12" t="s">
        <v>26</v>
      </c>
      <c r="D16" s="12" t="s">
        <v>76</v>
      </c>
      <c r="E16" s="13" t="s">
        <v>52</v>
      </c>
      <c r="F16" s="13">
        <v>2</v>
      </c>
      <c r="G16" s="19"/>
      <c r="H16" s="20"/>
      <c r="I16" s="21"/>
      <c r="J16" s="21"/>
      <c r="K16" s="21"/>
      <c r="L16" s="22">
        <f t="shared" si="2"/>
        <v>0</v>
      </c>
      <c r="M16" s="39">
        <f t="shared" si="3"/>
        <v>0</v>
      </c>
    </row>
    <row r="17" spans="1:13" ht="71.25" x14ac:dyDescent="0.25">
      <c r="A17" s="38">
        <f t="shared" ref="A17:A31" si="4">A16+1</f>
        <v>9</v>
      </c>
      <c r="B17" s="23">
        <v>29182</v>
      </c>
      <c r="C17" s="12" t="s">
        <v>27</v>
      </c>
      <c r="D17" s="12" t="s">
        <v>68</v>
      </c>
      <c r="E17" s="13" t="s">
        <v>53</v>
      </c>
      <c r="F17" s="13">
        <v>20</v>
      </c>
      <c r="G17" s="19"/>
      <c r="H17" s="20"/>
      <c r="I17" s="21"/>
      <c r="J17" s="21"/>
      <c r="K17" s="21"/>
      <c r="L17" s="22">
        <f t="shared" si="2"/>
        <v>0</v>
      </c>
      <c r="M17" s="39">
        <f t="shared" si="3"/>
        <v>0</v>
      </c>
    </row>
    <row r="18" spans="1:13" ht="57" x14ac:dyDescent="0.25">
      <c r="A18" s="38">
        <f t="shared" si="4"/>
        <v>10</v>
      </c>
      <c r="B18" s="11">
        <v>29050</v>
      </c>
      <c r="C18" s="12" t="s">
        <v>27</v>
      </c>
      <c r="D18" s="12" t="s">
        <v>28</v>
      </c>
      <c r="E18" s="13" t="s">
        <v>53</v>
      </c>
      <c r="F18" s="13">
        <v>10</v>
      </c>
      <c r="G18" s="19"/>
      <c r="H18" s="20"/>
      <c r="I18" s="21"/>
      <c r="J18" s="21"/>
      <c r="K18" s="21"/>
      <c r="L18" s="22">
        <f t="shared" si="2"/>
        <v>0</v>
      </c>
      <c r="M18" s="39">
        <f t="shared" si="3"/>
        <v>0</v>
      </c>
    </row>
    <row r="19" spans="1:13" ht="57" x14ac:dyDescent="0.25">
      <c r="A19" s="38">
        <f t="shared" si="4"/>
        <v>11</v>
      </c>
      <c r="B19" s="11" t="s">
        <v>29</v>
      </c>
      <c r="C19" s="12" t="s">
        <v>30</v>
      </c>
      <c r="D19" s="12" t="s">
        <v>54</v>
      </c>
      <c r="E19" s="13" t="s">
        <v>53</v>
      </c>
      <c r="F19" s="13">
        <v>1</v>
      </c>
      <c r="G19" s="19"/>
      <c r="H19" s="20"/>
      <c r="I19" s="21"/>
      <c r="J19" s="21"/>
      <c r="K19" s="21"/>
      <c r="L19" s="22">
        <f t="shared" si="2"/>
        <v>0</v>
      </c>
      <c r="M19" s="39">
        <f t="shared" si="3"/>
        <v>0</v>
      </c>
    </row>
    <row r="20" spans="1:13" ht="57" x14ac:dyDescent="0.25">
      <c r="A20" s="38">
        <f t="shared" si="4"/>
        <v>12</v>
      </c>
      <c r="B20" s="11" t="s">
        <v>31</v>
      </c>
      <c r="C20" s="12" t="s">
        <v>30</v>
      </c>
      <c r="D20" s="14" t="s">
        <v>69</v>
      </c>
      <c r="E20" s="13" t="s">
        <v>53</v>
      </c>
      <c r="F20" s="13">
        <v>1</v>
      </c>
      <c r="G20" s="19"/>
      <c r="H20" s="20"/>
      <c r="I20" s="21"/>
      <c r="J20" s="21"/>
      <c r="K20" s="21"/>
      <c r="L20" s="22">
        <f t="shared" si="2"/>
        <v>0</v>
      </c>
      <c r="M20" s="39">
        <f t="shared" si="3"/>
        <v>0</v>
      </c>
    </row>
    <row r="21" spans="1:13" ht="28.5" x14ac:dyDescent="0.25">
      <c r="A21" s="38">
        <f t="shared" si="4"/>
        <v>13</v>
      </c>
      <c r="B21" s="11" t="s">
        <v>32</v>
      </c>
      <c r="C21" s="12" t="s">
        <v>33</v>
      </c>
      <c r="D21" s="12" t="s">
        <v>55</v>
      </c>
      <c r="E21" s="13" t="s">
        <v>53</v>
      </c>
      <c r="F21" s="13">
        <v>2</v>
      </c>
      <c r="G21" s="19"/>
      <c r="H21" s="20"/>
      <c r="I21" s="21"/>
      <c r="J21" s="21"/>
      <c r="K21" s="21"/>
      <c r="L21" s="22">
        <f t="shared" si="2"/>
        <v>0</v>
      </c>
      <c r="M21" s="39">
        <f t="shared" si="3"/>
        <v>0</v>
      </c>
    </row>
    <row r="22" spans="1:13" ht="28.5" x14ac:dyDescent="0.25">
      <c r="A22" s="38">
        <f t="shared" si="4"/>
        <v>14</v>
      </c>
      <c r="B22" s="15">
        <v>4700870</v>
      </c>
      <c r="C22" s="12" t="s">
        <v>34</v>
      </c>
      <c r="D22" s="12" t="s">
        <v>56</v>
      </c>
      <c r="E22" s="13" t="s">
        <v>53</v>
      </c>
      <c r="F22" s="13">
        <v>1</v>
      </c>
      <c r="G22" s="19"/>
      <c r="H22" s="20"/>
      <c r="I22" s="21"/>
      <c r="J22" s="21"/>
      <c r="K22" s="21"/>
      <c r="L22" s="22">
        <f t="shared" si="2"/>
        <v>0</v>
      </c>
      <c r="M22" s="39">
        <f t="shared" si="3"/>
        <v>0</v>
      </c>
    </row>
    <row r="23" spans="1:13" ht="28.5" x14ac:dyDescent="0.25">
      <c r="A23" s="38">
        <f t="shared" si="4"/>
        <v>15</v>
      </c>
      <c r="B23" s="15" t="s">
        <v>35</v>
      </c>
      <c r="C23" s="12" t="s">
        <v>36</v>
      </c>
      <c r="D23" s="12" t="s">
        <v>57</v>
      </c>
      <c r="E23" s="13" t="s">
        <v>53</v>
      </c>
      <c r="F23" s="13">
        <v>1</v>
      </c>
      <c r="G23" s="19"/>
      <c r="H23" s="20"/>
      <c r="I23" s="21"/>
      <c r="J23" s="21"/>
      <c r="K23" s="21"/>
      <c r="L23" s="22">
        <f t="shared" si="2"/>
        <v>0</v>
      </c>
      <c r="M23" s="39">
        <f t="shared" si="3"/>
        <v>0</v>
      </c>
    </row>
    <row r="24" spans="1:13" ht="28.5" x14ac:dyDescent="0.25">
      <c r="A24" s="38">
        <f t="shared" si="4"/>
        <v>16</v>
      </c>
      <c r="B24" s="15">
        <v>4642020</v>
      </c>
      <c r="C24" s="12" t="s">
        <v>37</v>
      </c>
      <c r="D24" s="12" t="s">
        <v>58</v>
      </c>
      <c r="E24" s="13" t="s">
        <v>59</v>
      </c>
      <c r="F24" s="13">
        <v>1</v>
      </c>
      <c r="G24" s="19"/>
      <c r="H24" s="20"/>
      <c r="I24" s="21"/>
      <c r="J24" s="21"/>
      <c r="K24" s="21"/>
      <c r="L24" s="22">
        <f t="shared" si="2"/>
        <v>0</v>
      </c>
      <c r="M24" s="39">
        <f t="shared" si="3"/>
        <v>0</v>
      </c>
    </row>
    <row r="25" spans="1:13" ht="28.5" x14ac:dyDescent="0.25">
      <c r="A25" s="38">
        <f t="shared" si="4"/>
        <v>17</v>
      </c>
      <c r="B25" s="11" t="s">
        <v>38</v>
      </c>
      <c r="C25" s="12" t="s">
        <v>39</v>
      </c>
      <c r="D25" s="12" t="s">
        <v>60</v>
      </c>
      <c r="E25" s="13" t="s">
        <v>53</v>
      </c>
      <c r="F25" s="13">
        <v>1</v>
      </c>
      <c r="G25" s="19"/>
      <c r="H25" s="20"/>
      <c r="I25" s="21"/>
      <c r="J25" s="21"/>
      <c r="K25" s="21"/>
      <c r="L25" s="22">
        <f t="shared" si="2"/>
        <v>0</v>
      </c>
      <c r="M25" s="39">
        <f t="shared" si="3"/>
        <v>0</v>
      </c>
    </row>
    <row r="26" spans="1:13" ht="28.5" x14ac:dyDescent="0.25">
      <c r="A26" s="38">
        <f t="shared" si="4"/>
        <v>18</v>
      </c>
      <c r="B26" s="11">
        <v>30121872</v>
      </c>
      <c r="C26" s="12" t="s">
        <v>40</v>
      </c>
      <c r="D26" s="12" t="s">
        <v>61</v>
      </c>
      <c r="E26" s="13" t="s">
        <v>53</v>
      </c>
      <c r="F26" s="13">
        <v>1</v>
      </c>
      <c r="G26" s="19"/>
      <c r="H26" s="20"/>
      <c r="I26" s="21"/>
      <c r="J26" s="21"/>
      <c r="K26" s="21"/>
      <c r="L26" s="22">
        <f t="shared" si="2"/>
        <v>0</v>
      </c>
      <c r="M26" s="39">
        <f t="shared" si="3"/>
        <v>0</v>
      </c>
    </row>
    <row r="27" spans="1:13" ht="30" customHeight="1" x14ac:dyDescent="0.25">
      <c r="A27" s="38">
        <f t="shared" si="4"/>
        <v>19</v>
      </c>
      <c r="B27" s="11" t="s">
        <v>41</v>
      </c>
      <c r="C27" s="12" t="s">
        <v>42</v>
      </c>
      <c r="D27" s="12" t="s">
        <v>62</v>
      </c>
      <c r="E27" s="13" t="s">
        <v>50</v>
      </c>
      <c r="F27" s="13">
        <v>50</v>
      </c>
      <c r="G27" s="19"/>
      <c r="H27" s="20"/>
      <c r="I27" s="21"/>
      <c r="J27" s="21"/>
      <c r="K27" s="21"/>
      <c r="L27" s="22">
        <f t="shared" si="2"/>
        <v>0</v>
      </c>
      <c r="M27" s="39">
        <f t="shared" si="3"/>
        <v>0</v>
      </c>
    </row>
    <row r="28" spans="1:13" ht="213.75" x14ac:dyDescent="0.25">
      <c r="A28" s="38">
        <f t="shared" si="4"/>
        <v>20</v>
      </c>
      <c r="B28" s="16" t="s">
        <v>43</v>
      </c>
      <c r="C28" s="16" t="s">
        <v>44</v>
      </c>
      <c r="D28" s="16" t="s">
        <v>63</v>
      </c>
      <c r="E28" s="13" t="s">
        <v>66</v>
      </c>
      <c r="F28" s="13">
        <v>1</v>
      </c>
      <c r="G28" s="19"/>
      <c r="H28" s="20"/>
      <c r="I28" s="21"/>
      <c r="J28" s="21"/>
      <c r="K28" s="21"/>
      <c r="L28" s="22">
        <f t="shared" si="2"/>
        <v>0</v>
      </c>
      <c r="M28" s="39">
        <f t="shared" si="3"/>
        <v>0</v>
      </c>
    </row>
    <row r="29" spans="1:13" ht="31.9" customHeight="1" x14ac:dyDescent="0.25">
      <c r="A29" s="38">
        <f t="shared" si="4"/>
        <v>21</v>
      </c>
      <c r="B29" s="11" t="s">
        <v>45</v>
      </c>
      <c r="C29" s="12" t="s">
        <v>46</v>
      </c>
      <c r="D29" s="12" t="s">
        <v>64</v>
      </c>
      <c r="E29" s="13" t="s">
        <v>50</v>
      </c>
      <c r="F29" s="13">
        <v>10</v>
      </c>
      <c r="G29" s="19"/>
      <c r="H29" s="20"/>
      <c r="I29" s="21"/>
      <c r="J29" s="21"/>
      <c r="K29" s="21"/>
      <c r="L29" s="22">
        <f t="shared" si="2"/>
        <v>0</v>
      </c>
      <c r="M29" s="39">
        <f t="shared" si="3"/>
        <v>0</v>
      </c>
    </row>
    <row r="30" spans="1:13" ht="42.75" x14ac:dyDescent="0.25">
      <c r="A30" s="38">
        <f t="shared" si="4"/>
        <v>22</v>
      </c>
      <c r="B30" s="11">
        <v>3617000</v>
      </c>
      <c r="C30" s="12" t="s">
        <v>47</v>
      </c>
      <c r="D30" s="12" t="s">
        <v>65</v>
      </c>
      <c r="E30" s="13" t="s">
        <v>50</v>
      </c>
      <c r="F30" s="13">
        <v>1</v>
      </c>
      <c r="G30" s="19"/>
      <c r="H30" s="20"/>
      <c r="I30" s="21"/>
      <c r="J30" s="21"/>
      <c r="K30" s="21"/>
      <c r="L30" s="22">
        <f t="shared" si="2"/>
        <v>0</v>
      </c>
      <c r="M30" s="39">
        <f t="shared" si="3"/>
        <v>0</v>
      </c>
    </row>
    <row r="31" spans="1:13" ht="57.75" thickBot="1" x14ac:dyDescent="0.3">
      <c r="A31" s="40">
        <f t="shared" si="4"/>
        <v>23</v>
      </c>
      <c r="B31" s="41"/>
      <c r="C31" s="42" t="s">
        <v>48</v>
      </c>
      <c r="D31" s="42" t="s">
        <v>49</v>
      </c>
      <c r="E31" s="43" t="s">
        <v>50</v>
      </c>
      <c r="F31" s="43">
        <v>1</v>
      </c>
      <c r="G31" s="44"/>
      <c r="H31" s="45"/>
      <c r="I31" s="46"/>
      <c r="J31" s="46"/>
      <c r="K31" s="46"/>
      <c r="L31" s="47">
        <f t="shared" si="2"/>
        <v>0</v>
      </c>
      <c r="M31" s="48">
        <f t="shared" si="3"/>
        <v>0</v>
      </c>
    </row>
    <row r="32" spans="1:13" x14ac:dyDescent="0.25">
      <c r="A32" s="3"/>
      <c r="B32" s="3"/>
      <c r="C32" s="24"/>
      <c r="D32" s="24"/>
      <c r="E32" s="24"/>
      <c r="F32" s="24"/>
      <c r="G32" s="24"/>
      <c r="H32" s="25"/>
      <c r="I32" s="25"/>
      <c r="J32" s="25"/>
      <c r="K32" s="26" t="s">
        <v>14</v>
      </c>
      <c r="L32" s="27">
        <f>SUM(L9:L31)</f>
        <v>0</v>
      </c>
      <c r="M32" s="27">
        <f>SUM(M9:M31)</f>
        <v>0</v>
      </c>
    </row>
    <row r="33" spans="1:13" ht="42" customHeight="1" x14ac:dyDescent="0.25">
      <c r="A33" s="28" t="s">
        <v>18</v>
      </c>
      <c r="B33" s="28"/>
      <c r="C33" s="28"/>
      <c r="D33" s="28"/>
      <c r="E33" s="28"/>
      <c r="F33" s="28"/>
      <c r="G33" s="28"/>
      <c r="H33" s="28"/>
      <c r="I33" s="28"/>
      <c r="J33" s="28"/>
      <c r="K33" s="28"/>
      <c r="L33" s="28"/>
      <c r="M33" s="28"/>
    </row>
    <row r="34" spans="1:13" x14ac:dyDescent="0.25">
      <c r="A34" s="3"/>
      <c r="B34" s="3"/>
      <c r="C34" s="18"/>
      <c r="D34" s="18"/>
      <c r="E34" s="18"/>
      <c r="F34" s="18"/>
      <c r="G34" s="18"/>
      <c r="H34" s="3"/>
      <c r="I34" s="3"/>
      <c r="J34" s="3"/>
      <c r="K34" s="3"/>
      <c r="L34" s="3"/>
      <c r="M34" s="3"/>
    </row>
    <row r="35" spans="1:13" x14ac:dyDescent="0.25">
      <c r="A35" s="3"/>
      <c r="B35" s="10" t="s">
        <v>19</v>
      </c>
      <c r="C35" s="10"/>
      <c r="D35" s="17"/>
      <c r="E35" s="18"/>
      <c r="F35" s="18"/>
      <c r="G35" s="18"/>
      <c r="H35" s="3"/>
      <c r="I35" s="3"/>
      <c r="J35" s="3"/>
      <c r="K35" s="3"/>
      <c r="L35" s="3"/>
      <c r="M35" s="3"/>
    </row>
    <row r="36" spans="1:13" x14ac:dyDescent="0.25">
      <c r="A36" s="3"/>
      <c r="B36" s="3"/>
      <c r="C36" s="18"/>
      <c r="D36" s="18"/>
      <c r="E36" s="18"/>
      <c r="F36" s="18"/>
      <c r="G36" s="18"/>
      <c r="H36" s="3"/>
      <c r="I36" s="3"/>
      <c r="J36" s="3"/>
      <c r="K36" s="3"/>
      <c r="L36" s="3"/>
      <c r="M36" s="3"/>
    </row>
    <row r="37" spans="1:13" x14ac:dyDescent="0.25">
      <c r="A37" s="3"/>
      <c r="B37" s="3"/>
      <c r="C37" s="18"/>
      <c r="D37" s="18"/>
      <c r="E37" s="18"/>
      <c r="F37" s="18"/>
      <c r="G37" s="18"/>
      <c r="H37" s="3"/>
      <c r="I37" s="3"/>
      <c r="J37" s="3"/>
      <c r="K37" s="3"/>
      <c r="L37" s="3"/>
      <c r="M37" s="3"/>
    </row>
    <row r="38" spans="1:13" x14ac:dyDescent="0.25">
      <c r="A38" s="3"/>
      <c r="B38" s="3"/>
      <c r="C38" s="18"/>
      <c r="D38" s="18"/>
      <c r="E38" s="18"/>
      <c r="F38" s="18"/>
      <c r="G38" s="18"/>
      <c r="H38" s="3"/>
      <c r="I38" s="3"/>
      <c r="J38" s="3"/>
      <c r="K38" s="3"/>
      <c r="L38" s="3"/>
      <c r="M38" s="3"/>
    </row>
    <row r="39" spans="1:13" x14ac:dyDescent="0.25">
      <c r="A39" s="3"/>
      <c r="B39" s="3"/>
      <c r="C39" s="18"/>
      <c r="D39" s="18"/>
      <c r="E39" s="18"/>
      <c r="F39" s="7"/>
      <c r="G39" s="3" t="s">
        <v>77</v>
      </c>
      <c r="H39" s="7"/>
      <c r="I39" s="7"/>
      <c r="J39" s="7"/>
      <c r="K39" s="7"/>
      <c r="L39" s="7"/>
      <c r="M39" s="7"/>
    </row>
    <row r="40" spans="1:13" x14ac:dyDescent="0.25">
      <c r="A40" s="3"/>
      <c r="B40" s="3"/>
      <c r="C40" s="18"/>
      <c r="D40" s="18"/>
      <c r="E40" s="18"/>
      <c r="F40" s="8"/>
      <c r="G40" s="57" t="s">
        <v>17</v>
      </c>
      <c r="H40" s="57"/>
      <c r="I40" s="54"/>
      <c r="J40" s="54"/>
      <c r="K40" s="54"/>
      <c r="L40" s="54"/>
      <c r="M40" s="9"/>
    </row>
    <row r="41" spans="1:13" x14ac:dyDescent="0.25">
      <c r="A41" s="3"/>
      <c r="B41" s="3"/>
      <c r="C41" s="18"/>
      <c r="D41" s="18"/>
      <c r="E41" s="18"/>
      <c r="F41" s="8"/>
      <c r="G41" s="57"/>
      <c r="H41" s="57"/>
      <c r="I41" s="54"/>
      <c r="J41" s="54"/>
      <c r="K41" s="54"/>
      <c r="L41" s="54"/>
      <c r="M41" s="9"/>
    </row>
  </sheetData>
  <mergeCells count="2">
    <mergeCell ref="A33:M33"/>
    <mergeCell ref="G40:H41"/>
  </mergeCells>
  <hyperlinks>
    <hyperlink ref="B22" r:id="rId1" display="https://www.thermofisher.com/order/catalog/product/4700870" xr:uid="{9FDDF654-AD39-4226-A0C5-7ECD70F5A498}"/>
  </hyperlinks>
  <pageMargins left="0.7" right="0.7" top="0.75" bottom="0.75" header="0.3" footer="0.3"/>
  <pageSetup paperSize="9" scale="4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Laboratórny materiál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2023-10-04T11:16:17Z</cp:lastPrinted>
  <dcterms:created xsi:type="dcterms:W3CDTF">2018-03-23T09:02:49Z</dcterms:created>
  <dcterms:modified xsi:type="dcterms:W3CDTF">2023-10-04T11:16:37Z</dcterms:modified>
  <cp:category/>
  <cp:contentStatus/>
</cp:coreProperties>
</file>