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jaszowski\Desktop\OPZ_Remont ul. Jelenica\Przedmiar robót\"/>
    </mc:Choice>
  </mc:AlternateContent>
  <xr:revisionPtr revIDLastSave="0" documentId="8_{720459F4-D5C4-4CA8-8E41-FE969B2145B6}" xr6:coauthVersionLast="47" xr6:coauthVersionMax="47" xr10:uidLastSave="{00000000-0000-0000-0000-000000000000}"/>
  <bookViews>
    <workbookView xWindow="28095" yWindow="-118" windowWidth="28447" windowHeight="15502" firstSheet="1" activeTab="2" xr2:uid="{00000000-000D-0000-FFFF-FFFF00000000}"/>
  </bookViews>
  <sheets>
    <sheet name="{965AD0B32C57411CC1788A05F9BCE}" sheetId="4" state="hidden" r:id="rId1"/>
    <sheet name="PRZEDMIAR" sheetId="6" r:id="rId2"/>
    <sheet name="KOSZT.OFERTOWY" sheetId="10" r:id="rId3"/>
  </sheets>
  <definedNames>
    <definedName name="_xlnm._FilterDatabase" localSheetId="1" hidden="1">PRZEDMIAR!$F$2:$F$7</definedName>
    <definedName name="_xlnm.Print_Area" localSheetId="1">PRZEDMIAR!$B$2:$F$21</definedName>
    <definedName name="_xlnm.Print_Titles" localSheetId="1">PRZEDMIAR!$5:$7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0" l="1"/>
  <c r="I21" i="10"/>
  <c r="I20" i="10"/>
  <c r="I19" i="10"/>
  <c r="I16" i="10"/>
  <c r="I15" i="10"/>
  <c r="I14" i="10"/>
  <c r="I13" i="10"/>
  <c r="I12" i="10"/>
  <c r="I11" i="10"/>
  <c r="I10" i="10"/>
  <c r="I23" i="10" l="1"/>
  <c r="I24" i="10" s="1"/>
  <c r="I25" i="10" s="1"/>
  <c r="I26" i="10" s="1"/>
  <c r="I17" i="10"/>
</calcChain>
</file>

<file path=xl/sharedStrings.xml><?xml version="1.0" encoding="utf-8"?>
<sst xmlns="http://schemas.openxmlformats.org/spreadsheetml/2006/main" count="134" uniqueCount="67">
  <si>
    <t>POZYCJE KOSZTORYSU</t>
  </si>
  <si>
    <t>Lp.</t>
  </si>
  <si>
    <t>Opis</t>
  </si>
  <si>
    <t>m3</t>
  </si>
  <si>
    <t>Wartość</t>
  </si>
  <si>
    <t>Podatek VAT 23%</t>
  </si>
  <si>
    <t>RAZEM netto</t>
  </si>
  <si>
    <t>ŁĄCZNIE WARTOŚĆ</t>
  </si>
  <si>
    <t>jednostka</t>
  </si>
  <si>
    <t>nazwa</t>
  </si>
  <si>
    <t>ilość</t>
  </si>
  <si>
    <t>Nazwa zadania:</t>
  </si>
  <si>
    <t>PRZEDMIAR ROBÓT</t>
  </si>
  <si>
    <t>1.1</t>
  </si>
  <si>
    <t>1</t>
  </si>
  <si>
    <t>2</t>
  </si>
  <si>
    <t>Podstawa
wyceny</t>
  </si>
  <si>
    <t>Cena
jedn.</t>
  </si>
  <si>
    <t>m2</t>
  </si>
  <si>
    <t>m</t>
  </si>
  <si>
    <t>ryczałt</t>
  </si>
  <si>
    <t>Geodezyjna dokumentacja powykonawcza</t>
  </si>
  <si>
    <t>2.1</t>
  </si>
  <si>
    <t xml:space="preserve"> analiza indywidualna</t>
  </si>
  <si>
    <t>2.2</t>
  </si>
  <si>
    <t>ROBOTY PRZYGOTOWAWCZE</t>
  </si>
  <si>
    <t>KNR-W 2-01 0113-04</t>
  </si>
  <si>
    <t>Roboty pomiarowe przy liniowych robotach ziemnych - trasa dróg w terenie pagórkowatym lub podgórskim</t>
  </si>
  <si>
    <t>1.2</t>
  </si>
  <si>
    <t>Razem dział: ROBOTY PRZYGOTOWAWCZE</t>
  </si>
  <si>
    <t>KNR 2-31 0101-03 z.o.2.13. 9902-02  0101-04</t>
  </si>
  <si>
    <t>2.3</t>
  </si>
  <si>
    <t>NAWIERZCHNIE</t>
  </si>
  <si>
    <t>Razem dział: NAWIERZCHNIE</t>
  </si>
  <si>
    <t>Wykonanie poboczy z kruszywa o gr 15 cm - ,,opaska''</t>
  </si>
  <si>
    <t>1.3</t>
  </si>
  <si>
    <t>Wykonanie koryta  wraz z zagęszczeniem na odc. 165m bez istniejacej nawierzchni asfaltowej</t>
  </si>
  <si>
    <t>2.4</t>
  </si>
  <si>
    <t>1.4</t>
  </si>
  <si>
    <t>1.5</t>
  </si>
  <si>
    <t>1.6</t>
  </si>
  <si>
    <t>1.7</t>
  </si>
  <si>
    <t>KNR 2-31 0107-01</t>
  </si>
  <si>
    <t>Wyrównanie istniejącej podbudowy z kruszywa - śr. 3 cm (na szer.2,0 m z śr. szer.od 3,2 m do 4,8 m) wraz z zagęszczeniem i wyprofilowaniem na dł. 165 m</t>
  </si>
  <si>
    <t>Wykonanie wodospustu z ceownika stalowego h=100 w miejscu istniejącego drewnianego wodospustu (zabudowa w warstwie scieralnej</t>
  </si>
  <si>
    <t>KNR 2-31 1402-05 1402-06 + KNR 2-31 1402-04 + KNR 2-31 1402-03</t>
  </si>
  <si>
    <t>Ścięcie poboczy obustronnie i wykorytowanie na gł. 15 cm wraz z odwozem urobku do 1 km</t>
  </si>
  <si>
    <t>KNR AT-03 0102-01</t>
  </si>
  <si>
    <t>Roboty remontowe - frezowanie nawierzchni bitumicznej o gr. do 4 cm z wywozem materiału z rozbiórki na odl. do 1 km</t>
  </si>
  <si>
    <t>KNR 2-31 0310-01 0310-02</t>
  </si>
  <si>
    <t>Warstwa wyrównawczo - wiążąca AC 16W 50/70 o śr. gr.5 cm wraz z wypełnieniem ubytków</t>
  </si>
  <si>
    <t>KNR 2-31 1004-06 + KNR 2-31 1004-07</t>
  </si>
  <si>
    <t>Oczyszczenie i skropienie miedzy warstwowe</t>
  </si>
  <si>
    <t>KNR 2-31 0310-05 0310-06</t>
  </si>
  <si>
    <t>Warstwa ścieralna z betonu asfaltowego AC 11S 50/70 gr. 4 cm</t>
  </si>
  <si>
    <t>KNR 2-31 0114-07 0114-08</t>
  </si>
  <si>
    <t xml:space="preserve">Remont odcinka ul.Jelenica w granicach administracyjnych PGL LP Nadleśnictwo Ustroń ul.3 Maja 108; 43-450 Ustroń </t>
  </si>
  <si>
    <t xml:space="preserve">KOSZTORYS  OFERTOWY </t>
  </si>
  <si>
    <t xml:space="preserve">STWIORB </t>
  </si>
  <si>
    <t>D.01.01.01</t>
  </si>
  <si>
    <t>D.04.04.02</t>
  </si>
  <si>
    <t>D.04.03.01</t>
  </si>
  <si>
    <t>D.06.03.01</t>
  </si>
  <si>
    <t>D.05.03.11</t>
  </si>
  <si>
    <t>D.05.03.05</t>
  </si>
  <si>
    <t>D.05.03.06</t>
  </si>
  <si>
    <t>D.04.01.01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</si>
</sst>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 wrapText="1"/>
    </xf>
    <xf numFmtId="4" fontId="3" fillId="0" borderId="0" xfId="0" applyNumberFormat="1" applyFont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A8603D8C-0348-456D-AF47-99E84832BD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/>
  </sheetViews>
  <sheetFormatPr defaultRowHeight="14"/>
  <sheetData>
    <row r="1" spans="1:2">
      <c r="A1">
        <v>3</v>
      </c>
    </row>
    <row r="2" spans="1:2">
      <c r="A2">
        <v>0</v>
      </c>
      <c r="B2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F21"/>
  <sheetViews>
    <sheetView view="pageBreakPreview" topLeftCell="A10" zoomScaleNormal="100" zoomScaleSheetLayoutView="100" workbookViewId="0">
      <selection activeCell="D13" sqref="D13"/>
    </sheetView>
  </sheetViews>
  <sheetFormatPr defaultColWidth="9" defaultRowHeight="13.25"/>
  <cols>
    <col min="1" max="1" width="9" style="1"/>
    <col min="2" max="2" width="9" style="10" bestFit="1" customWidth="1"/>
    <col min="3" max="3" width="11.625" style="1" customWidth="1"/>
    <col min="4" max="4" width="55.625" style="1" customWidth="1"/>
    <col min="5" max="5" width="5.75" style="3" bestFit="1" customWidth="1"/>
    <col min="6" max="6" width="10.625" style="4" customWidth="1"/>
    <col min="7" max="7" width="13.75" style="1" bestFit="1" customWidth="1"/>
    <col min="8" max="10" width="10.25" style="1" bestFit="1" customWidth="1"/>
    <col min="11" max="12" width="9" style="1"/>
    <col min="13" max="13" width="10.125" style="1" bestFit="1" customWidth="1"/>
    <col min="14" max="16384" width="9" style="1"/>
  </cols>
  <sheetData>
    <row r="2" spans="2:6" s="2" customFormat="1" ht="14.7">
      <c r="B2" s="23" t="s">
        <v>12</v>
      </c>
      <c r="C2" s="23"/>
      <c r="D2" s="23"/>
      <c r="E2" s="23"/>
      <c r="F2" s="23"/>
    </row>
    <row r="3" spans="2:6" s="2" customFormat="1" ht="35.299999999999997" customHeight="1">
      <c r="B3" s="26" t="s">
        <v>11</v>
      </c>
      <c r="C3" s="26"/>
      <c r="D3" s="27" t="s">
        <v>56</v>
      </c>
      <c r="E3" s="27"/>
      <c r="F3" s="27"/>
    </row>
    <row r="4" spans="2:6" s="2" customFormat="1" ht="9" customHeight="1">
      <c r="B4" s="23"/>
      <c r="C4" s="23"/>
      <c r="D4" s="23"/>
      <c r="E4" s="23"/>
      <c r="F4" s="23"/>
    </row>
    <row r="5" spans="2:6" s="3" customFormat="1" ht="14.35" customHeight="1">
      <c r="B5" s="24" t="s">
        <v>1</v>
      </c>
      <c r="C5" s="25" t="s">
        <v>16</v>
      </c>
      <c r="D5" s="25" t="s">
        <v>2</v>
      </c>
      <c r="E5" s="25" t="s">
        <v>8</v>
      </c>
      <c r="F5" s="25"/>
    </row>
    <row r="6" spans="2:6" s="3" customFormat="1">
      <c r="B6" s="24"/>
      <c r="C6" s="25"/>
      <c r="D6" s="25"/>
      <c r="E6" s="15" t="s">
        <v>9</v>
      </c>
      <c r="F6" s="16" t="s">
        <v>10</v>
      </c>
    </row>
    <row r="7" spans="2:6" s="3" customFormat="1">
      <c r="B7" s="9">
        <v>1</v>
      </c>
      <c r="C7" s="9" t="s">
        <v>15</v>
      </c>
      <c r="D7" s="8">
        <v>3</v>
      </c>
      <c r="E7" s="8">
        <v>4</v>
      </c>
      <c r="F7" s="8">
        <v>5</v>
      </c>
    </row>
    <row r="8" spans="2:6">
      <c r="B8" s="22"/>
      <c r="C8" s="22"/>
      <c r="D8" s="22"/>
      <c r="E8" s="22"/>
      <c r="F8" s="22"/>
    </row>
    <row r="9" spans="2:6">
      <c r="B9" s="17" t="s">
        <v>14</v>
      </c>
      <c r="C9" s="18"/>
      <c r="D9" s="18" t="s">
        <v>25</v>
      </c>
      <c r="E9" s="19"/>
      <c r="F9" s="20"/>
    </row>
    <row r="10" spans="2:6" ht="26.45">
      <c r="B10" s="17" t="s">
        <v>13</v>
      </c>
      <c r="C10" s="18" t="s">
        <v>26</v>
      </c>
      <c r="D10" s="18" t="s">
        <v>27</v>
      </c>
      <c r="E10" s="19" t="s">
        <v>19</v>
      </c>
      <c r="F10" s="20">
        <v>450</v>
      </c>
    </row>
    <row r="11" spans="2:6" ht="26.45">
      <c r="B11" s="17" t="s">
        <v>28</v>
      </c>
      <c r="C11" s="18" t="s">
        <v>23</v>
      </c>
      <c r="D11" s="18" t="s">
        <v>21</v>
      </c>
      <c r="E11" s="19" t="s">
        <v>20</v>
      </c>
      <c r="F11" s="20">
        <v>1</v>
      </c>
    </row>
    <row r="12" spans="2:6" ht="39.700000000000003">
      <c r="B12" s="17" t="s">
        <v>35</v>
      </c>
      <c r="C12" s="18" t="s">
        <v>42</v>
      </c>
      <c r="D12" s="18" t="s">
        <v>43</v>
      </c>
      <c r="E12" s="19" t="s">
        <v>18</v>
      </c>
      <c r="F12" s="20">
        <v>334</v>
      </c>
    </row>
    <row r="13" spans="2:6" ht="66.150000000000006">
      <c r="B13" s="17" t="s">
        <v>38</v>
      </c>
      <c r="C13" s="18" t="s">
        <v>30</v>
      </c>
      <c r="D13" s="18" t="s">
        <v>36</v>
      </c>
      <c r="E13" s="19" t="s">
        <v>18</v>
      </c>
      <c r="F13" s="20">
        <v>561</v>
      </c>
    </row>
    <row r="14" spans="2:6" ht="39.700000000000003">
      <c r="B14" s="17" t="s">
        <v>39</v>
      </c>
      <c r="C14" s="18" t="s">
        <v>23</v>
      </c>
      <c r="D14" s="18" t="s">
        <v>44</v>
      </c>
      <c r="E14" s="19" t="s">
        <v>19</v>
      </c>
      <c r="F14" s="20">
        <v>6</v>
      </c>
    </row>
    <row r="15" spans="2:6" ht="92.6">
      <c r="B15" s="17" t="s">
        <v>40</v>
      </c>
      <c r="C15" s="18" t="s">
        <v>45</v>
      </c>
      <c r="D15" s="18" t="s">
        <v>46</v>
      </c>
      <c r="E15" s="19" t="s">
        <v>3</v>
      </c>
      <c r="F15" s="20">
        <v>43</v>
      </c>
    </row>
    <row r="16" spans="2:6" ht="26.45">
      <c r="B16" s="17" t="s">
        <v>41</v>
      </c>
      <c r="C16" s="18" t="s">
        <v>47</v>
      </c>
      <c r="D16" s="18" t="s">
        <v>48</v>
      </c>
      <c r="E16" s="19" t="s">
        <v>18</v>
      </c>
      <c r="F16" s="20">
        <v>1120</v>
      </c>
    </row>
    <row r="17" spans="2:6">
      <c r="B17" s="17" t="s">
        <v>15</v>
      </c>
      <c r="C17" s="18"/>
      <c r="D17" s="18" t="s">
        <v>32</v>
      </c>
      <c r="E17" s="19"/>
      <c r="F17" s="20"/>
    </row>
    <row r="18" spans="2:6" ht="39.700000000000003">
      <c r="B18" s="17" t="s">
        <v>22</v>
      </c>
      <c r="C18" s="18" t="s">
        <v>49</v>
      </c>
      <c r="D18" s="18" t="s">
        <v>50</v>
      </c>
      <c r="E18" s="19" t="s">
        <v>18</v>
      </c>
      <c r="F18" s="20">
        <v>1835</v>
      </c>
    </row>
    <row r="19" spans="2:6" ht="52.9">
      <c r="B19" s="17" t="s">
        <v>24</v>
      </c>
      <c r="C19" s="18" t="s">
        <v>51</v>
      </c>
      <c r="D19" s="18" t="s">
        <v>52</v>
      </c>
      <c r="E19" s="19" t="s">
        <v>18</v>
      </c>
      <c r="F19" s="20">
        <v>3645</v>
      </c>
    </row>
    <row r="20" spans="2:6" ht="39.700000000000003">
      <c r="B20" s="17" t="s">
        <v>31</v>
      </c>
      <c r="C20" s="18" t="s">
        <v>53</v>
      </c>
      <c r="D20" s="18" t="s">
        <v>54</v>
      </c>
      <c r="E20" s="19" t="s">
        <v>18</v>
      </c>
      <c r="F20" s="20">
        <v>1810</v>
      </c>
    </row>
    <row r="21" spans="2:6" ht="39.700000000000003">
      <c r="B21" s="17" t="s">
        <v>37</v>
      </c>
      <c r="C21" s="18" t="s">
        <v>55</v>
      </c>
      <c r="D21" s="18" t="s">
        <v>34</v>
      </c>
      <c r="E21" s="19" t="s">
        <v>18</v>
      </c>
      <c r="F21" s="20">
        <v>283.5</v>
      </c>
    </row>
  </sheetData>
  <mergeCells count="9">
    <mergeCell ref="B8:F8"/>
    <mergeCell ref="B2:F2"/>
    <mergeCell ref="B4:F4"/>
    <mergeCell ref="B5:B6"/>
    <mergeCell ref="D5:D6"/>
    <mergeCell ref="E5:F5"/>
    <mergeCell ref="B3:C3"/>
    <mergeCell ref="D3:F3"/>
    <mergeCell ref="C5:C6"/>
  </mergeCells>
  <phoneticPr fontId="6" type="noConversion"/>
  <printOptions horizontalCentered="1"/>
  <pageMargins left="0.31496062992125984" right="0.11811023622047245" top="0.35433070866141736" bottom="0.35433070866141736" header="0.11811023622047245" footer="0.11811023622047245"/>
  <pageSetup paperSize="9" scale="98" fitToHeight="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30ADB-6A01-486E-A695-1E5E0A97F8D7}">
  <dimension ref="B2:I26"/>
  <sheetViews>
    <sheetView tabSelected="1" workbookViewId="0">
      <selection activeCell="I15" sqref="I15"/>
    </sheetView>
  </sheetViews>
  <sheetFormatPr defaultColWidth="9" defaultRowHeight="13.25"/>
  <cols>
    <col min="1" max="1" width="9" style="1"/>
    <col min="2" max="2" width="4.5" style="10" bestFit="1" customWidth="1"/>
    <col min="3" max="3" width="10.5" style="10" customWidth="1"/>
    <col min="4" max="4" width="10.5" style="1" customWidth="1"/>
    <col min="5" max="5" width="42.75" style="1" customWidth="1"/>
    <col min="6" max="6" width="5.75" style="3" bestFit="1" customWidth="1"/>
    <col min="7" max="7" width="8" style="4" bestFit="1" customWidth="1"/>
    <col min="8" max="8" width="8" style="5" bestFit="1" customWidth="1"/>
    <col min="9" max="9" width="11.125" style="5" bestFit="1" customWidth="1"/>
    <col min="10" max="16384" width="9" style="1"/>
  </cols>
  <sheetData>
    <row r="2" spans="2:9" s="2" customFormat="1" ht="14.7">
      <c r="B2" s="23" t="s">
        <v>57</v>
      </c>
      <c r="C2" s="23"/>
      <c r="D2" s="23"/>
      <c r="E2" s="23"/>
      <c r="F2" s="23"/>
      <c r="G2" s="23"/>
      <c r="H2" s="23"/>
      <c r="I2" s="23"/>
    </row>
    <row r="3" spans="2:9" s="2" customFormat="1" ht="33.1" customHeight="1">
      <c r="B3" s="26" t="s">
        <v>11</v>
      </c>
      <c r="C3" s="26"/>
      <c r="D3" s="26"/>
      <c r="E3" s="27" t="s">
        <v>56</v>
      </c>
      <c r="F3" s="27"/>
      <c r="G3" s="27"/>
      <c r="H3" s="27"/>
      <c r="I3" s="27"/>
    </row>
    <row r="4" spans="2:9" s="2" customFormat="1" ht="9" customHeight="1">
      <c r="B4" s="23"/>
      <c r="C4" s="23"/>
      <c r="D4" s="23"/>
      <c r="E4" s="23"/>
      <c r="F4" s="23"/>
      <c r="G4" s="23"/>
      <c r="H4" s="11"/>
      <c r="I4" s="11"/>
    </row>
    <row r="5" spans="2:9" s="3" customFormat="1">
      <c r="B5" s="29" t="s">
        <v>1</v>
      </c>
      <c r="C5" s="29" t="s">
        <v>58</v>
      </c>
      <c r="D5" s="31" t="s">
        <v>16</v>
      </c>
      <c r="E5" s="31" t="s">
        <v>2</v>
      </c>
      <c r="F5" s="33" t="s">
        <v>8</v>
      </c>
      <c r="G5" s="34"/>
      <c r="H5" s="35" t="s">
        <v>17</v>
      </c>
      <c r="I5" s="35" t="s">
        <v>4</v>
      </c>
    </row>
    <row r="6" spans="2:9" s="3" customFormat="1">
      <c r="B6" s="30"/>
      <c r="C6" s="30"/>
      <c r="D6" s="32"/>
      <c r="E6" s="32"/>
      <c r="F6" s="6" t="s">
        <v>9</v>
      </c>
      <c r="G6" s="7" t="s">
        <v>10</v>
      </c>
      <c r="H6" s="35"/>
      <c r="I6" s="35"/>
    </row>
    <row r="7" spans="2:9" s="3" customFormat="1">
      <c r="B7" s="9">
        <v>1</v>
      </c>
      <c r="C7" s="9"/>
      <c r="D7" s="9" t="s">
        <v>15</v>
      </c>
      <c r="E7" s="8">
        <v>3</v>
      </c>
      <c r="F7" s="8">
        <v>4</v>
      </c>
      <c r="G7" s="8">
        <v>5</v>
      </c>
      <c r="H7" s="8">
        <v>6</v>
      </c>
      <c r="I7" s="8">
        <v>7</v>
      </c>
    </row>
    <row r="8" spans="2:9">
      <c r="B8" s="36"/>
      <c r="C8" s="36"/>
      <c r="D8" s="36"/>
      <c r="E8" s="36"/>
      <c r="F8" s="36"/>
      <c r="G8" s="36"/>
      <c r="H8" s="36"/>
      <c r="I8" s="36"/>
    </row>
    <row r="9" spans="2:9" s="13" customFormat="1">
      <c r="B9" s="17" t="s">
        <v>14</v>
      </c>
      <c r="C9" s="17"/>
      <c r="D9" s="18"/>
      <c r="E9" s="18" t="s">
        <v>25</v>
      </c>
      <c r="F9" s="19"/>
      <c r="G9" s="20"/>
      <c r="H9" s="14"/>
      <c r="I9" s="14"/>
    </row>
    <row r="10" spans="2:9" s="13" customFormat="1" ht="39.700000000000003">
      <c r="B10" s="17" t="s">
        <v>13</v>
      </c>
      <c r="C10" s="37" t="s">
        <v>59</v>
      </c>
      <c r="D10" s="18" t="s">
        <v>26</v>
      </c>
      <c r="E10" s="18" t="s">
        <v>27</v>
      </c>
      <c r="F10" s="19" t="s">
        <v>19</v>
      </c>
      <c r="G10" s="20">
        <v>450</v>
      </c>
      <c r="H10" s="14"/>
      <c r="I10" s="14">
        <f>H10*G10</f>
        <v>0</v>
      </c>
    </row>
    <row r="11" spans="2:9" ht="39.700000000000003">
      <c r="B11" s="17" t="s">
        <v>28</v>
      </c>
      <c r="C11" s="38"/>
      <c r="D11" s="18" t="s">
        <v>23</v>
      </c>
      <c r="E11" s="18" t="s">
        <v>21</v>
      </c>
      <c r="F11" s="19" t="s">
        <v>20</v>
      </c>
      <c r="G11" s="20">
        <v>1</v>
      </c>
      <c r="H11" s="14"/>
      <c r="I11" s="14">
        <f t="shared" ref="I11:I16" si="0">H11*G11</f>
        <v>0</v>
      </c>
    </row>
    <row r="12" spans="2:9" ht="52.9">
      <c r="B12" s="17" t="s">
        <v>35</v>
      </c>
      <c r="C12" s="17" t="s">
        <v>60</v>
      </c>
      <c r="D12" s="18" t="s">
        <v>42</v>
      </c>
      <c r="E12" s="18" t="s">
        <v>43</v>
      </c>
      <c r="F12" s="19" t="s">
        <v>18</v>
      </c>
      <c r="G12" s="20">
        <v>334</v>
      </c>
      <c r="H12" s="14"/>
      <c r="I12" s="14">
        <f t="shared" si="0"/>
        <v>0</v>
      </c>
    </row>
    <row r="13" spans="2:9" ht="66.150000000000006">
      <c r="B13" s="17" t="s">
        <v>38</v>
      </c>
      <c r="C13" s="17" t="s">
        <v>66</v>
      </c>
      <c r="D13" s="18" t="s">
        <v>30</v>
      </c>
      <c r="E13" s="18" t="s">
        <v>36</v>
      </c>
      <c r="F13" s="19" t="s">
        <v>18</v>
      </c>
      <c r="G13" s="20">
        <v>561</v>
      </c>
      <c r="H13" s="14"/>
      <c r="I13" s="14">
        <f t="shared" si="0"/>
        <v>0</v>
      </c>
    </row>
    <row r="14" spans="2:9" ht="39.700000000000003">
      <c r="B14" s="17" t="s">
        <v>39</v>
      </c>
      <c r="C14" s="17"/>
      <c r="D14" s="18" t="s">
        <v>23</v>
      </c>
      <c r="E14" s="18" t="s">
        <v>44</v>
      </c>
      <c r="F14" s="19" t="s">
        <v>19</v>
      </c>
      <c r="G14" s="20">
        <v>6</v>
      </c>
      <c r="H14" s="14"/>
      <c r="I14" s="14">
        <f t="shared" si="0"/>
        <v>0</v>
      </c>
    </row>
    <row r="15" spans="2:9" ht="92.6">
      <c r="B15" s="17" t="s">
        <v>40</v>
      </c>
      <c r="C15" s="17" t="s">
        <v>62</v>
      </c>
      <c r="D15" s="18" t="s">
        <v>45</v>
      </c>
      <c r="E15" s="18" t="s">
        <v>46</v>
      </c>
      <c r="F15" s="19" t="s">
        <v>3</v>
      </c>
      <c r="G15" s="20">
        <v>43</v>
      </c>
      <c r="H15" s="14"/>
      <c r="I15" s="14">
        <f t="shared" si="0"/>
        <v>0</v>
      </c>
    </row>
    <row r="16" spans="2:9" ht="39.700000000000003">
      <c r="B16" s="17" t="s">
        <v>41</v>
      </c>
      <c r="C16" s="17" t="s">
        <v>63</v>
      </c>
      <c r="D16" s="18" t="s">
        <v>47</v>
      </c>
      <c r="E16" s="18" t="s">
        <v>48</v>
      </c>
      <c r="F16" s="19" t="s">
        <v>18</v>
      </c>
      <c r="G16" s="20">
        <v>1120</v>
      </c>
      <c r="H16" s="14"/>
      <c r="I16" s="14">
        <f t="shared" si="0"/>
        <v>0</v>
      </c>
    </row>
    <row r="17" spans="2:9">
      <c r="B17" s="17"/>
      <c r="C17" s="17"/>
      <c r="D17" s="18"/>
      <c r="E17" s="18" t="s">
        <v>29</v>
      </c>
      <c r="F17" s="19"/>
      <c r="G17" s="20"/>
      <c r="H17" s="14"/>
      <c r="I17" s="21">
        <f>SUM(I10:I16)</f>
        <v>0</v>
      </c>
    </row>
    <row r="18" spans="2:9">
      <c r="B18" s="17" t="s">
        <v>15</v>
      </c>
      <c r="C18" s="17"/>
      <c r="D18" s="18"/>
      <c r="E18" s="18" t="s">
        <v>32</v>
      </c>
      <c r="F18" s="19"/>
      <c r="G18" s="20"/>
      <c r="H18" s="14"/>
      <c r="I18" s="14"/>
    </row>
    <row r="19" spans="2:9" ht="39.700000000000003">
      <c r="B19" s="17" t="s">
        <v>22</v>
      </c>
      <c r="C19" s="17" t="s">
        <v>64</v>
      </c>
      <c r="D19" s="18" t="s">
        <v>49</v>
      </c>
      <c r="E19" s="18" t="s">
        <v>50</v>
      </c>
      <c r="F19" s="19" t="s">
        <v>18</v>
      </c>
      <c r="G19" s="20">
        <v>1835</v>
      </c>
      <c r="H19" s="14"/>
      <c r="I19" s="14">
        <f t="shared" ref="I19:I22" si="1">H19*G19</f>
        <v>0</v>
      </c>
    </row>
    <row r="20" spans="2:9" ht="52.9">
      <c r="B20" s="17" t="s">
        <v>24</v>
      </c>
      <c r="C20" s="17" t="s">
        <v>61</v>
      </c>
      <c r="D20" s="18" t="s">
        <v>51</v>
      </c>
      <c r="E20" s="18" t="s">
        <v>52</v>
      </c>
      <c r="F20" s="19" t="s">
        <v>18</v>
      </c>
      <c r="G20" s="20">
        <v>3645</v>
      </c>
      <c r="H20" s="14"/>
      <c r="I20" s="14">
        <f t="shared" si="1"/>
        <v>0</v>
      </c>
    </row>
    <row r="21" spans="2:9" ht="39.700000000000003">
      <c r="B21" s="17" t="s">
        <v>31</v>
      </c>
      <c r="C21" s="17" t="s">
        <v>65</v>
      </c>
      <c r="D21" s="18" t="s">
        <v>53</v>
      </c>
      <c r="E21" s="18" t="s">
        <v>54</v>
      </c>
      <c r="F21" s="19" t="s">
        <v>18</v>
      </c>
      <c r="G21" s="20">
        <v>1810</v>
      </c>
      <c r="H21" s="14"/>
      <c r="I21" s="14">
        <f t="shared" si="1"/>
        <v>0</v>
      </c>
    </row>
    <row r="22" spans="2:9" ht="39.700000000000003">
      <c r="B22" s="17" t="s">
        <v>37</v>
      </c>
      <c r="C22" s="17" t="s">
        <v>62</v>
      </c>
      <c r="D22" s="18" t="s">
        <v>55</v>
      </c>
      <c r="E22" s="18" t="s">
        <v>34</v>
      </c>
      <c r="F22" s="19" t="s">
        <v>18</v>
      </c>
      <c r="G22" s="20">
        <v>283.5</v>
      </c>
      <c r="H22" s="14"/>
      <c r="I22" s="14">
        <f t="shared" si="1"/>
        <v>0</v>
      </c>
    </row>
    <row r="23" spans="2:9">
      <c r="B23" s="17"/>
      <c r="C23" s="17"/>
      <c r="D23" s="18"/>
      <c r="E23" s="18" t="s">
        <v>33</v>
      </c>
      <c r="F23" s="19"/>
      <c r="G23" s="20"/>
      <c r="H23" s="14"/>
      <c r="I23" s="21">
        <f>SUM(I19:I22)</f>
        <v>0</v>
      </c>
    </row>
    <row r="24" spans="2:9" ht="24.1" customHeight="1">
      <c r="B24" s="28" t="s">
        <v>6</v>
      </c>
      <c r="C24" s="28"/>
      <c r="D24" s="28"/>
      <c r="E24" s="28"/>
      <c r="F24" s="28"/>
      <c r="G24" s="28"/>
      <c r="H24" s="28"/>
      <c r="I24" s="12">
        <f>I23+I17</f>
        <v>0</v>
      </c>
    </row>
    <row r="25" spans="2:9" ht="24.1" customHeight="1">
      <c r="B25" s="28" t="s">
        <v>5</v>
      </c>
      <c r="C25" s="28"/>
      <c r="D25" s="28"/>
      <c r="E25" s="28"/>
      <c r="F25" s="28"/>
      <c r="G25" s="28"/>
      <c r="H25" s="28"/>
      <c r="I25" s="12">
        <f>I24*0.23</f>
        <v>0</v>
      </c>
    </row>
    <row r="26" spans="2:9" ht="24.1" customHeight="1">
      <c r="B26" s="28" t="s">
        <v>7</v>
      </c>
      <c r="C26" s="28"/>
      <c r="D26" s="28"/>
      <c r="E26" s="28"/>
      <c r="F26" s="28"/>
      <c r="G26" s="28"/>
      <c r="H26" s="28"/>
      <c r="I26" s="12">
        <f>I25+I24</f>
        <v>0</v>
      </c>
    </row>
  </sheetData>
  <mergeCells count="16">
    <mergeCell ref="B2:I2"/>
    <mergeCell ref="B3:D3"/>
    <mergeCell ref="E3:I3"/>
    <mergeCell ref="B4:G4"/>
    <mergeCell ref="B5:B6"/>
    <mergeCell ref="D5:D6"/>
    <mergeCell ref="E5:E6"/>
    <mergeCell ref="F5:G5"/>
    <mergeCell ref="H5:H6"/>
    <mergeCell ref="I5:I6"/>
    <mergeCell ref="B8:I8"/>
    <mergeCell ref="B24:H24"/>
    <mergeCell ref="B25:H25"/>
    <mergeCell ref="B26:H26"/>
    <mergeCell ref="C5:C6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{965AD0B32C57411CC1788A05F9BCE}</vt:lpstr>
      <vt:lpstr>PRZEDMIAR</vt:lpstr>
      <vt:lpstr>KOSZT.OFERTOWY</vt:lpstr>
      <vt:lpstr>PRZEDMIAR!Obszar_wydruku</vt:lpstr>
      <vt:lpstr>PRZEDMIAR!Tytuły_wydruku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szymonm</dc:creator>
  <cp:lastModifiedBy>Tomasz Jaszowski</cp:lastModifiedBy>
  <cp:lastPrinted>2023-09-21T11:44:06Z</cp:lastPrinted>
  <dcterms:created xsi:type="dcterms:W3CDTF">2014-12-16T07:59:57Z</dcterms:created>
  <dcterms:modified xsi:type="dcterms:W3CDTF">2023-11-10T11:11:04Z</dcterms:modified>
</cp:coreProperties>
</file>