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ric\Desktop\"/>
    </mc:Choice>
  </mc:AlternateContent>
  <xr:revisionPtr revIDLastSave="0" documentId="8_{DB79B1CB-D234-4A8A-8745-E6EF5A5061FB}" xr6:coauthVersionLast="47" xr6:coauthVersionMax="47" xr10:uidLastSave="{00000000-0000-0000-0000-000000000000}"/>
  <bookViews>
    <workbookView xWindow="-120" yWindow="-120" windowWidth="29040" windowHeight="15720" xr2:uid="{F47CAE92-1256-4C44-8B5D-5AB2A500FF12}"/>
  </bookViews>
  <sheets>
    <sheet name="Háro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H49" i="1" s="1"/>
  <c r="H47" i="1"/>
</calcChain>
</file>

<file path=xl/sharedStrings.xml><?xml version="1.0" encoding="utf-8"?>
<sst xmlns="http://schemas.openxmlformats.org/spreadsheetml/2006/main" count="102" uniqueCount="86">
  <si>
    <t>Údaje o spoločnosti, ktorá požaduje ponuku</t>
  </si>
  <si>
    <t>Obchodné meno:</t>
  </si>
  <si>
    <t>Figúr Land , s.r.o.</t>
  </si>
  <si>
    <t>Sídlo:</t>
  </si>
  <si>
    <t>Čierna Lehota 55 ,  049 36 Slavošovce</t>
  </si>
  <si>
    <t>IČO:</t>
  </si>
  <si>
    <t>IČ DPH:</t>
  </si>
  <si>
    <t>SK2120310896</t>
  </si>
  <si>
    <t>kontakt:</t>
  </si>
  <si>
    <t>Mgr. Jaroslav Figúr - konateľ</t>
  </si>
  <si>
    <t>CENOVÁ PONUKA</t>
  </si>
  <si>
    <t>Údaje o spoločnosti, ktorá predkladá ponuku</t>
  </si>
  <si>
    <t>Platca DPH (áno/nie):</t>
  </si>
  <si>
    <t>dátum vypracovania cenovej ponuky:</t>
  </si>
  <si>
    <t>Poznámka:  Pokiaľ sa v nižšie uvedenom technickom zadaní nachádzajú údaje určujúce výrobný postup, značku, patent, typ, krajinu pôvodu alebo výroby, môže uchádzač v ponuke predložiť aj ekvivalentné riešenie pri dodržaní technických parametrov (minimálnych technických požiadaviek) navrhovaných tovarov. Uchádzač musí mať zahrnuté v jednotkovej cene ekvivalentného riešenia všetky povinnosti a náklady spojené s dodaním ekvivalentu, zabezpečenia údajov a výkresov, osvedčení, očakávaných schválení, opakovaných podaní, zmien a dodatkov. Ak uchádzač využije možnosť predloženia ekvivalentu, musí vo svojej cenove ponuke predložiť ako prílohu „Zoznam ponúkaných ekvivalentných položiek“, v ktorej uvedie čísla a názvy pôvodných položiek, ku ktorým ponúka ekvivalent, čísla nových položiek, obchodný názov, typové označenie a technické parametre ponúkaného ekvivalentu v takom rozsahu, aby osoba podľa § 8 ods. 1 ZVO vedela pri hodnotení ponuky posúdiť, či ponúkaný výrobok, zariaďovací predmet alebo materiál je alebo nie je ekvivalentom k tomu, ktorý bol požadovaný podľa súťažných podkladov.</t>
  </si>
  <si>
    <t xml:space="preserve">Kompaktná muštáreň </t>
  </si>
  <si>
    <t>špecifikácia/požiadavky</t>
  </si>
  <si>
    <t>ks</t>
  </si>
  <si>
    <t>parametre</t>
  </si>
  <si>
    <t>jednotka</t>
  </si>
  <si>
    <t>Parametre ponúkaného zariadenia
Dodávateľ uvedie podľa charakteru požiadavky konkrétnu hodnotu, názov alebo ÁNO/NIE</t>
  </si>
  <si>
    <t>Cena bez DPH v EUR</t>
  </si>
  <si>
    <t>Základné minimálne technické požiadavky</t>
  </si>
  <si>
    <t>1.</t>
  </si>
  <si>
    <t>Kapacita drviča</t>
  </si>
  <si>
    <t>min. 400 - max. 900</t>
  </si>
  <si>
    <t>kg/hod.</t>
  </si>
  <si>
    <t xml:space="preserve">Kapacita lisu </t>
  </si>
  <si>
    <t>min. 150  - max. 250</t>
  </si>
  <si>
    <t>l/hod.</t>
  </si>
  <si>
    <t>Filtrácia vrátane čerpadla</t>
  </si>
  <si>
    <t xml:space="preserve">požaduje sa </t>
  </si>
  <si>
    <t>ÁNO / NIE</t>
  </si>
  <si>
    <t xml:space="preserve">Pasterizácia </t>
  </si>
  <si>
    <t>min. 130 - max.200</t>
  </si>
  <si>
    <t>Dodanie, inštalácia, zaškolenie</t>
  </si>
  <si>
    <t>Umývacia časť</t>
  </si>
  <si>
    <t xml:space="preserve">Umývacia vaňa s podstavcom </t>
  </si>
  <si>
    <t xml:space="preserve">min. 70 </t>
  </si>
  <si>
    <t>l</t>
  </si>
  <si>
    <t>Umývací kôš - stohovateľný</t>
  </si>
  <si>
    <t>min. 15  - max. 30</t>
  </si>
  <si>
    <t>kg</t>
  </si>
  <si>
    <t>Drviaca časť</t>
  </si>
  <si>
    <t>Drvič na ovocie vrátane stojanu</t>
  </si>
  <si>
    <t>380 alebo 220</t>
  </si>
  <si>
    <t>V</t>
  </si>
  <si>
    <t>Drvič opatrený motorom</t>
  </si>
  <si>
    <t>min 0,50 - max. 1,5</t>
  </si>
  <si>
    <t>kW</t>
  </si>
  <si>
    <t>Nádoba na drť</t>
  </si>
  <si>
    <t>Lisovacia časť s filtráciou</t>
  </si>
  <si>
    <t>Balíkovací lis s ručnou manuálnou hydraulikou vrátane stojanu a lopatky</t>
  </si>
  <si>
    <t xml:space="preserve">min. 15 </t>
  </si>
  <si>
    <t>t</t>
  </si>
  <si>
    <t xml:space="preserve">Lisovacie dosky vrátane tkanín </t>
  </si>
  <si>
    <t>min. 300x300x10</t>
  </si>
  <si>
    <t>mm</t>
  </si>
  <si>
    <t>Nádrž na šťavu so sitom</t>
  </si>
  <si>
    <t>min. 90</t>
  </si>
  <si>
    <t>Špirálová hadica na potraviny</t>
  </si>
  <si>
    <t>min. 5</t>
  </si>
  <si>
    <t>m</t>
  </si>
  <si>
    <t>Filter na ovocnú šťavu vrátane čerpadla a sady prepojovacích elementov</t>
  </si>
  <si>
    <t>min. 2</t>
  </si>
  <si>
    <t>filtračnými púzdrami</t>
  </si>
  <si>
    <t>Pasterizačná časť s plnením</t>
  </si>
  <si>
    <t>Pasterizér s priamym plnením s elektrickým ohrevom a teplomerom</t>
  </si>
  <si>
    <t xml:space="preserve">min. 12 </t>
  </si>
  <si>
    <t xml:space="preserve">S nerezovou nádržou </t>
  </si>
  <si>
    <t>min. 120</t>
  </si>
  <si>
    <t xml:space="preserve">Manuány plnič fliaš </t>
  </si>
  <si>
    <t>hlavový</t>
  </si>
  <si>
    <t>Manuálny Bag in box plnič</t>
  </si>
  <si>
    <t>min. 1</t>
  </si>
  <si>
    <t>Elektronická stolová váha</t>
  </si>
  <si>
    <t>min. 0-50</t>
  </si>
  <si>
    <t>Pomocná doska na váhu (Š/D/H)</t>
  </si>
  <si>
    <t>min. 500x400x10</t>
  </si>
  <si>
    <t xml:space="preserve">Obchodné meno výrobcu </t>
  </si>
  <si>
    <t>Typové označenie  (v prípade ak typové označenie nemá uvedie "NIE")</t>
  </si>
  <si>
    <t>Suma spolu bez DPH</t>
  </si>
  <si>
    <t>Celková cena bez DPH</t>
  </si>
  <si>
    <t>DPH 20 %</t>
  </si>
  <si>
    <t>Celková cena s DPH</t>
  </si>
  <si>
    <t>Pečiatka,podpis: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</si>
</sst>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\ &quot;EUR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1"/>
      <color theme="4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1"/>
      <color rgb="FF5B9BD5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i/>
      <sz val="12"/>
      <color theme="4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4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2" fillId="4" borderId="17" xfId="0" applyFont="1" applyFill="1" applyBorder="1" applyAlignment="1">
      <alignment horizontal="left" vertical="center" wrapText="1" indent="4"/>
    </xf>
    <xf numFmtId="0" fontId="2" fillId="4" borderId="20" xfId="0" applyFont="1" applyFill="1" applyBorder="1" applyAlignment="1">
      <alignment horizontal="left" vertical="center" wrapText="1" indent="4"/>
    </xf>
    <xf numFmtId="0" fontId="7" fillId="5" borderId="9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right" vertical="center"/>
    </xf>
    <xf numFmtId="0" fontId="1" fillId="6" borderId="6" xfId="0" applyFont="1" applyFill="1" applyBorder="1" applyAlignment="1">
      <alignment horizontal="right" vertical="center"/>
    </xf>
    <xf numFmtId="0" fontId="1" fillId="6" borderId="2" xfId="0" applyFont="1" applyFill="1" applyBorder="1" applyAlignment="1">
      <alignment horizontal="right" vertical="center"/>
    </xf>
    <xf numFmtId="0" fontId="8" fillId="2" borderId="21" xfId="0" applyFont="1" applyFill="1" applyBorder="1" applyAlignment="1">
      <alignment horizontal="left" vertical="center" wrapText="1" indent="1"/>
    </xf>
    <xf numFmtId="0" fontId="8" fillId="2" borderId="22" xfId="0" applyFont="1" applyFill="1" applyBorder="1" applyAlignment="1">
      <alignment horizontal="left" vertical="center" wrapText="1" indent="1"/>
    </xf>
    <xf numFmtId="0" fontId="8" fillId="2" borderId="20" xfId="0" applyFont="1" applyFill="1" applyBorder="1" applyAlignment="1">
      <alignment horizontal="left" vertical="center" wrapText="1" indent="1"/>
    </xf>
    <xf numFmtId="0" fontId="8" fillId="2" borderId="23" xfId="0" applyFont="1" applyFill="1" applyBorder="1" applyAlignment="1">
      <alignment horizontal="left" vertical="center" wrapText="1" indent="1"/>
    </xf>
    <xf numFmtId="0" fontId="2" fillId="4" borderId="13" xfId="0" applyFont="1" applyFill="1" applyBorder="1" applyAlignment="1">
      <alignment horizontal="left" vertical="center" wrapText="1" indent="4"/>
    </xf>
    <xf numFmtId="0" fontId="2" fillId="4" borderId="21" xfId="0" applyFont="1" applyFill="1" applyBorder="1" applyAlignment="1">
      <alignment horizontal="left" vertical="center" wrapText="1" indent="4"/>
    </xf>
    <xf numFmtId="0" fontId="9" fillId="7" borderId="24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right" vertical="center"/>
    </xf>
    <xf numFmtId="0" fontId="10" fillId="2" borderId="26" xfId="0" applyFont="1" applyFill="1" applyBorder="1" applyAlignment="1">
      <alignment horizontal="right" vertical="center"/>
    </xf>
    <xf numFmtId="0" fontId="10" fillId="2" borderId="27" xfId="0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horizontal="right" vertical="center"/>
    </xf>
    <xf numFmtId="0" fontId="10" fillId="2" borderId="16" xfId="0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right" vertical="center"/>
    </xf>
    <xf numFmtId="168" fontId="11" fillId="7" borderId="4" xfId="0" applyNumberFormat="1" applyFont="1" applyFill="1" applyBorder="1" applyAlignment="1">
      <alignment horizontal="center" vertical="center"/>
    </xf>
    <xf numFmtId="168" fontId="11" fillId="7" borderId="1" xfId="0" applyNumberFormat="1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right" vertical="center"/>
    </xf>
    <xf numFmtId="0" fontId="1" fillId="6" borderId="16" xfId="0" applyFont="1" applyFill="1" applyBorder="1" applyAlignment="1">
      <alignment horizontal="right" vertical="center"/>
    </xf>
    <xf numFmtId="0" fontId="1" fillId="6" borderId="5" xfId="0" applyFont="1" applyFill="1" applyBorder="1" applyAlignment="1">
      <alignment horizontal="right" vertical="center"/>
    </xf>
    <xf numFmtId="0" fontId="0" fillId="0" borderId="18" xfId="0" applyBorder="1"/>
    <xf numFmtId="0" fontId="0" fillId="0" borderId="19" xfId="0" applyBorder="1"/>
    <xf numFmtId="0" fontId="9" fillId="7" borderId="9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8" fillId="9" borderId="9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 wrapText="1" indent="4"/>
    </xf>
    <xf numFmtId="0" fontId="0" fillId="0" borderId="37" xfId="0" applyBorder="1"/>
    <xf numFmtId="0" fontId="8" fillId="2" borderId="26" xfId="0" applyFont="1" applyFill="1" applyBorder="1" applyAlignment="1">
      <alignment horizontal="left" vertical="center" wrapText="1" indent="1"/>
    </xf>
    <xf numFmtId="0" fontId="0" fillId="0" borderId="38" xfId="0" applyBorder="1"/>
    <xf numFmtId="0" fontId="0" fillId="0" borderId="0" xfId="0"/>
    <xf numFmtId="0" fontId="0" fillId="0" borderId="39" xfId="0" applyBorder="1"/>
    <xf numFmtId="0" fontId="0" fillId="0" borderId="16" xfId="0" applyBorder="1"/>
    <xf numFmtId="0" fontId="0" fillId="0" borderId="40" xfId="0" applyBorder="1"/>
    <xf numFmtId="0" fontId="0" fillId="0" borderId="21" xfId="0" applyBorder="1"/>
    <xf numFmtId="0" fontId="0" fillId="0" borderId="20" xfId="0" applyBorder="1"/>
    <xf numFmtId="0" fontId="0" fillId="0" borderId="26" xfId="0" applyBorder="1" applyAlignment="1">
      <alignment horizontal="left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4" fillId="0" borderId="2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2" xfId="0" applyBorder="1" applyAlignment="1">
      <alignment horizontal="left"/>
    </xf>
    <xf numFmtId="0" fontId="1" fillId="0" borderId="8" xfId="0" applyFont="1" applyBorder="1" applyAlignment="1">
      <alignment vertical="center" wrapText="1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14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9" xfId="0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168" fontId="3" fillId="8" borderId="17" xfId="0" applyNumberFormat="1" applyFont="1" applyFill="1" applyBorder="1" applyAlignment="1">
      <alignment horizontal="center" vertical="center"/>
    </xf>
    <xf numFmtId="168" fontId="3" fillId="8" borderId="2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168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2" fillId="3" borderId="28" xfId="0" applyFont="1" applyFill="1" applyBorder="1" applyAlignment="1">
      <alignment horizontal="left" vertical="top"/>
    </xf>
    <xf numFmtId="0" fontId="12" fillId="3" borderId="29" xfId="0" applyFont="1" applyFill="1" applyBorder="1" applyAlignment="1">
      <alignment horizontal="left" vertical="top"/>
    </xf>
    <xf numFmtId="0" fontId="12" fillId="3" borderId="30" xfId="0" applyFont="1" applyFill="1" applyBorder="1" applyAlignment="1">
      <alignment horizontal="left" vertical="top"/>
    </xf>
    <xf numFmtId="0" fontId="12" fillId="3" borderId="31" xfId="0" applyFont="1" applyFill="1" applyBorder="1" applyAlignment="1">
      <alignment horizontal="left" vertical="top"/>
    </xf>
    <xf numFmtId="0" fontId="12" fillId="3" borderId="32" xfId="0" applyFont="1" applyFill="1" applyBorder="1" applyAlignment="1">
      <alignment horizontal="left" vertical="top"/>
    </xf>
    <xf numFmtId="0" fontId="12" fillId="3" borderId="33" xfId="0" applyFont="1" applyFill="1" applyBorder="1" applyAlignment="1">
      <alignment horizontal="left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uric\Desktop\Figurland\PHZ%20mustaren\Pr&#237;loha%20&#269;.1-%20n&#225;vrh%20na%20plnenie%20krit&#233;ria%20vr&#225;tane%20technickej%20&#353;pecifik&#225;cie.xls" TargetMode="External"/><Relationship Id="rId1" Type="http://schemas.openxmlformats.org/officeDocument/2006/relationships/externalLinkPath" Target="Figurland/PHZ%20mustaren/Pr&#237;loha%20&#269;.1-%20n&#225;vrh%20na%20plnenie%20krit&#233;ria%20vr&#225;tane%20technickej%20&#353;pecifik&#225;c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árok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6980F-9794-4D0F-AEA6-B41FADF447C7}">
  <dimension ref="A1:I52"/>
  <sheetViews>
    <sheetView tabSelected="1" workbookViewId="0">
      <selection activeCell="C2" sqref="C2:D2"/>
    </sheetView>
  </sheetViews>
  <sheetFormatPr defaultRowHeight="15" x14ac:dyDescent="0.25"/>
  <cols>
    <col min="1" max="1" width="13" customWidth="1"/>
    <col min="2" max="2" width="29.7109375" customWidth="1"/>
    <col min="3" max="3" width="15.7109375" bestFit="1" customWidth="1"/>
    <col min="4" max="4" width="18.85546875" customWidth="1"/>
    <col min="5" max="5" width="5.42578125" customWidth="1"/>
    <col min="6" max="6" width="20" customWidth="1"/>
    <col min="7" max="7" width="19.5703125" customWidth="1"/>
    <col min="8" max="8" width="21.85546875" customWidth="1"/>
    <col min="9" max="9" width="20.85546875" customWidth="1"/>
  </cols>
  <sheetData>
    <row r="1" spans="1:9" ht="15.75" x14ac:dyDescent="0.25">
      <c r="A1" s="30" t="s">
        <v>0</v>
      </c>
      <c r="B1" s="31"/>
      <c r="C1" s="34" t="s">
        <v>1</v>
      </c>
      <c r="D1" s="35"/>
      <c r="E1" s="4" t="s">
        <v>2</v>
      </c>
      <c r="F1" s="5"/>
      <c r="G1" s="5"/>
      <c r="H1" s="5"/>
      <c r="I1" s="6"/>
    </row>
    <row r="2" spans="1:9" ht="15.75" x14ac:dyDescent="0.25">
      <c r="A2" s="32"/>
      <c r="B2" s="33"/>
      <c r="C2" s="19" t="s">
        <v>3</v>
      </c>
      <c r="D2" s="20"/>
      <c r="E2" s="12" t="s">
        <v>4</v>
      </c>
      <c r="F2" s="13"/>
      <c r="G2" s="13"/>
      <c r="H2" s="13"/>
      <c r="I2" s="14"/>
    </row>
    <row r="3" spans="1:9" ht="15.75" x14ac:dyDescent="0.25">
      <c r="A3" s="32"/>
      <c r="B3" s="33"/>
      <c r="C3" s="19" t="s">
        <v>5</v>
      </c>
      <c r="D3" s="20"/>
      <c r="E3" s="12">
        <v>50346024</v>
      </c>
      <c r="F3" s="13"/>
      <c r="G3" s="13"/>
      <c r="H3" s="13"/>
      <c r="I3" s="14"/>
    </row>
    <row r="4" spans="1:9" ht="15.75" x14ac:dyDescent="0.25">
      <c r="A4" s="32"/>
      <c r="B4" s="33"/>
      <c r="C4" s="19" t="s">
        <v>6</v>
      </c>
      <c r="D4" s="20"/>
      <c r="E4" s="12" t="s">
        <v>7</v>
      </c>
      <c r="F4" s="13"/>
      <c r="G4" s="13"/>
      <c r="H4" s="13"/>
      <c r="I4" s="14"/>
    </row>
    <row r="5" spans="1:9" ht="16.5" thickBot="1" x14ac:dyDescent="0.3">
      <c r="A5" s="32"/>
      <c r="B5" s="33"/>
      <c r="C5" s="19" t="s">
        <v>8</v>
      </c>
      <c r="D5" s="20"/>
      <c r="E5" s="1" t="s">
        <v>9</v>
      </c>
      <c r="F5" s="15"/>
      <c r="G5" s="15"/>
      <c r="H5" s="15"/>
      <c r="I5" s="16"/>
    </row>
    <row r="6" spans="1:9" ht="16.5" thickBot="1" x14ac:dyDescent="0.3">
      <c r="A6" s="7" t="s">
        <v>10</v>
      </c>
      <c r="B6" s="7"/>
      <c r="C6" s="7"/>
      <c r="D6" s="7"/>
      <c r="E6" s="7"/>
      <c r="F6" s="7"/>
      <c r="G6" s="7"/>
      <c r="H6" s="7"/>
      <c r="I6" s="8"/>
    </row>
    <row r="7" spans="1:9" ht="15.75" x14ac:dyDescent="0.25">
      <c r="A7" s="61" t="s">
        <v>11</v>
      </c>
      <c r="B7" s="62"/>
      <c r="C7" s="34" t="s">
        <v>1</v>
      </c>
      <c r="D7" s="67"/>
      <c r="E7" s="4"/>
      <c r="F7" s="17"/>
      <c r="G7" s="17"/>
      <c r="H7" s="17"/>
      <c r="I7" s="18"/>
    </row>
    <row r="8" spans="1:9" ht="15.75" x14ac:dyDescent="0.25">
      <c r="A8" s="63"/>
      <c r="B8" s="64"/>
      <c r="C8" s="19" t="s">
        <v>3</v>
      </c>
      <c r="D8" s="68"/>
      <c r="E8" s="12"/>
      <c r="F8" s="49"/>
      <c r="G8" s="49"/>
      <c r="H8" s="49"/>
      <c r="I8" s="50"/>
    </row>
    <row r="9" spans="1:9" ht="15.75" x14ac:dyDescent="0.25">
      <c r="A9" s="63"/>
      <c r="B9" s="64"/>
      <c r="C9" s="19" t="s">
        <v>5</v>
      </c>
      <c r="D9" s="68"/>
      <c r="E9" s="12"/>
      <c r="F9" s="49"/>
      <c r="G9" s="49"/>
      <c r="H9" s="49"/>
      <c r="I9" s="50"/>
    </row>
    <row r="10" spans="1:9" ht="15.75" x14ac:dyDescent="0.25">
      <c r="A10" s="63"/>
      <c r="B10" s="64"/>
      <c r="C10" s="19" t="s">
        <v>12</v>
      </c>
      <c r="D10" s="68"/>
      <c r="E10" s="12"/>
      <c r="F10" s="49"/>
      <c r="G10" s="49"/>
      <c r="H10" s="49"/>
      <c r="I10" s="50"/>
    </row>
    <row r="11" spans="1:9" ht="15.75" x14ac:dyDescent="0.25">
      <c r="A11" s="63"/>
      <c r="B11" s="64"/>
      <c r="C11" s="19" t="s">
        <v>8</v>
      </c>
      <c r="D11" s="68"/>
      <c r="E11" s="12"/>
      <c r="F11" s="49"/>
      <c r="G11" s="49"/>
      <c r="H11" s="49"/>
      <c r="I11" s="50"/>
    </row>
    <row r="12" spans="1:9" ht="16.5" thickBot="1" x14ac:dyDescent="0.3">
      <c r="A12" s="65"/>
      <c r="B12" s="66"/>
      <c r="C12" s="59" t="s">
        <v>13</v>
      </c>
      <c r="D12" s="60"/>
      <c r="E12" s="1"/>
      <c r="F12" s="2"/>
      <c r="G12" s="2"/>
      <c r="H12" s="2"/>
      <c r="I12" s="3"/>
    </row>
    <row r="13" spans="1:9" ht="15.75" thickBot="1" x14ac:dyDescent="0.3">
      <c r="A13" s="69" t="s">
        <v>14</v>
      </c>
      <c r="B13" s="69"/>
      <c r="C13" s="69"/>
      <c r="D13" s="69"/>
      <c r="E13" s="69"/>
      <c r="F13" s="69"/>
      <c r="G13" s="69"/>
      <c r="H13" s="69"/>
      <c r="I13" s="69"/>
    </row>
    <row r="14" spans="1:9" ht="16.5" thickBot="1" x14ac:dyDescent="0.3">
      <c r="A14" s="53" t="s">
        <v>15</v>
      </c>
      <c r="B14" s="54"/>
      <c r="C14" s="54"/>
      <c r="D14" s="54"/>
      <c r="E14" s="54"/>
      <c r="F14" s="54"/>
      <c r="G14" s="54"/>
      <c r="H14" s="54"/>
      <c r="I14" s="55"/>
    </row>
    <row r="15" spans="1:9" ht="120.75" thickBot="1" x14ac:dyDescent="0.3">
      <c r="A15" s="75"/>
      <c r="B15" s="56" t="s">
        <v>16</v>
      </c>
      <c r="C15" s="57"/>
      <c r="D15" s="58"/>
      <c r="E15" s="78" t="s">
        <v>17</v>
      </c>
      <c r="F15" s="73" t="s">
        <v>18</v>
      </c>
      <c r="G15" s="73" t="s">
        <v>19</v>
      </c>
      <c r="H15" s="74" t="s">
        <v>20</v>
      </c>
      <c r="I15" s="79" t="s">
        <v>21</v>
      </c>
    </row>
    <row r="16" spans="1:9" ht="15.75" thickBot="1" x14ac:dyDescent="0.3">
      <c r="A16" s="77"/>
      <c r="B16" s="24" t="s">
        <v>22</v>
      </c>
      <c r="C16" s="25"/>
      <c r="D16" s="25"/>
      <c r="E16" s="25"/>
      <c r="F16" s="25"/>
      <c r="G16" s="25"/>
      <c r="H16" s="26"/>
      <c r="I16" s="70"/>
    </row>
    <row r="17" spans="1:9" ht="15.75" thickBot="1" x14ac:dyDescent="0.3">
      <c r="A17" s="81" t="s">
        <v>23</v>
      </c>
      <c r="B17" s="82" t="s">
        <v>24</v>
      </c>
      <c r="C17" s="83"/>
      <c r="D17" s="83"/>
      <c r="E17" s="84"/>
      <c r="F17" s="85" t="s">
        <v>25</v>
      </c>
      <c r="G17" s="86" t="s">
        <v>26</v>
      </c>
      <c r="H17" s="87"/>
      <c r="I17" s="88"/>
    </row>
    <row r="18" spans="1:9" ht="15.75" thickBot="1" x14ac:dyDescent="0.3">
      <c r="A18" s="81"/>
      <c r="B18" s="82" t="s">
        <v>27</v>
      </c>
      <c r="C18" s="83"/>
      <c r="D18" s="83"/>
      <c r="E18" s="84"/>
      <c r="F18" s="85" t="s">
        <v>28</v>
      </c>
      <c r="G18" s="86" t="s">
        <v>29</v>
      </c>
      <c r="H18" s="87"/>
      <c r="I18" s="88"/>
    </row>
    <row r="19" spans="1:9" ht="15.75" thickBot="1" x14ac:dyDescent="0.3">
      <c r="A19" s="81"/>
      <c r="B19" s="82" t="s">
        <v>30</v>
      </c>
      <c r="C19" s="83"/>
      <c r="D19" s="83"/>
      <c r="E19" s="84"/>
      <c r="F19" s="89" t="s">
        <v>31</v>
      </c>
      <c r="G19" s="90"/>
      <c r="H19" s="91" t="s">
        <v>32</v>
      </c>
      <c r="I19" s="92"/>
    </row>
    <row r="20" spans="1:9" ht="15.75" thickBot="1" x14ac:dyDescent="0.3">
      <c r="A20" s="81"/>
      <c r="B20" s="93" t="s">
        <v>33</v>
      </c>
      <c r="C20" s="94"/>
      <c r="D20" s="94"/>
      <c r="E20" s="95"/>
      <c r="F20" s="96" t="s">
        <v>34</v>
      </c>
      <c r="G20" s="97" t="s">
        <v>29</v>
      </c>
      <c r="H20" s="87"/>
      <c r="I20" s="92"/>
    </row>
    <row r="21" spans="1:9" ht="15.75" thickBot="1" x14ac:dyDescent="0.3">
      <c r="A21" s="81"/>
      <c r="B21" s="82" t="s">
        <v>35</v>
      </c>
      <c r="C21" s="83"/>
      <c r="D21" s="83"/>
      <c r="E21" s="84"/>
      <c r="F21" s="89" t="s">
        <v>31</v>
      </c>
      <c r="G21" s="90"/>
      <c r="H21" s="91" t="s">
        <v>32</v>
      </c>
      <c r="I21" s="92"/>
    </row>
    <row r="22" spans="1:9" ht="15.75" thickBot="1" x14ac:dyDescent="0.3">
      <c r="A22" s="81"/>
      <c r="B22" s="21" t="s">
        <v>36</v>
      </c>
      <c r="C22" s="22"/>
      <c r="D22" s="22"/>
      <c r="E22" s="22"/>
      <c r="F22" s="22"/>
      <c r="G22" s="22"/>
      <c r="H22" s="23"/>
      <c r="I22" s="98"/>
    </row>
    <row r="23" spans="1:9" ht="15.75" thickBot="1" x14ac:dyDescent="0.3">
      <c r="A23" s="81"/>
      <c r="B23" s="99" t="s">
        <v>37</v>
      </c>
      <c r="C23" s="100"/>
      <c r="D23" s="101"/>
      <c r="E23" s="102">
        <v>1</v>
      </c>
      <c r="F23" s="103" t="s">
        <v>38</v>
      </c>
      <c r="G23" s="104" t="s">
        <v>39</v>
      </c>
      <c r="H23" s="76"/>
      <c r="I23" s="98"/>
    </row>
    <row r="24" spans="1:9" ht="15.75" thickBot="1" x14ac:dyDescent="0.3">
      <c r="A24" s="81"/>
      <c r="B24" s="99" t="s">
        <v>40</v>
      </c>
      <c r="C24" s="100"/>
      <c r="D24" s="101"/>
      <c r="E24" s="105">
        <v>2</v>
      </c>
      <c r="F24" s="106" t="s">
        <v>41</v>
      </c>
      <c r="G24" s="104" t="s">
        <v>42</v>
      </c>
      <c r="H24" s="87"/>
      <c r="I24" s="98"/>
    </row>
    <row r="25" spans="1:9" ht="15.75" thickBot="1" x14ac:dyDescent="0.3">
      <c r="A25" s="81"/>
      <c r="B25" s="21" t="s">
        <v>43</v>
      </c>
      <c r="C25" s="22"/>
      <c r="D25" s="22"/>
      <c r="E25" s="22"/>
      <c r="F25" s="22"/>
      <c r="G25" s="22"/>
      <c r="H25" s="23"/>
      <c r="I25" s="98"/>
    </row>
    <row r="26" spans="1:9" ht="15.75" thickBot="1" x14ac:dyDescent="0.3">
      <c r="A26" s="81"/>
      <c r="B26" s="99" t="s">
        <v>44</v>
      </c>
      <c r="C26" s="100"/>
      <c r="D26" s="101"/>
      <c r="E26" s="102">
        <v>1</v>
      </c>
      <c r="F26" s="103" t="s">
        <v>45</v>
      </c>
      <c r="G26" s="104" t="s">
        <v>46</v>
      </c>
      <c r="H26" s="76"/>
      <c r="I26" s="98"/>
    </row>
    <row r="27" spans="1:9" ht="15.75" thickBot="1" x14ac:dyDescent="0.3">
      <c r="A27" s="81"/>
      <c r="B27" s="107" t="s">
        <v>47</v>
      </c>
      <c r="C27" s="108"/>
      <c r="D27" s="104"/>
      <c r="E27" s="102">
        <v>1</v>
      </c>
      <c r="F27" s="103" t="s">
        <v>48</v>
      </c>
      <c r="G27" s="104" t="s">
        <v>49</v>
      </c>
      <c r="H27" s="76"/>
      <c r="I27" s="98"/>
    </row>
    <row r="28" spans="1:9" ht="15.75" thickBot="1" x14ac:dyDescent="0.3">
      <c r="A28" s="81"/>
      <c r="B28" s="99" t="s">
        <v>50</v>
      </c>
      <c r="C28" s="100"/>
      <c r="D28" s="101"/>
      <c r="E28" s="102">
        <v>1</v>
      </c>
      <c r="F28" s="103" t="s">
        <v>38</v>
      </c>
      <c r="G28" s="104" t="s">
        <v>39</v>
      </c>
      <c r="H28" s="87"/>
      <c r="I28" s="98"/>
    </row>
    <row r="29" spans="1:9" ht="15.75" thickBot="1" x14ac:dyDescent="0.3">
      <c r="A29" s="81"/>
      <c r="B29" s="21" t="s">
        <v>51</v>
      </c>
      <c r="C29" s="22"/>
      <c r="D29" s="22"/>
      <c r="E29" s="22"/>
      <c r="F29" s="22"/>
      <c r="G29" s="22"/>
      <c r="H29" s="23"/>
      <c r="I29" s="98"/>
    </row>
    <row r="30" spans="1:9" ht="15.75" thickBot="1" x14ac:dyDescent="0.3">
      <c r="A30" s="81"/>
      <c r="B30" s="82" t="s">
        <v>52</v>
      </c>
      <c r="C30" s="83"/>
      <c r="D30" s="83"/>
      <c r="E30" s="109">
        <v>1</v>
      </c>
      <c r="F30" s="103" t="s">
        <v>53</v>
      </c>
      <c r="G30" s="104" t="s">
        <v>54</v>
      </c>
      <c r="H30" s="91"/>
      <c r="I30" s="98"/>
    </row>
    <row r="31" spans="1:9" ht="15.75" thickBot="1" x14ac:dyDescent="0.3">
      <c r="A31" s="81"/>
      <c r="B31" s="107" t="s">
        <v>55</v>
      </c>
      <c r="C31" s="108"/>
      <c r="D31" s="104"/>
      <c r="E31" s="102">
        <v>6</v>
      </c>
      <c r="F31" s="110" t="s">
        <v>56</v>
      </c>
      <c r="G31" s="104" t="s">
        <v>57</v>
      </c>
      <c r="H31" s="87"/>
      <c r="I31" s="98"/>
    </row>
    <row r="32" spans="1:9" ht="15.75" thickBot="1" x14ac:dyDescent="0.3">
      <c r="A32" s="81"/>
      <c r="B32" s="93" t="s">
        <v>58</v>
      </c>
      <c r="C32" s="94"/>
      <c r="D32" s="95"/>
      <c r="E32" s="111">
        <v>2</v>
      </c>
      <c r="F32" s="103" t="s">
        <v>59</v>
      </c>
      <c r="G32" s="104" t="s">
        <v>39</v>
      </c>
      <c r="H32" s="87"/>
      <c r="I32" s="98"/>
    </row>
    <row r="33" spans="1:9" ht="15.75" thickBot="1" x14ac:dyDescent="0.3">
      <c r="A33" s="81"/>
      <c r="B33" s="99" t="s">
        <v>60</v>
      </c>
      <c r="C33" s="100"/>
      <c r="D33" s="101"/>
      <c r="E33" s="102">
        <v>1</v>
      </c>
      <c r="F33" s="103" t="s">
        <v>61</v>
      </c>
      <c r="G33" s="104" t="s">
        <v>62</v>
      </c>
      <c r="H33" s="87"/>
      <c r="I33" s="98"/>
    </row>
    <row r="34" spans="1:9" ht="15.75" thickBot="1" x14ac:dyDescent="0.3">
      <c r="A34" s="81"/>
      <c r="B34" s="112" t="s">
        <v>63</v>
      </c>
      <c r="C34" s="113"/>
      <c r="D34" s="113"/>
      <c r="E34" s="114">
        <v>1</v>
      </c>
      <c r="F34" s="103" t="s">
        <v>64</v>
      </c>
      <c r="G34" s="104" t="s">
        <v>65</v>
      </c>
      <c r="H34" s="87"/>
      <c r="I34" s="98"/>
    </row>
    <row r="35" spans="1:9" ht="15.75" thickBot="1" x14ac:dyDescent="0.3">
      <c r="A35" s="81"/>
      <c r="B35" s="9" t="s">
        <v>66</v>
      </c>
      <c r="C35" s="10"/>
      <c r="D35" s="10"/>
      <c r="E35" s="10"/>
      <c r="F35" s="10"/>
      <c r="G35" s="10"/>
      <c r="H35" s="11"/>
      <c r="I35" s="98"/>
    </row>
    <row r="36" spans="1:9" ht="15.75" thickBot="1" x14ac:dyDescent="0.3">
      <c r="A36" s="81"/>
      <c r="B36" s="115" t="s">
        <v>67</v>
      </c>
      <c r="C36" s="116"/>
      <c r="D36" s="117"/>
      <c r="E36" s="118">
        <v>1</v>
      </c>
      <c r="F36" s="119" t="s">
        <v>68</v>
      </c>
      <c r="G36" s="120" t="s">
        <v>49</v>
      </c>
      <c r="H36" s="87"/>
      <c r="I36" s="98"/>
    </row>
    <row r="37" spans="1:9" ht="15.75" thickBot="1" x14ac:dyDescent="0.3">
      <c r="A37" s="81"/>
      <c r="B37" s="121" t="s">
        <v>69</v>
      </c>
      <c r="C37" s="122"/>
      <c r="D37" s="122"/>
      <c r="E37" s="123">
        <v>1</v>
      </c>
      <c r="F37" s="124" t="s">
        <v>70</v>
      </c>
      <c r="G37" s="125" t="s">
        <v>39</v>
      </c>
      <c r="H37" s="87"/>
      <c r="I37" s="98"/>
    </row>
    <row r="38" spans="1:9" ht="15.75" thickBot="1" x14ac:dyDescent="0.3">
      <c r="A38" s="81"/>
      <c r="B38" s="126" t="s">
        <v>71</v>
      </c>
      <c r="C38" s="127"/>
      <c r="D38" s="127"/>
      <c r="E38" s="118">
        <v>1</v>
      </c>
      <c r="F38" s="119" t="s">
        <v>64</v>
      </c>
      <c r="G38" s="120" t="s">
        <v>72</v>
      </c>
      <c r="H38" s="87"/>
      <c r="I38" s="98"/>
    </row>
    <row r="39" spans="1:9" ht="15.75" thickBot="1" x14ac:dyDescent="0.3">
      <c r="A39" s="81"/>
      <c r="B39" s="126" t="s">
        <v>73</v>
      </c>
      <c r="C39" s="128"/>
      <c r="D39" s="128"/>
      <c r="E39" s="118">
        <v>1</v>
      </c>
      <c r="F39" s="119" t="s">
        <v>74</v>
      </c>
      <c r="G39" s="120" t="s">
        <v>72</v>
      </c>
      <c r="H39" s="87"/>
      <c r="I39" s="98"/>
    </row>
    <row r="40" spans="1:9" ht="15.75" thickBot="1" x14ac:dyDescent="0.3">
      <c r="A40" s="81"/>
      <c r="B40" s="99" t="s">
        <v>75</v>
      </c>
      <c r="C40" s="100"/>
      <c r="D40" s="101"/>
      <c r="E40" s="102">
        <v>1</v>
      </c>
      <c r="F40" s="103" t="s">
        <v>76</v>
      </c>
      <c r="G40" s="104" t="s">
        <v>42</v>
      </c>
      <c r="H40" s="87"/>
      <c r="I40" s="98"/>
    </row>
    <row r="41" spans="1:9" ht="15.75" thickBot="1" x14ac:dyDescent="0.3">
      <c r="A41" s="129"/>
      <c r="B41" s="99" t="s">
        <v>77</v>
      </c>
      <c r="C41" s="100"/>
      <c r="D41" s="101"/>
      <c r="E41" s="102">
        <v>1</v>
      </c>
      <c r="F41" s="103" t="s">
        <v>78</v>
      </c>
      <c r="G41" s="104" t="s">
        <v>57</v>
      </c>
      <c r="H41" s="87"/>
      <c r="I41" s="130"/>
    </row>
    <row r="42" spans="1:9" ht="16.5" thickBot="1" x14ac:dyDescent="0.3">
      <c r="A42" s="27" t="s">
        <v>79</v>
      </c>
      <c r="B42" s="28"/>
      <c r="C42" s="28"/>
      <c r="D42" s="28"/>
      <c r="E42" s="28"/>
      <c r="F42" s="28"/>
      <c r="G42" s="29"/>
      <c r="H42" s="51"/>
      <c r="I42" s="52"/>
    </row>
    <row r="43" spans="1:9" ht="16.5" thickBot="1" x14ac:dyDescent="0.3">
      <c r="A43" s="46" t="s">
        <v>80</v>
      </c>
      <c r="B43" s="47"/>
      <c r="C43" s="47"/>
      <c r="D43" s="47"/>
      <c r="E43" s="47"/>
      <c r="F43" s="47"/>
      <c r="G43" s="48"/>
      <c r="H43" s="36"/>
      <c r="I43" s="37"/>
    </row>
    <row r="44" spans="1:9" x14ac:dyDescent="0.25">
      <c r="A44" s="38" t="s">
        <v>81</v>
      </c>
      <c r="B44" s="39"/>
      <c r="C44" s="39"/>
      <c r="D44" s="39"/>
      <c r="E44" s="39"/>
      <c r="F44" s="39"/>
      <c r="G44" s="39"/>
      <c r="H44" s="40"/>
      <c r="I44" s="44"/>
    </row>
    <row r="45" spans="1:9" ht="15.75" thickBot="1" x14ac:dyDescent="0.3">
      <c r="A45" s="41"/>
      <c r="B45" s="42"/>
      <c r="C45" s="42"/>
      <c r="D45" s="42"/>
      <c r="E45" s="42"/>
      <c r="F45" s="42"/>
      <c r="G45" s="42"/>
      <c r="H45" s="43"/>
      <c r="I45" s="45"/>
    </row>
    <row r="46" spans="1:9" x14ac:dyDescent="0.25">
      <c r="A46" s="80"/>
      <c r="B46" s="80"/>
      <c r="C46" s="80"/>
      <c r="D46" s="80"/>
      <c r="E46" s="80"/>
      <c r="F46" s="80"/>
      <c r="G46" s="80"/>
      <c r="H46" s="80"/>
      <c r="I46" s="80"/>
    </row>
    <row r="47" spans="1:9" ht="15.75" x14ac:dyDescent="0.25">
      <c r="A47" s="72"/>
      <c r="B47" s="72"/>
      <c r="C47" s="72"/>
      <c r="D47" s="131" t="s">
        <v>82</v>
      </c>
      <c r="E47" s="132"/>
      <c r="F47" s="132"/>
      <c r="G47" s="133"/>
      <c r="H47" s="134">
        <f>I44</f>
        <v>0</v>
      </c>
      <c r="I47" s="135"/>
    </row>
    <row r="48" spans="1:9" ht="15.75" x14ac:dyDescent="0.25">
      <c r="A48" s="72"/>
      <c r="B48" s="72"/>
      <c r="C48" s="72"/>
      <c r="D48" s="131" t="s">
        <v>83</v>
      </c>
      <c r="E48" s="132"/>
      <c r="F48" s="132"/>
      <c r="G48" s="133"/>
      <c r="H48" s="134">
        <f>(H47/100)*20</f>
        <v>0</v>
      </c>
      <c r="I48" s="135"/>
    </row>
    <row r="49" spans="1:9" ht="15.75" x14ac:dyDescent="0.25">
      <c r="A49" s="72"/>
      <c r="B49" s="72"/>
      <c r="C49" s="72"/>
      <c r="D49" s="131" t="s">
        <v>84</v>
      </c>
      <c r="E49" s="132"/>
      <c r="F49" s="132"/>
      <c r="G49" s="133"/>
      <c r="H49" s="134">
        <f>H48+H47</f>
        <v>0</v>
      </c>
      <c r="I49" s="135"/>
    </row>
    <row r="50" spans="1:9" ht="15.75" x14ac:dyDescent="0.25">
      <c r="A50" s="72"/>
      <c r="B50" s="72"/>
      <c r="C50" s="72"/>
      <c r="D50" s="136"/>
      <c r="E50" s="137"/>
      <c r="F50" s="138"/>
      <c r="G50" s="138"/>
      <c r="H50" s="139"/>
      <c r="I50" s="140"/>
    </row>
    <row r="51" spans="1:9" ht="15.75" x14ac:dyDescent="0.25">
      <c r="A51" s="72"/>
      <c r="B51" s="72"/>
      <c r="C51" s="72"/>
      <c r="D51" s="136"/>
      <c r="E51" s="137"/>
      <c r="F51" s="138"/>
      <c r="G51" s="141" t="s">
        <v>85</v>
      </c>
      <c r="H51" s="142"/>
      <c r="I51" s="143"/>
    </row>
    <row r="52" spans="1:9" x14ac:dyDescent="0.25">
      <c r="A52" s="71"/>
      <c r="B52" s="71"/>
      <c r="C52" s="71"/>
      <c r="D52" s="71"/>
      <c r="E52" s="80"/>
      <c r="F52" s="71"/>
      <c r="G52" s="144"/>
      <c r="H52" s="145"/>
      <c r="I52" s="146"/>
    </row>
  </sheetData>
  <mergeCells count="65">
    <mergeCell ref="G51:I52"/>
    <mergeCell ref="D47:G47"/>
    <mergeCell ref="H47:I47"/>
    <mergeCell ref="D48:G48"/>
    <mergeCell ref="H48:I48"/>
    <mergeCell ref="D49:G49"/>
    <mergeCell ref="H49:I49"/>
    <mergeCell ref="H43:I43"/>
    <mergeCell ref="A44:H45"/>
    <mergeCell ref="I44:I45"/>
    <mergeCell ref="A43:G43"/>
    <mergeCell ref="E9:I9"/>
    <mergeCell ref="E10:I10"/>
    <mergeCell ref="E11:I11"/>
    <mergeCell ref="H42:I42"/>
    <mergeCell ref="A14:I14"/>
    <mergeCell ref="B15:D15"/>
    <mergeCell ref="C12:D12"/>
    <mergeCell ref="B32:D32"/>
    <mergeCell ref="B40:D40"/>
    <mergeCell ref="B41:D41"/>
    <mergeCell ref="A7:B12"/>
    <mergeCell ref="C7:D7"/>
    <mergeCell ref="A42:G42"/>
    <mergeCell ref="B33:D33"/>
    <mergeCell ref="B26:D26"/>
    <mergeCell ref="B28:D28"/>
    <mergeCell ref="A1:B5"/>
    <mergeCell ref="C1:D1"/>
    <mergeCell ref="C2:D2"/>
    <mergeCell ref="B37:D37"/>
    <mergeCell ref="B30:D30"/>
    <mergeCell ref="C8:D8"/>
    <mergeCell ref="C9:D9"/>
    <mergeCell ref="A17:A41"/>
    <mergeCell ref="C11:D11"/>
    <mergeCell ref="A13:I13"/>
    <mergeCell ref="C10:D10"/>
    <mergeCell ref="E8:I8"/>
    <mergeCell ref="C3:D3"/>
    <mergeCell ref="B36:D36"/>
    <mergeCell ref="F19:G19"/>
    <mergeCell ref="B23:D23"/>
    <mergeCell ref="B24:D24"/>
    <mergeCell ref="B29:H29"/>
    <mergeCell ref="B25:H25"/>
    <mergeCell ref="B22:H22"/>
    <mergeCell ref="B16:H16"/>
    <mergeCell ref="E1:I1"/>
    <mergeCell ref="A6:I6"/>
    <mergeCell ref="F21:G21"/>
    <mergeCell ref="B35:H35"/>
    <mergeCell ref="B17:E17"/>
    <mergeCell ref="B18:E18"/>
    <mergeCell ref="B19:E19"/>
    <mergeCell ref="B20:E20"/>
    <mergeCell ref="B21:E21"/>
    <mergeCell ref="E2:I2"/>
    <mergeCell ref="E3:I3"/>
    <mergeCell ref="E4:I4"/>
    <mergeCell ref="E5:I5"/>
    <mergeCell ref="E7:I7"/>
    <mergeCell ref="C4:D4"/>
    <mergeCell ref="C5:D5"/>
    <mergeCell ref="E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Stano Duricek</dc:creator>
  <cp:lastModifiedBy>Stano Duricek</cp:lastModifiedBy>
  <dcterms:created xsi:type="dcterms:W3CDTF">2023-12-06T17:00:54Z</dcterms:created>
  <dcterms:modified xsi:type="dcterms:W3CDTF">2023-12-06T17:04:49Z</dcterms:modified>
</cp:coreProperties>
</file>