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2 postępowanie na rok 2024\"/>
    </mc:Choice>
  </mc:AlternateContent>
  <xr:revisionPtr revIDLastSave="0" documentId="13_ncr:1_{B723D51E-A3A7-4C64-BE8C-2DFAB14CA0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I64" i="1" l="1"/>
  <c r="I63" i="1"/>
  <c r="K63" i="1" s="1"/>
  <c r="L63" i="1" s="1"/>
  <c r="K62" i="1"/>
  <c r="L62" i="1" s="1"/>
  <c r="I62" i="1"/>
  <c r="I61" i="1"/>
  <c r="I60" i="1"/>
  <c r="I59" i="1"/>
  <c r="K59" i="1" s="1"/>
  <c r="L59" i="1" s="1"/>
  <c r="K58" i="1"/>
  <c r="L58" i="1" s="1"/>
  <c r="I58" i="1"/>
  <c r="I57" i="1"/>
  <c r="I56" i="1"/>
  <c r="I55" i="1"/>
  <c r="K55" i="1" s="1"/>
  <c r="L55" i="1" s="1"/>
  <c r="K54" i="1"/>
  <c r="L54" i="1" s="1"/>
  <c r="I54" i="1"/>
  <c r="I53" i="1"/>
  <c r="I52" i="1"/>
  <c r="I49" i="1"/>
  <c r="K49" i="1" s="1"/>
  <c r="L49" i="1" s="1"/>
  <c r="K44" i="1"/>
  <c r="L44" i="1" s="1"/>
  <c r="I44" i="1"/>
  <c r="I43" i="1"/>
  <c r="K43" i="1" s="1"/>
  <c r="I38" i="1"/>
  <c r="I37" i="1"/>
  <c r="K37" i="1" s="1"/>
  <c r="L37" i="1" s="1"/>
  <c r="K32" i="1"/>
  <c r="L32" i="1" s="1"/>
  <c r="I32" i="1"/>
  <c r="F66" i="1" s="1"/>
  <c r="L52" i="1" l="1"/>
  <c r="L57" i="1"/>
  <c r="L60" i="1"/>
  <c r="K53" i="1"/>
  <c r="L53" i="1" s="1"/>
  <c r="K57" i="1"/>
  <c r="K61" i="1"/>
  <c r="L61" i="1" s="1"/>
  <c r="L43" i="1"/>
  <c r="K38" i="1"/>
  <c r="L38" i="1" s="1"/>
  <c r="F67" i="1" s="1"/>
  <c r="B26" i="1" s="1"/>
  <c r="K52" i="1"/>
  <c r="K56" i="1"/>
  <c r="L56" i="1" s="1"/>
  <c r="K60" i="1"/>
  <c r="K64" i="1"/>
  <c r="L64" i="1" s="1"/>
</calcChain>
</file>

<file path=xl/sharedStrings.xml><?xml version="1.0" encoding="utf-8"?>
<sst xmlns="http://schemas.openxmlformats.org/spreadsheetml/2006/main" count="163" uniqueCount="94">
  <si>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</si>
  <si>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</si>
  <si>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</si>
  <si>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</si>
  <si>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</si>
  <si>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</si>
  <si>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</si>
  <si>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</si>
  <si>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</si>
  <si>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</si>
  <si>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</si>
  <si>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</si>
  <si>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</si>
  <si>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</si>
  <si>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</si>
  <si>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</si>
  <si>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</si>
  <si>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</si>
  <si>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>HA</t>
  </si>
  <si>
    <t xml:space="preserve"> 68</t>
  </si>
  <si>
    <t>WYK-PASCZ</t>
  </si>
  <si>
    <t>Wyorywanie bruzd pługiem leśnym na powierzchni pow. 0,50 ha</t>
  </si>
  <si>
    <t>KMTR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</si>
  <si>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</si>
  <si>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</si>
  <si>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</si>
  <si>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</si>
  <si>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</si>
  <si>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</si>
  <si>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</si>
  <si>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</si>
  <si>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</si>
  <si>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</si>
  <si>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</si>
  <si>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</si>
  <si>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</si>
  <si>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</si>
  <si>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</si>
  <si>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133</t>
  </si>
  <si>
    <t>ZAB-UPAL</t>
  </si>
  <si>
    <t>Zabezpieczenie drzewek przed zwierzyną palikami</t>
  </si>
  <si>
    <t>TSZT</t>
  </si>
  <si>
    <t>142</t>
  </si>
  <si>
    <t>SZUK-OWAD</t>
  </si>
  <si>
    <t>Próbne poszukiwania owadów w ściółce</t>
  </si>
  <si>
    <t>SZT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</si>
  <si>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</si>
  <si>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</si>
  <si>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</si>
  <si>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</si>
  <si>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</si>
  <si>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</si>
  <si>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</si>
  <si>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</si>
  <si>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</si>
  <si>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</si>
  <si>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</si>
  <si>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</si>
  <si>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</si>
  <si>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</si>
  <si>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</si>
  <si>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</si>
  <si>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</si>
  <si>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</si>
  <si>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</si>
  <si>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</si>
  <si>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</si>
  <si>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</si>
  <si>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</si>
  <si>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</si>
  <si>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</si>
  <si>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</si>
  <si>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</si>
  <si>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</si>
  <si>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</si>
  <si>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</si>
  <si>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09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</si>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</sst>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6"/>
  <sheetViews>
    <sheetView tabSelected="1" topLeftCell="A88" workbookViewId="0">
      <selection activeCell="A52" sqref="A52:XFD53"/>
    </sheetView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12" t="s">
        <v>68</v>
      </c>
      <c r="J2" s="12"/>
      <c r="K2" s="12"/>
      <c r="L2" s="12"/>
      <c r="M2" s="12"/>
      <c r="N2" s="12"/>
      <c r="O2" s="12"/>
    </row>
    <row r="3" spans="2:15" s="1" customFormat="1" ht="28.75" customHeight="1" x14ac:dyDescent="0.25">
      <c r="B3" s="35"/>
      <c r="C3" s="35"/>
      <c r="D3" s="35"/>
      <c r="E3" s="35"/>
    </row>
    <row r="4" spans="2:15" s="1" customFormat="1" ht="2.65" customHeight="1" x14ac:dyDescent="0.25">
      <c r="B4" s="37"/>
      <c r="C4" s="37"/>
      <c r="D4" s="37"/>
    </row>
    <row r="5" spans="2:15" s="1" customFormat="1" ht="28.75" customHeight="1" x14ac:dyDescent="0.25">
      <c r="B5" s="35"/>
      <c r="C5" s="35"/>
      <c r="D5" s="35"/>
      <c r="E5" s="35"/>
    </row>
    <row r="6" spans="2:15" s="1" customFormat="1" ht="2.65" customHeight="1" x14ac:dyDescent="0.25">
      <c r="B6" s="37"/>
      <c r="C6" s="37"/>
      <c r="D6" s="37"/>
    </row>
    <row r="7" spans="2:15" s="1" customFormat="1" ht="28.75" customHeight="1" x14ac:dyDescent="0.25">
      <c r="B7" s="35"/>
      <c r="C7" s="35"/>
      <c r="D7" s="35"/>
      <c r="E7" s="35"/>
    </row>
    <row r="8" spans="2:15" s="1" customFormat="1" ht="5.25" customHeight="1" x14ac:dyDescent="0.25">
      <c r="B8" s="37"/>
      <c r="C8" s="37"/>
      <c r="D8" s="37"/>
    </row>
    <row r="9" spans="2:15" s="1" customFormat="1" ht="4.4000000000000004" customHeight="1" x14ac:dyDescent="0.25"/>
    <row r="10" spans="2:15" s="1" customFormat="1" ht="7" customHeight="1" x14ac:dyDescent="0.25">
      <c r="B10" s="36" t="s">
        <v>69</v>
      </c>
      <c r="C10" s="36"/>
      <c r="D10" s="36"/>
    </row>
    <row r="11" spans="2:15" s="1" customFormat="1" ht="12.25" customHeight="1" x14ac:dyDescent="0.25">
      <c r="B11" s="36"/>
      <c r="C11" s="36"/>
      <c r="D11" s="36"/>
      <c r="G11" s="38" t="s">
        <v>70</v>
      </c>
      <c r="H11" s="38"/>
      <c r="I11" s="38"/>
      <c r="J11" s="38"/>
      <c r="K11" s="38"/>
      <c r="L11" s="38"/>
      <c r="M11" s="38"/>
      <c r="N11" s="38"/>
    </row>
    <row r="12" spans="2:15" s="1" customFormat="1" ht="8.15" customHeight="1" x14ac:dyDescent="0.25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5"/>
    <row r="14" spans="2:15" s="1" customFormat="1" ht="24" customHeight="1" x14ac:dyDescent="0.25">
      <c r="E14" s="17" t="s">
        <v>71</v>
      </c>
      <c r="F14" s="17"/>
      <c r="G14" s="17"/>
    </row>
    <row r="15" spans="2:15" s="1" customFormat="1" ht="43.15" customHeight="1" x14ac:dyDescent="0.25"/>
    <row r="16" spans="2:15" s="1" customFormat="1" ht="20.9" customHeight="1" x14ac:dyDescent="0.25">
      <c r="B16" s="33" t="s">
        <v>72</v>
      </c>
      <c r="C16" s="33"/>
      <c r="D16" s="33"/>
      <c r="E16" s="33"/>
      <c r="F16" s="33"/>
      <c r="G16" s="33"/>
      <c r="H16" s="33"/>
      <c r="I16" s="33"/>
    </row>
    <row r="17" spans="2:13" s="1" customFormat="1" ht="2.65" customHeight="1" x14ac:dyDescent="0.25"/>
    <row r="18" spans="2:13" s="1" customFormat="1" ht="20.9" customHeight="1" x14ac:dyDescent="0.25">
      <c r="B18" s="33" t="s">
        <v>73</v>
      </c>
      <c r="C18" s="33"/>
      <c r="D18" s="33"/>
      <c r="E18" s="33"/>
      <c r="F18" s="33"/>
      <c r="G18" s="33"/>
      <c r="H18" s="33"/>
      <c r="I18" s="33"/>
    </row>
    <row r="19" spans="2:13" s="1" customFormat="1" ht="2.65" customHeight="1" x14ac:dyDescent="0.25"/>
    <row r="20" spans="2:13" s="1" customFormat="1" ht="20.9" customHeight="1" x14ac:dyDescent="0.25">
      <c r="B20" s="33" t="s">
        <v>74</v>
      </c>
      <c r="C20" s="33"/>
      <c r="D20" s="33"/>
      <c r="E20" s="33"/>
      <c r="F20" s="33"/>
      <c r="G20" s="33"/>
      <c r="H20" s="33"/>
      <c r="I20" s="33"/>
    </row>
    <row r="21" spans="2:13" s="1" customFormat="1" ht="2.65" customHeight="1" x14ac:dyDescent="0.25"/>
    <row r="22" spans="2:13" s="1" customFormat="1" ht="20.9" customHeight="1" x14ac:dyDescent="0.25">
      <c r="B22" s="33" t="s">
        <v>75</v>
      </c>
      <c r="C22" s="33"/>
      <c r="D22" s="33"/>
      <c r="E22" s="33"/>
      <c r="F22" s="33"/>
      <c r="G22" s="33"/>
      <c r="H22" s="33"/>
      <c r="I22" s="33"/>
    </row>
    <row r="23" spans="2:13" s="1" customFormat="1" ht="34.75" customHeight="1" x14ac:dyDescent="0.25"/>
    <row r="24" spans="2:13" s="1" customFormat="1" ht="50.15" customHeight="1" x14ac:dyDescent="0.25">
      <c r="B24" s="31" t="s">
        <v>76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65" customHeight="1" x14ac:dyDescent="0.25"/>
    <row r="26" spans="2:13" s="1" customFormat="1" ht="50.15" customHeight="1" x14ac:dyDescent="0.25">
      <c r="B26" s="32" t="e">
        <f xml:space="preserve"> "1.  Za wykonanie przedmiotu zamówienia w tym Pakiecie oferujemy następujące wynagrodzenie brutto: " &amp; TEXT(F67,"# ##0,00") &amp; " PLN. " &amp; CHAR(10) &amp; "2. Wynagrodzenie zaoferowane w pkt 1 powyżej wynika z poniższego Kosztorysu Ofertowego i stanowi sumę wartości całkowitych brutto za poszczególne pozycje (prace) tworzące ten Pakiet:"</f>
        <v>#REF!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33" t="s">
        <v>77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3" t="s">
        <v>10</v>
      </c>
      <c r="M31" s="13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1691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4">
        <f>ROUND(I32+ K32,2)</f>
        <v>0</v>
      </c>
      <c r="M32" s="15"/>
    </row>
    <row r="33" spans="2:13" s="1" customFormat="1" ht="3.25" customHeight="1" x14ac:dyDescent="0.25"/>
    <row r="34" spans="2:13" s="1" customFormat="1" ht="18.25" customHeight="1" x14ac:dyDescent="0.25">
      <c r="B34" s="33" t="s">
        <v>78</v>
      </c>
      <c r="C34" s="33"/>
      <c r="D34" s="33"/>
      <c r="E34" s="33"/>
      <c r="F34" s="33"/>
      <c r="G34" s="33"/>
      <c r="H34" s="33"/>
      <c r="I34" s="33"/>
      <c r="J34" s="33"/>
      <c r="K34" s="33"/>
    </row>
    <row r="35" spans="2:13" s="1" customFormat="1" ht="5.25" customHeight="1" x14ac:dyDescent="0.25"/>
    <row r="36" spans="2:13" s="1" customFormat="1" ht="45.25" customHeight="1" x14ac:dyDescent="0.25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3" t="s">
        <v>10</v>
      </c>
      <c r="M36" s="13"/>
    </row>
    <row r="37" spans="2:13" s="1" customFormat="1" ht="19.75" customHeight="1" x14ac:dyDescent="0.25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1936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4">
        <f>ROUND(I37+ K37,2)</f>
        <v>0</v>
      </c>
      <c r="M37" s="15"/>
    </row>
    <row r="38" spans="2:13" s="1" customFormat="1" ht="19.75" customHeight="1" x14ac:dyDescent="0.25">
      <c r="B38" s="5">
        <v>3</v>
      </c>
      <c r="C38" s="6" t="s">
        <v>15</v>
      </c>
      <c r="D38" s="6" t="s">
        <v>16</v>
      </c>
      <c r="E38" s="7" t="s">
        <v>17</v>
      </c>
      <c r="F38" s="6" t="s">
        <v>14</v>
      </c>
      <c r="G38" s="8">
        <v>85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4">
        <f>ROUND(I38+ K38,2)</f>
        <v>0</v>
      </c>
      <c r="M38" s="15"/>
    </row>
    <row r="39" spans="2:13" s="1" customFormat="1" ht="3.25" customHeight="1" x14ac:dyDescent="0.25"/>
    <row r="40" spans="2:13" s="1" customFormat="1" ht="18.25" customHeight="1" x14ac:dyDescent="0.25">
      <c r="B40" s="33" t="s">
        <v>79</v>
      </c>
      <c r="C40" s="33"/>
      <c r="D40" s="33"/>
      <c r="E40" s="33"/>
      <c r="F40" s="33"/>
      <c r="G40" s="33"/>
      <c r="H40" s="33"/>
      <c r="I40" s="33"/>
      <c r="J40" s="33"/>
      <c r="K40" s="33"/>
    </row>
    <row r="41" spans="2:13" s="1" customFormat="1" ht="5.25" customHeight="1" x14ac:dyDescent="0.25"/>
    <row r="42" spans="2:13" s="1" customFormat="1" ht="45.25" customHeight="1" x14ac:dyDescent="0.25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3" t="s">
        <v>10</v>
      </c>
      <c r="M42" s="13"/>
    </row>
    <row r="43" spans="2:13" s="1" customFormat="1" ht="19.75" customHeight="1" x14ac:dyDescent="0.25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326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4">
        <f>ROUND(I43+ K43,2)</f>
        <v>0</v>
      </c>
      <c r="M43" s="15"/>
    </row>
    <row r="44" spans="2:13" s="1" customFormat="1" ht="19.75" customHeight="1" x14ac:dyDescent="0.25">
      <c r="B44" s="5">
        <v>5</v>
      </c>
      <c r="C44" s="6" t="s">
        <v>15</v>
      </c>
      <c r="D44" s="6" t="s">
        <v>16</v>
      </c>
      <c r="E44" s="7" t="s">
        <v>17</v>
      </c>
      <c r="F44" s="6" t="s">
        <v>14</v>
      </c>
      <c r="G44" s="8">
        <v>277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4">
        <f>ROUND(I44+ K44,2)</f>
        <v>0</v>
      </c>
      <c r="M44" s="15"/>
    </row>
    <row r="45" spans="2:13" s="1" customFormat="1" ht="3.25" customHeight="1" x14ac:dyDescent="0.25"/>
    <row r="46" spans="2:13" s="1" customFormat="1" ht="18.25" customHeight="1" x14ac:dyDescent="0.25">
      <c r="B46" s="33" t="s">
        <v>80</v>
      </c>
      <c r="C46" s="33"/>
      <c r="D46" s="33"/>
      <c r="E46" s="33"/>
      <c r="F46" s="33"/>
      <c r="G46" s="33"/>
      <c r="H46" s="33"/>
      <c r="I46" s="33"/>
      <c r="J46" s="33"/>
      <c r="K46" s="33"/>
    </row>
    <row r="47" spans="2:13" s="1" customFormat="1" ht="5.25" customHeight="1" x14ac:dyDescent="0.25"/>
    <row r="48" spans="2:13" s="1" customFormat="1" ht="45.25" customHeight="1" x14ac:dyDescent="0.25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3" t="s">
        <v>10</v>
      </c>
      <c r="M48" s="13"/>
    </row>
    <row r="49" spans="2:13" s="1" customFormat="1" ht="19.75" customHeight="1" x14ac:dyDescent="0.25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507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4">
        <f>ROUND(I49+ K49,2)</f>
        <v>0</v>
      </c>
      <c r="M49" s="15"/>
    </row>
    <row r="50" spans="2:13" s="1" customFormat="1" ht="9" customHeight="1" x14ac:dyDescent="0.25"/>
    <row r="51" spans="2:13" s="1" customFormat="1" ht="45.25" customHeight="1" x14ac:dyDescent="0.25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3" t="s">
        <v>10</v>
      </c>
      <c r="M51" s="13"/>
    </row>
    <row r="52" spans="2:13" s="1" customFormat="1" ht="28.75" customHeight="1" x14ac:dyDescent="0.25">
      <c r="B52" s="5">
        <v>9</v>
      </c>
      <c r="C52" s="6" t="s">
        <v>19</v>
      </c>
      <c r="D52" s="6" t="s">
        <v>20</v>
      </c>
      <c r="E52" s="7" t="s">
        <v>21</v>
      </c>
      <c r="F52" s="6" t="s">
        <v>22</v>
      </c>
      <c r="G52" s="8">
        <v>141.30000000000001</v>
      </c>
      <c r="H52" s="10">
        <v>0</v>
      </c>
      <c r="I52" s="9">
        <f t="shared" ref="I52:I64" si="0">ROUND(G52* H52,2)</f>
        <v>0</v>
      </c>
      <c r="J52" s="5">
        <v>8</v>
      </c>
      <c r="K52" s="9">
        <f t="shared" ref="K52:K64" si="1">ROUND(I52* J52/100,2)</f>
        <v>0</v>
      </c>
      <c r="L52" s="14">
        <f t="shared" ref="L52:L64" si="2">ROUND(I52+ K52,2)</f>
        <v>0</v>
      </c>
      <c r="M52" s="15"/>
    </row>
    <row r="53" spans="2:13" s="1" customFormat="1" ht="28.75" customHeight="1" x14ac:dyDescent="0.25">
      <c r="B53" s="5">
        <v>10</v>
      </c>
      <c r="C53" s="6" t="s">
        <v>23</v>
      </c>
      <c r="D53" s="6" t="s">
        <v>24</v>
      </c>
      <c r="E53" s="7" t="s">
        <v>25</v>
      </c>
      <c r="F53" s="6" t="s">
        <v>18</v>
      </c>
      <c r="G53" s="8">
        <v>7.85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4">
        <f t="shared" si="2"/>
        <v>0</v>
      </c>
      <c r="M53" s="15"/>
    </row>
    <row r="54" spans="2:13" s="1" customFormat="1" ht="28.75" customHeight="1" x14ac:dyDescent="0.25">
      <c r="B54" s="5">
        <v>11</v>
      </c>
      <c r="C54" s="6" t="s">
        <v>26</v>
      </c>
      <c r="D54" s="6" t="s">
        <v>27</v>
      </c>
      <c r="E54" s="7" t="s">
        <v>28</v>
      </c>
      <c r="F54" s="6" t="s">
        <v>18</v>
      </c>
      <c r="G54" s="8">
        <v>9.2899999999999991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4">
        <f t="shared" si="2"/>
        <v>0</v>
      </c>
      <c r="M54" s="15"/>
    </row>
    <row r="55" spans="2:13" s="1" customFormat="1" ht="19.75" customHeight="1" x14ac:dyDescent="0.25">
      <c r="B55" s="5">
        <v>12</v>
      </c>
      <c r="C55" s="6" t="s">
        <v>29</v>
      </c>
      <c r="D55" s="6" t="s">
        <v>30</v>
      </c>
      <c r="E55" s="7" t="s">
        <v>31</v>
      </c>
      <c r="F55" s="6" t="s">
        <v>18</v>
      </c>
      <c r="G55" s="8">
        <v>4.6100000000000003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4">
        <f t="shared" si="2"/>
        <v>0</v>
      </c>
      <c r="M55" s="15"/>
    </row>
    <row r="56" spans="2:13" s="1" customFormat="1" ht="19.75" customHeight="1" x14ac:dyDescent="0.25">
      <c r="B56" s="5">
        <v>13</v>
      </c>
      <c r="C56" s="6" t="s">
        <v>32</v>
      </c>
      <c r="D56" s="6" t="s">
        <v>33</v>
      </c>
      <c r="E56" s="7" t="s">
        <v>34</v>
      </c>
      <c r="F56" s="6" t="s">
        <v>18</v>
      </c>
      <c r="G56" s="8">
        <v>9.5399999999999991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4">
        <f t="shared" si="2"/>
        <v>0</v>
      </c>
      <c r="M56" s="15"/>
    </row>
    <row r="57" spans="2:13" s="1" customFormat="1" ht="28.75" customHeight="1" x14ac:dyDescent="0.25">
      <c r="B57" s="5">
        <v>14</v>
      </c>
      <c r="C57" s="6" t="s">
        <v>35</v>
      </c>
      <c r="D57" s="6" t="s">
        <v>36</v>
      </c>
      <c r="E57" s="7" t="s">
        <v>37</v>
      </c>
      <c r="F57" s="6" t="s">
        <v>18</v>
      </c>
      <c r="G57" s="8">
        <v>1.06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4">
        <f t="shared" si="2"/>
        <v>0</v>
      </c>
      <c r="M57" s="15"/>
    </row>
    <row r="58" spans="2:13" s="1" customFormat="1" ht="19.75" customHeight="1" x14ac:dyDescent="0.25">
      <c r="B58" s="5">
        <v>15</v>
      </c>
      <c r="C58" s="6" t="s">
        <v>38</v>
      </c>
      <c r="D58" s="6" t="s">
        <v>39</v>
      </c>
      <c r="E58" s="7" t="s">
        <v>40</v>
      </c>
      <c r="F58" s="6" t="s">
        <v>41</v>
      </c>
      <c r="G58" s="8">
        <v>0.3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4">
        <f t="shared" si="2"/>
        <v>0</v>
      </c>
      <c r="M58" s="15"/>
    </row>
    <row r="59" spans="2:13" s="1" customFormat="1" ht="19.75" customHeight="1" x14ac:dyDescent="0.25">
      <c r="B59" s="5">
        <v>16</v>
      </c>
      <c r="C59" s="6" t="s">
        <v>42</v>
      </c>
      <c r="D59" s="6" t="s">
        <v>43</v>
      </c>
      <c r="E59" s="7" t="s">
        <v>44</v>
      </c>
      <c r="F59" s="6" t="s">
        <v>45</v>
      </c>
      <c r="G59" s="8">
        <v>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4">
        <f t="shared" si="2"/>
        <v>0</v>
      </c>
      <c r="M59" s="15"/>
    </row>
    <row r="60" spans="2:13" s="1" customFormat="1" ht="19.75" customHeight="1" x14ac:dyDescent="0.25">
      <c r="B60" s="5">
        <v>17</v>
      </c>
      <c r="C60" s="6" t="s">
        <v>46</v>
      </c>
      <c r="D60" s="6" t="s">
        <v>47</v>
      </c>
      <c r="E60" s="7" t="s">
        <v>48</v>
      </c>
      <c r="F60" s="6" t="s">
        <v>45</v>
      </c>
      <c r="G60" s="8">
        <v>60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4">
        <f t="shared" si="2"/>
        <v>0</v>
      </c>
      <c r="M60" s="15"/>
    </row>
    <row r="61" spans="2:13" s="1" customFormat="1" ht="19.75" customHeight="1" x14ac:dyDescent="0.25">
      <c r="B61" s="5">
        <v>18</v>
      </c>
      <c r="C61" s="6" t="s">
        <v>49</v>
      </c>
      <c r="D61" s="6" t="s">
        <v>50</v>
      </c>
      <c r="E61" s="7" t="s">
        <v>51</v>
      </c>
      <c r="F61" s="6" t="s">
        <v>52</v>
      </c>
      <c r="G61" s="8">
        <v>605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4">
        <f t="shared" si="2"/>
        <v>0</v>
      </c>
      <c r="M61" s="15"/>
    </row>
    <row r="62" spans="2:13" s="1" customFormat="1" ht="19.75" customHeight="1" x14ac:dyDescent="0.25">
      <c r="B62" s="5">
        <v>19</v>
      </c>
      <c r="C62" s="6" t="s">
        <v>53</v>
      </c>
      <c r="D62" s="6" t="s">
        <v>54</v>
      </c>
      <c r="E62" s="7" t="s">
        <v>55</v>
      </c>
      <c r="F62" s="6" t="s">
        <v>52</v>
      </c>
      <c r="G62" s="8">
        <v>40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4">
        <f t="shared" si="2"/>
        <v>0</v>
      </c>
      <c r="M62" s="15"/>
    </row>
    <row r="63" spans="2:13" s="1" customFormat="1" ht="19.75" customHeight="1" x14ac:dyDescent="0.25">
      <c r="B63" s="5">
        <v>20</v>
      </c>
      <c r="C63" s="6" t="s">
        <v>56</v>
      </c>
      <c r="D63" s="6" t="s">
        <v>57</v>
      </c>
      <c r="E63" s="7" t="s">
        <v>58</v>
      </c>
      <c r="F63" s="6" t="s">
        <v>52</v>
      </c>
      <c r="G63" s="8">
        <v>30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4">
        <f t="shared" si="2"/>
        <v>0</v>
      </c>
      <c r="M63" s="15"/>
    </row>
    <row r="64" spans="2:13" s="1" customFormat="1" ht="19.75" customHeight="1" x14ac:dyDescent="0.25">
      <c r="B64" s="5">
        <v>21</v>
      </c>
      <c r="C64" s="6" t="s">
        <v>59</v>
      </c>
      <c r="D64" s="6" t="s">
        <v>60</v>
      </c>
      <c r="E64" s="7" t="s">
        <v>61</v>
      </c>
      <c r="F64" s="6" t="s">
        <v>52</v>
      </c>
      <c r="G64" s="8">
        <v>40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4">
        <f t="shared" si="2"/>
        <v>0</v>
      </c>
      <c r="M64" s="15"/>
    </row>
    <row r="65" spans="2:14" s="1" customFormat="1" ht="56.15" customHeight="1" x14ac:dyDescent="0.25"/>
    <row r="66" spans="2:14" s="1" customFormat="1" ht="21.25" customHeight="1" x14ac:dyDescent="0.25">
      <c r="B66" s="34" t="s">
        <v>62</v>
      </c>
      <c r="C66" s="34"/>
      <c r="D66" s="34"/>
      <c r="E66" s="34"/>
      <c r="F66" s="18" t="e">
        <f>ROUND(I32+I37+I38+I43+I44+I49+#REF!+#REF!+I52+I53+I54+I55+I56+I57+I58+I59+I60+I61+I62+I63+I64,2)</f>
        <v>#REF!</v>
      </c>
      <c r="G66" s="19"/>
      <c r="H66" s="19"/>
      <c r="I66" s="19"/>
      <c r="J66" s="19"/>
      <c r="K66" s="19"/>
      <c r="L66" s="19"/>
      <c r="M66" s="20"/>
    </row>
    <row r="67" spans="2:14" s="1" customFormat="1" ht="21.25" customHeight="1" x14ac:dyDescent="0.25">
      <c r="B67" s="34" t="s">
        <v>63</v>
      </c>
      <c r="C67" s="34"/>
      <c r="D67" s="34"/>
      <c r="E67" s="34"/>
      <c r="F67" s="21" t="e">
        <f>ROUND(L32+L37+L38+L43+L44+L49+#REF!+#REF!+L52+L53+L54+L55+L56+L57+L58+L59+L60+L61+L62+L63+L64,2)</f>
        <v>#REF!</v>
      </c>
      <c r="G67" s="22"/>
      <c r="H67" s="22"/>
      <c r="I67" s="22"/>
      <c r="J67" s="22"/>
      <c r="K67" s="22"/>
      <c r="L67" s="22"/>
      <c r="M67" s="23"/>
    </row>
    <row r="68" spans="2:14" s="1" customFormat="1" ht="11.15" customHeight="1" x14ac:dyDescent="0.25"/>
    <row r="69" spans="2:14" s="1" customFormat="1" ht="80.150000000000006" customHeight="1" x14ac:dyDescent="0.25">
      <c r="B69" s="27" t="s">
        <v>81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</row>
    <row r="70" spans="2:14" s="1" customFormat="1" ht="2.65" customHeight="1" x14ac:dyDescent="0.25"/>
    <row r="71" spans="2:14" s="1" customFormat="1" ht="110.15" customHeight="1" x14ac:dyDescent="0.25">
      <c r="B71" s="27" t="s">
        <v>82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</row>
    <row r="72" spans="2:14" s="1" customFormat="1" ht="5.25" customHeight="1" x14ac:dyDescent="0.25"/>
    <row r="73" spans="2:14" s="1" customFormat="1" ht="110.15" customHeight="1" x14ac:dyDescent="0.25">
      <c r="B73" s="16" t="s">
        <v>83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2:14" s="1" customFormat="1" ht="5.25" customHeight="1" x14ac:dyDescent="0.25"/>
    <row r="75" spans="2:14" s="1" customFormat="1" ht="37.9" customHeight="1" x14ac:dyDescent="0.25">
      <c r="B75" s="28" t="s">
        <v>64</v>
      </c>
      <c r="C75" s="28"/>
      <c r="D75" s="28"/>
      <c r="E75" s="28"/>
      <c r="F75" s="24" t="s">
        <v>65</v>
      </c>
      <c r="G75" s="24"/>
      <c r="H75" s="24"/>
      <c r="I75" s="24"/>
      <c r="J75" s="24"/>
      <c r="K75" s="24"/>
      <c r="L75" s="24"/>
    </row>
    <row r="76" spans="2:14" s="1" customFormat="1" ht="28.75" customHeight="1" x14ac:dyDescent="0.2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2:14" s="1" customFormat="1" ht="28.75" customHeight="1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2:14" s="1" customFormat="1" ht="28.75" customHeight="1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2:14" s="1" customFormat="1" ht="28.75" customHeight="1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2:14" s="1" customFormat="1" ht="2.65" customHeight="1" x14ac:dyDescent="0.25"/>
    <row r="81" spans="2:14" s="1" customFormat="1" ht="203.15" customHeight="1" x14ac:dyDescent="0.25">
      <c r="B81" s="27" t="s">
        <v>84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</row>
    <row r="82" spans="2:14" s="1" customFormat="1" ht="2.65" customHeight="1" x14ac:dyDescent="0.25"/>
    <row r="83" spans="2:14" s="1" customFormat="1" ht="37" customHeight="1" x14ac:dyDescent="0.25">
      <c r="B83" s="29" t="s">
        <v>85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2:14" s="1" customFormat="1" ht="2.65" customHeight="1" x14ac:dyDescent="0.25"/>
    <row r="85" spans="2:14" s="1" customFormat="1" ht="37.9" customHeight="1" x14ac:dyDescent="0.25">
      <c r="B85" s="28" t="s">
        <v>66</v>
      </c>
      <c r="C85" s="28"/>
      <c r="D85" s="28"/>
      <c r="E85" s="28"/>
      <c r="F85" s="26" t="s">
        <v>67</v>
      </c>
      <c r="G85" s="26"/>
      <c r="H85" s="26"/>
      <c r="I85" s="26"/>
      <c r="J85" s="26"/>
      <c r="K85" s="26"/>
      <c r="L85" s="26"/>
    </row>
    <row r="86" spans="2:14" s="1" customFormat="1" ht="28.75" customHeight="1" x14ac:dyDescent="0.2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87" spans="2:14" s="1" customFormat="1" ht="28.75" customHeight="1" x14ac:dyDescent="0.2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2:14" s="1" customFormat="1" ht="28.75" customHeight="1" x14ac:dyDescent="0.2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2:14" s="1" customFormat="1" ht="28.75" customHeight="1" x14ac:dyDescent="0.2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2:14" s="1" customFormat="1" ht="2.65" customHeight="1" x14ac:dyDescent="0.25"/>
    <row r="91" spans="2:14" s="1" customFormat="1" ht="160" customHeight="1" x14ac:dyDescent="0.25">
      <c r="B91" s="27" t="s">
        <v>86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</row>
    <row r="92" spans="2:14" s="1" customFormat="1" ht="2.65" customHeight="1" x14ac:dyDescent="0.25"/>
    <row r="93" spans="2:14" s="1" customFormat="1" ht="55" customHeight="1" x14ac:dyDescent="0.25">
      <c r="B93" s="27" t="s">
        <v>87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</row>
    <row r="94" spans="2:14" s="1" customFormat="1" ht="2.65" customHeight="1" x14ac:dyDescent="0.25"/>
    <row r="95" spans="2:14" s="1" customFormat="1" ht="60" customHeight="1" x14ac:dyDescent="0.25">
      <c r="B95" s="16" t="s">
        <v>88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2:14" s="1" customFormat="1" ht="2.65" customHeight="1" x14ac:dyDescent="0.25"/>
    <row r="97" spans="2:14" s="1" customFormat="1" ht="48" customHeight="1" x14ac:dyDescent="0.25">
      <c r="B97" s="16" t="s">
        <v>89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2:14" s="1" customFormat="1" ht="2.65" customHeight="1" x14ac:dyDescent="0.25"/>
    <row r="99" spans="2:14" s="1" customFormat="1" ht="125.15" customHeight="1" x14ac:dyDescent="0.25">
      <c r="B99" s="27" t="s">
        <v>90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</row>
    <row r="100" spans="2:14" s="1" customFormat="1" ht="2.65" customHeight="1" x14ac:dyDescent="0.25"/>
    <row r="101" spans="2:14" s="1" customFormat="1" ht="85" customHeight="1" x14ac:dyDescent="0.25">
      <c r="B101" s="27" t="s">
        <v>91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</row>
    <row r="102" spans="2:14" s="1" customFormat="1" ht="86.9" customHeight="1" x14ac:dyDescent="0.25"/>
    <row r="103" spans="2:14" s="1" customFormat="1" ht="17.5" customHeight="1" x14ac:dyDescent="0.25">
      <c r="I103" s="11" t="s">
        <v>92</v>
      </c>
      <c r="J103" s="11"/>
    </row>
    <row r="104" spans="2:14" s="1" customFormat="1" ht="145" customHeight="1" x14ac:dyDescent="0.25"/>
    <row r="105" spans="2:14" s="1" customFormat="1" ht="81.650000000000006" customHeight="1" x14ac:dyDescent="0.25">
      <c r="B105" s="30" t="s">
        <v>93</v>
      </c>
      <c r="C105" s="30"/>
      <c r="D105" s="30"/>
      <c r="E105" s="30"/>
      <c r="F105" s="30"/>
      <c r="G105" s="30"/>
      <c r="H105" s="30"/>
      <c r="I105" s="30"/>
      <c r="J105" s="30"/>
    </row>
    <row r="106" spans="2:14" s="1" customFormat="1" ht="28.75" customHeight="1" x14ac:dyDescent="0.25"/>
  </sheetData>
  <mergeCells count="81">
    <mergeCell ref="B16:I16"/>
    <mergeCell ref="B18:I18"/>
    <mergeCell ref="B20:I20"/>
    <mergeCell ref="B22:I22"/>
    <mergeCell ref="B3:E3"/>
    <mergeCell ref="B5:E5"/>
    <mergeCell ref="B7:E7"/>
    <mergeCell ref="B10:D11"/>
    <mergeCell ref="B8:D8"/>
    <mergeCell ref="B4:D4"/>
    <mergeCell ref="B6:D6"/>
    <mergeCell ref="G11:N12"/>
    <mergeCell ref="B99:N99"/>
    <mergeCell ref="B101:N101"/>
    <mergeCell ref="B105:J105"/>
    <mergeCell ref="B24:L24"/>
    <mergeCell ref="B26:L26"/>
    <mergeCell ref="B29:K29"/>
    <mergeCell ref="B34:K34"/>
    <mergeCell ref="B67:E67"/>
    <mergeCell ref="B69:N69"/>
    <mergeCell ref="B71:N71"/>
    <mergeCell ref="B73:N73"/>
    <mergeCell ref="B78:E78"/>
    <mergeCell ref="B40:K40"/>
    <mergeCell ref="B46:K46"/>
    <mergeCell ref="B66:E66"/>
    <mergeCell ref="L54:M54"/>
    <mergeCell ref="L55:M55"/>
    <mergeCell ref="L56:M56"/>
    <mergeCell ref="L57:M57"/>
    <mergeCell ref="L58:M58"/>
    <mergeCell ref="L59:M59"/>
    <mergeCell ref="B93:N93"/>
    <mergeCell ref="B79:E79"/>
    <mergeCell ref="B81:N81"/>
    <mergeCell ref="B83:N83"/>
    <mergeCell ref="B85:E85"/>
    <mergeCell ref="B86:E86"/>
    <mergeCell ref="L62:M62"/>
    <mergeCell ref="L63:M63"/>
    <mergeCell ref="L64:M64"/>
    <mergeCell ref="L60:M60"/>
    <mergeCell ref="L61:M61"/>
    <mergeCell ref="B87:E87"/>
    <mergeCell ref="B88:E88"/>
    <mergeCell ref="B89:E89"/>
    <mergeCell ref="B91:N91"/>
    <mergeCell ref="B75:E75"/>
    <mergeCell ref="B76:E76"/>
    <mergeCell ref="B77:E77"/>
    <mergeCell ref="B95:N95"/>
    <mergeCell ref="B97:N97"/>
    <mergeCell ref="E14:G14"/>
    <mergeCell ref="F66:M66"/>
    <mergeCell ref="F67:M67"/>
    <mergeCell ref="F75:L75"/>
    <mergeCell ref="F76:L76"/>
    <mergeCell ref="F77:L77"/>
    <mergeCell ref="F78:L78"/>
    <mergeCell ref="F79:L79"/>
    <mergeCell ref="F85:L85"/>
    <mergeCell ref="F86:L86"/>
    <mergeCell ref="F87:L87"/>
    <mergeCell ref="F88:L88"/>
    <mergeCell ref="F89:L89"/>
    <mergeCell ref="L53:M53"/>
    <mergeCell ref="I103:J103"/>
    <mergeCell ref="I2:O2"/>
    <mergeCell ref="L31:M31"/>
    <mergeCell ref="L32:M32"/>
    <mergeCell ref="L36:M36"/>
    <mergeCell ref="L37:M37"/>
    <mergeCell ref="L38:M38"/>
    <mergeCell ref="L42:M42"/>
    <mergeCell ref="L43:M43"/>
    <mergeCell ref="L44:M44"/>
    <mergeCell ref="L48:M48"/>
    <mergeCell ref="L49:M49"/>
    <mergeCell ref="L51:M51"/>
    <mergeCell ref="L52:M5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2023-10-20T10:12:05Z</dcterms:created>
  <dcterms:modified xsi:type="dcterms:W3CDTF">2024-01-04T12:34:40Z</dcterms:modified>
</cp:coreProperties>
</file>