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DNS 2023-2026\63 Šajdíkove Humence\1-3263-DNS-2024\Súťažné podklady\"/>
    </mc:Choice>
  </mc:AlternateContent>
  <bookViews>
    <workbookView xWindow="0" yWindow="0" windowWidth="15360" windowHeight="8616"/>
  </bookViews>
  <sheets>
    <sheet name="G2 nový návrh" sheetId="4" r:id="rId1"/>
  </sheets>
  <definedNames>
    <definedName name="_xlnm._FilterDatabase" localSheetId="0" hidden="1">'G2 nový návrh'!$A$8:$J$25</definedName>
  </definedNames>
  <calcPr calcId="162913"/>
</workbook>
</file>

<file path=xl/calcChain.xml><?xml version="1.0" encoding="utf-8"?>
<calcChain xmlns="http://schemas.openxmlformats.org/spreadsheetml/2006/main">
  <c r="J25" i="4" l="1"/>
  <c r="I25" i="4"/>
  <c r="I8" i="4" l="1"/>
  <c r="J8" i="4"/>
  <c r="I9" i="4"/>
  <c r="J9" i="4"/>
  <c r="I19" i="4"/>
  <c r="J19" i="4"/>
  <c r="I20" i="4"/>
  <c r="J20" i="4"/>
  <c r="I21" i="4"/>
  <c r="J21" i="4"/>
  <c r="I22" i="4"/>
  <c r="J22" i="4"/>
  <c r="I16" i="4" l="1"/>
  <c r="J16" i="4"/>
  <c r="I14" i="4" l="1"/>
  <c r="J14" i="4"/>
  <c r="I15" i="4"/>
  <c r="J15" i="4"/>
  <c r="I17" i="4"/>
  <c r="J17" i="4"/>
  <c r="I18" i="4"/>
  <c r="J18" i="4"/>
  <c r="I23" i="4"/>
  <c r="J23" i="4"/>
  <c r="I24" i="4"/>
  <c r="J24" i="4"/>
  <c r="I11" i="4"/>
  <c r="J11" i="4"/>
  <c r="I12" i="4"/>
  <c r="J12" i="4"/>
  <c r="I13" i="4"/>
  <c r="J13" i="4"/>
  <c r="J10" i="4" l="1"/>
  <c r="I10" i="4" l="1"/>
</calcChain>
</file>

<file path=xl/sharedStrings.xml><?xml version="1.0" encoding="utf-8"?>
<sst xmlns="http://schemas.openxmlformats.org/spreadsheetml/2006/main" count="70" uniqueCount="42">
  <si>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</si>
  <si>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</si>
  <si>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</si>
  <si>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</si>
  <si>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</si>
  <si>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</si>
  <si>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Číslo</t>
  </si>
  <si>
    <t>Pestovateľský výkon (pracovná činnosť a druh práce)</t>
  </si>
  <si>
    <t xml:space="preserve">Tarifná trieda 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</si>
  <si>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</si>
  <si>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</si>
  <si>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</si>
  <si>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VYPĹŇA </t>
  </si>
  <si>
    <t>UCHÁDZAČ</t>
  </si>
  <si>
    <t>Názov predmetu zákazky: Pestovateľská činnosť v  škôlkárskom stredisku Šajdíkove Humence</t>
  </si>
  <si>
    <t>1000ks</t>
  </si>
  <si>
    <t>Vyzdvihovanie semenáčikov, triedenie, úprava, zakladanie a uskladnenie, prípadne expedícia semenáčikov. </t>
  </si>
  <si>
    <t>4.2.13.</t>
  </si>
  <si>
    <t>Príloha č. 3 k Zmluve o dodaní služieb č.</t>
  </si>
  <si>
    <t>Vyzdvihovanie voľnokorenných semenáčikov na minerálnej pôde hlbokokorenné do 20cm, neškôlkované</t>
  </si>
  <si>
    <t>Vyzdvihovanie voľnokorenných sadeníc na minerálnej pôde hlbokokorenné do 20cm,neškôlkované</t>
  </si>
  <si>
    <t>Vyzdvihovanie voľnokorenných sadeníc na minerálnej pôde hlbokokorenné  20-35cm,neškôlkované</t>
  </si>
  <si>
    <t>Vyzdvihovanie voľnokorenných sadeníc na minerálnej pôde hlbokokorenné 35-50cm,neškôlkované</t>
  </si>
  <si>
    <t>Vyzdvihovanie voľnokorenných sadeníc na minerálnej pôde hlbokokorenné nad 50+cm,neškôlkované</t>
  </si>
  <si>
    <t>vyzdvihovanie semenáčikov z plnovýsevu do 16cm plytkokorenné</t>
  </si>
  <si>
    <t>vyzdvihovanie semenáčikov z plnovýsevu  16-25cm plytkokorenné</t>
  </si>
  <si>
    <t>vyzdvihovanie semenáčikov z plnovýsevu do 16cm hlbokokorenné</t>
  </si>
  <si>
    <t>vyzdvihovanie semenáčikov z plnovýsevu  16-25cm hlbokokorenné</t>
  </si>
  <si>
    <t>Vyzdvihovanie voľnokorenných sadeníc na minerálnej pôde hlbokokorenné  20-35cm,škôlkované</t>
  </si>
  <si>
    <t>Vyzdvihovanie voľnokorenných sadeníc na minerálnej pôde hlbokokorenné 35-50cm,škôlkované</t>
  </si>
  <si>
    <t>Vyzdvihovanie voľnokorenných sadeníc na minerálnej pôde hlbokokorenné nad 50+cm,škôlkované</t>
  </si>
  <si>
    <t>4.2.13</t>
  </si>
  <si>
    <t>Vystrihávanie dvojakov,tvarovanie sadeníc</t>
  </si>
  <si>
    <t>hod</t>
  </si>
  <si>
    <t>4.2.2</t>
  </si>
  <si>
    <t>Ručná príprava pôdy pri zakladaní alebo prevádzke lesných škôlok, napr. rigolovanie, rýľovanie, úprava záhonov, chodníkov, priekop a pod..</t>
  </si>
  <si>
    <t>Asanácia pracovísk po vyzdvihovaní sadeníc, zber skál</t>
  </si>
  <si>
    <t>4.2.12</t>
  </si>
  <si>
    <t>Stavba konštrukcií fóliovníkov, zakladanie fólie, vrátane zvárania a lepenia spojov, naťahovanie ochranných sietí, zakladanie snehových jám a pod..Práce pri zriaďovaní, obsluhe a údržbe prevádzkových zariadení.</t>
  </si>
  <si>
    <t>Inštalácia fólie a sietí</t>
  </si>
  <si>
    <t>Ostatné práce v rámci výkonu: manipulácia, zvážanie, nakladanie , expedícia vk sadeníc</t>
  </si>
  <si>
    <t>Namáčanie koreňového systému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</si>
</sst>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60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0" fontId="8" fillId="3" borderId="0" xfId="0" applyFont="1" applyFill="1"/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4" fontId="8" fillId="0" borderId="0" xfId="0" applyNumberFormat="1" applyFont="1" applyFill="1"/>
    <xf numFmtId="0" fontId="8" fillId="0" borderId="0" xfId="0" applyFont="1" applyFill="1"/>
    <xf numFmtId="0" fontId="8" fillId="3" borderId="5" xfId="0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1" fillId="0" borderId="4" xfId="0" applyFont="1" applyBorder="1" applyAlignment="1">
      <alignment wrapText="1"/>
    </xf>
    <xf numFmtId="4" fontId="11" fillId="0" borderId="6" xfId="0" applyNumberFormat="1" applyFont="1" applyFill="1" applyBorder="1"/>
    <xf numFmtId="4" fontId="8" fillId="0" borderId="5" xfId="0" applyNumberFormat="1" applyFont="1" applyFill="1" applyBorder="1"/>
    <xf numFmtId="14" fontId="4" fillId="0" borderId="0" xfId="1" applyNumberFormat="1" applyFont="1" applyFill="1" applyAlignment="1">
      <alignment horizontal="center" wrapText="1"/>
    </xf>
    <xf numFmtId="0" fontId="9" fillId="0" borderId="0" xfId="0" applyFont="1" applyAlignment="1"/>
    <xf numFmtId="0" fontId="2" fillId="2" borderId="0" xfId="1" applyFont="1" applyFill="1" applyAlignment="1">
      <alignment horizontal="center"/>
    </xf>
    <xf numFmtId="0" fontId="8" fillId="5" borderId="1" xfId="0" applyFont="1" applyFill="1" applyBorder="1"/>
    <xf numFmtId="0" fontId="8" fillId="5" borderId="1" xfId="0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/>
    </xf>
    <xf numFmtId="0" fontId="12" fillId="0" borderId="0" xfId="1" applyFont="1"/>
    <xf numFmtId="4" fontId="8" fillId="2" borderId="1" xfId="1" applyNumberFormat="1" applyFont="1" applyFill="1" applyBorder="1" applyAlignment="1">
      <alignment horizontal="center" vertical="center" wrapText="1"/>
    </xf>
    <xf numFmtId="4" fontId="8" fillId="5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/>
    <xf numFmtId="4" fontId="8" fillId="5" borderId="1" xfId="0" applyNumberFormat="1" applyFont="1" applyFill="1" applyBorder="1"/>
    <xf numFmtId="4" fontId="8" fillId="0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10" fillId="0" borderId="1" xfId="0" applyNumberFormat="1" applyFont="1" applyBorder="1" applyAlignment="1">
      <alignment horizontal="left" vertical="center" wrapText="1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49" fontId="13" fillId="0" borderId="1" xfId="0" applyNumberFormat="1" applyFont="1" applyFill="1" applyBorder="1" applyAlignment="1">
      <alignment vertical="center" wrapText="1"/>
    </xf>
    <xf numFmtId="49" fontId="13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0" fillId="0" borderId="2" xfId="1" applyFont="1" applyFill="1" applyBorder="1" applyAlignment="1">
      <alignment horizontal="center"/>
    </xf>
    <xf numFmtId="0" fontId="8" fillId="0" borderId="7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8"/>
  <sheetViews>
    <sheetView tabSelected="1" zoomScale="80" zoomScaleNormal="80" workbookViewId="0">
      <pane xSplit="4" ySplit="7" topLeftCell="E20" activePane="bottomRight" state="frozen"/>
      <selection pane="topRight" activeCell="E1" sqref="E1"/>
      <selection pane="bottomLeft" activeCell="A9" sqref="A9"/>
      <selection pane="bottomRight" activeCell="I25" sqref="I25"/>
    </sheetView>
  </sheetViews>
  <sheetFormatPr defaultColWidth="9.109375" defaultRowHeight="15.6" x14ac:dyDescent="0.3"/>
  <cols>
    <col min="1" max="1" width="10" style="14" customWidth="1"/>
    <col min="2" max="2" width="52" style="19" customWidth="1"/>
    <col min="3" max="3" width="12.6640625" style="15" customWidth="1"/>
    <col min="4" max="4" width="38" style="19" customWidth="1"/>
    <col min="5" max="6" width="13.109375" style="27" customWidth="1"/>
    <col min="7" max="7" width="16.33203125" style="16" customWidth="1"/>
    <col min="8" max="8" width="16.33203125" style="26" customWidth="1"/>
    <col min="9" max="10" width="22.109375" style="26" customWidth="1"/>
    <col min="11" max="11" width="37" style="12" customWidth="1"/>
    <col min="12" max="16384" width="9.109375" style="12"/>
  </cols>
  <sheetData>
    <row r="1" spans="1:14" s="3" customFormat="1" x14ac:dyDescent="0.3">
      <c r="A1" s="23" t="s">
        <v>18</v>
      </c>
      <c r="B1" s="21"/>
      <c r="D1" s="17"/>
      <c r="E1" s="7"/>
      <c r="F1" s="7"/>
      <c r="G1" s="37"/>
    </row>
    <row r="2" spans="1:14" s="3" customFormat="1" x14ac:dyDescent="0.3">
      <c r="B2" s="21"/>
      <c r="D2" s="17"/>
      <c r="E2" s="7"/>
      <c r="F2" s="7"/>
      <c r="G2" s="37" t="s">
        <v>12</v>
      </c>
    </row>
    <row r="3" spans="1:14" s="2" customFormat="1" x14ac:dyDescent="0.3">
      <c r="A3" s="4" t="s">
        <v>14</v>
      </c>
      <c r="B3" s="22"/>
      <c r="C3" s="4"/>
      <c r="D3" s="18"/>
      <c r="E3" s="5"/>
      <c r="F3" s="5"/>
      <c r="G3" s="37" t="s">
        <v>13</v>
      </c>
      <c r="H3" s="3"/>
      <c r="I3" s="3"/>
      <c r="J3" s="3"/>
    </row>
    <row r="4" spans="1:14" s="1" customFormat="1" x14ac:dyDescent="0.3">
      <c r="A4" s="4"/>
      <c r="B4" s="22"/>
      <c r="C4" s="4"/>
      <c r="D4" s="35"/>
      <c r="E4" s="5"/>
      <c r="F4" s="5"/>
      <c r="G4" s="37"/>
      <c r="H4" s="3"/>
      <c r="I4" s="3"/>
      <c r="J4" s="3"/>
    </row>
    <row r="5" spans="1:14" s="2" customFormat="1" x14ac:dyDescent="0.3">
      <c r="A5" s="6"/>
      <c r="B5" s="22"/>
      <c r="C5" s="4"/>
      <c r="D5" s="18"/>
      <c r="E5" s="56"/>
      <c r="F5" s="56"/>
      <c r="G5" s="56"/>
      <c r="H5" s="40"/>
      <c r="I5" s="40"/>
      <c r="J5" s="40"/>
      <c r="K5" s="41"/>
      <c r="L5" s="41"/>
    </row>
    <row r="6" spans="1:14" ht="78" x14ac:dyDescent="0.3">
      <c r="A6" s="10" t="s">
        <v>6</v>
      </c>
      <c r="B6" s="10" t="s">
        <v>7</v>
      </c>
      <c r="C6" s="11" t="s">
        <v>8</v>
      </c>
      <c r="D6" s="24" t="s">
        <v>0</v>
      </c>
      <c r="E6" s="48" t="s">
        <v>1</v>
      </c>
      <c r="F6" s="39" t="s">
        <v>3</v>
      </c>
      <c r="G6" s="42" t="s">
        <v>2</v>
      </c>
      <c r="H6" s="43" t="s">
        <v>11</v>
      </c>
      <c r="I6" s="44" t="s">
        <v>4</v>
      </c>
      <c r="J6" s="44" t="s">
        <v>10</v>
      </c>
    </row>
    <row r="7" spans="1:14" x14ac:dyDescent="0.3">
      <c r="A7" s="8">
        <v>4</v>
      </c>
      <c r="B7" s="20" t="s">
        <v>5</v>
      </c>
      <c r="C7" s="9"/>
      <c r="D7" s="25"/>
      <c r="E7" s="49"/>
      <c r="F7" s="38"/>
      <c r="G7" s="45"/>
      <c r="H7" s="46"/>
      <c r="I7" s="47"/>
      <c r="J7" s="47"/>
    </row>
    <row r="8" spans="1:14" ht="55.5" customHeight="1" x14ac:dyDescent="0.3">
      <c r="A8" s="53" t="s">
        <v>34</v>
      </c>
      <c r="B8" s="51" t="s">
        <v>35</v>
      </c>
      <c r="C8" s="13">
        <v>2</v>
      </c>
      <c r="D8" s="51" t="s">
        <v>36</v>
      </c>
      <c r="E8" s="49" t="s">
        <v>33</v>
      </c>
      <c r="F8" s="38">
        <v>250</v>
      </c>
      <c r="G8" s="45"/>
      <c r="H8" s="46">
        <v>8.51</v>
      </c>
      <c r="I8" s="47">
        <f t="shared" ref="I8:I9" si="0">H8*F8</f>
        <v>2127.5</v>
      </c>
      <c r="J8" s="47">
        <f t="shared" ref="J8:J9" si="1">F8*G8</f>
        <v>0</v>
      </c>
    </row>
    <row r="9" spans="1:14" ht="55.5" customHeight="1" x14ac:dyDescent="0.3">
      <c r="A9" s="53" t="s">
        <v>37</v>
      </c>
      <c r="B9" s="51" t="s">
        <v>38</v>
      </c>
      <c r="C9" s="13">
        <v>3</v>
      </c>
      <c r="D9" s="51" t="s">
        <v>39</v>
      </c>
      <c r="E9" s="49" t="s">
        <v>33</v>
      </c>
      <c r="F9" s="38">
        <v>100</v>
      </c>
      <c r="G9" s="45"/>
      <c r="H9" s="46">
        <v>9.31</v>
      </c>
      <c r="I9" s="47">
        <f t="shared" si="0"/>
        <v>931</v>
      </c>
      <c r="J9" s="47">
        <f t="shared" si="1"/>
        <v>0</v>
      </c>
    </row>
    <row r="10" spans="1:14" ht="44.25" customHeight="1" x14ac:dyDescent="0.3">
      <c r="A10" s="50" t="s">
        <v>17</v>
      </c>
      <c r="B10" s="57" t="s">
        <v>16</v>
      </c>
      <c r="C10" s="13">
        <v>3</v>
      </c>
      <c r="D10" s="51" t="s">
        <v>19</v>
      </c>
      <c r="E10" s="49" t="s">
        <v>15</v>
      </c>
      <c r="F10" s="38">
        <v>400</v>
      </c>
      <c r="G10" s="45"/>
      <c r="H10" s="46">
        <v>11.92</v>
      </c>
      <c r="I10" s="47">
        <f t="shared" ref="I10" si="2">H10*F10</f>
        <v>4768</v>
      </c>
      <c r="J10" s="47">
        <f t="shared" ref="J10" si="3">F10*G10</f>
        <v>0</v>
      </c>
      <c r="K10" s="27"/>
      <c r="L10" s="27"/>
      <c r="M10" s="27"/>
      <c r="N10" s="27"/>
    </row>
    <row r="11" spans="1:14" ht="48" customHeight="1" x14ac:dyDescent="0.3">
      <c r="A11" s="50" t="s">
        <v>17</v>
      </c>
      <c r="B11" s="58"/>
      <c r="C11" s="13">
        <v>3</v>
      </c>
      <c r="D11" s="52" t="s">
        <v>20</v>
      </c>
      <c r="E11" s="49" t="s">
        <v>15</v>
      </c>
      <c r="F11" s="38">
        <v>20</v>
      </c>
      <c r="G11" s="45"/>
      <c r="H11" s="46">
        <v>14.43</v>
      </c>
      <c r="I11" s="47">
        <f t="shared" ref="I11:I13" si="4">H11*F11</f>
        <v>288.60000000000002</v>
      </c>
      <c r="J11" s="47">
        <f t="shared" ref="J11:J13" si="5">F11*G11</f>
        <v>0</v>
      </c>
      <c r="K11" s="27"/>
      <c r="L11" s="27"/>
      <c r="M11" s="27"/>
      <c r="N11" s="27"/>
    </row>
    <row r="12" spans="1:14" ht="50.25" customHeight="1" x14ac:dyDescent="0.3">
      <c r="A12" s="50" t="s">
        <v>17</v>
      </c>
      <c r="B12" s="58"/>
      <c r="C12" s="13">
        <v>3</v>
      </c>
      <c r="D12" s="52" t="s">
        <v>21</v>
      </c>
      <c r="E12" s="49" t="s">
        <v>15</v>
      </c>
      <c r="F12" s="38">
        <v>50</v>
      </c>
      <c r="G12" s="45"/>
      <c r="H12" s="46">
        <v>18.89</v>
      </c>
      <c r="I12" s="47">
        <f t="shared" si="4"/>
        <v>944.5</v>
      </c>
      <c r="J12" s="47">
        <f t="shared" si="5"/>
        <v>0</v>
      </c>
      <c r="K12" s="27"/>
      <c r="L12" s="27"/>
      <c r="M12" s="27"/>
      <c r="N12" s="27"/>
    </row>
    <row r="13" spans="1:14" ht="46.5" customHeight="1" x14ac:dyDescent="0.3">
      <c r="A13" s="50" t="s">
        <v>17</v>
      </c>
      <c r="B13" s="58"/>
      <c r="C13" s="13">
        <v>3</v>
      </c>
      <c r="D13" s="52" t="s">
        <v>22</v>
      </c>
      <c r="E13" s="49" t="s">
        <v>15</v>
      </c>
      <c r="F13" s="38">
        <v>100</v>
      </c>
      <c r="G13" s="45"/>
      <c r="H13" s="46">
        <v>24.01</v>
      </c>
      <c r="I13" s="47">
        <f t="shared" si="4"/>
        <v>2401</v>
      </c>
      <c r="J13" s="47">
        <f t="shared" si="5"/>
        <v>0</v>
      </c>
      <c r="K13" s="27"/>
      <c r="L13" s="27"/>
      <c r="M13" s="27"/>
      <c r="N13" s="27"/>
    </row>
    <row r="14" spans="1:14" ht="45.75" customHeight="1" x14ac:dyDescent="0.3">
      <c r="A14" s="50" t="s">
        <v>17</v>
      </c>
      <c r="B14" s="58"/>
      <c r="C14" s="13">
        <v>3</v>
      </c>
      <c r="D14" s="52" t="s">
        <v>23</v>
      </c>
      <c r="E14" s="49" t="s">
        <v>15</v>
      </c>
      <c r="F14" s="38">
        <v>100</v>
      </c>
      <c r="G14" s="45"/>
      <c r="H14" s="46">
        <v>34.54</v>
      </c>
      <c r="I14" s="47">
        <f t="shared" ref="I14:I24" si="6">H14*F14</f>
        <v>3454</v>
      </c>
      <c r="J14" s="47">
        <f t="shared" ref="J14:J24" si="7">F14*G14</f>
        <v>0</v>
      </c>
      <c r="K14" s="27"/>
      <c r="L14" s="27"/>
      <c r="M14" s="27"/>
      <c r="N14" s="27"/>
    </row>
    <row r="15" spans="1:14" ht="36.75" customHeight="1" x14ac:dyDescent="0.3">
      <c r="A15" s="50" t="s">
        <v>17</v>
      </c>
      <c r="B15" s="58"/>
      <c r="C15" s="13">
        <v>3</v>
      </c>
      <c r="D15" s="52" t="s">
        <v>24</v>
      </c>
      <c r="E15" s="49" t="s">
        <v>15</v>
      </c>
      <c r="F15" s="38">
        <v>20</v>
      </c>
      <c r="G15" s="45"/>
      <c r="H15" s="46">
        <v>13.22</v>
      </c>
      <c r="I15" s="47">
        <f t="shared" si="6"/>
        <v>264.40000000000003</v>
      </c>
      <c r="J15" s="47">
        <f t="shared" si="7"/>
        <v>0</v>
      </c>
      <c r="K15" s="27"/>
      <c r="L15" s="27"/>
      <c r="M15" s="27"/>
      <c r="N15" s="27"/>
    </row>
    <row r="16" spans="1:14" ht="36.75" customHeight="1" x14ac:dyDescent="0.3">
      <c r="A16" s="50" t="s">
        <v>17</v>
      </c>
      <c r="B16" s="58"/>
      <c r="C16" s="13">
        <v>3</v>
      </c>
      <c r="D16" s="52" t="s">
        <v>25</v>
      </c>
      <c r="E16" s="49" t="s">
        <v>15</v>
      </c>
      <c r="F16" s="38">
        <v>20</v>
      </c>
      <c r="G16" s="45"/>
      <c r="H16" s="46">
        <v>17.309999999999999</v>
      </c>
      <c r="I16" s="47">
        <f t="shared" ref="I16" si="8">H16*F16</f>
        <v>346.2</v>
      </c>
      <c r="J16" s="47">
        <f t="shared" ref="J16" si="9">F16*G16</f>
        <v>0</v>
      </c>
      <c r="K16" s="27"/>
      <c r="L16" s="27"/>
      <c r="M16" s="27"/>
      <c r="N16" s="27"/>
    </row>
    <row r="17" spans="1:14" ht="29.25" customHeight="1" x14ac:dyDescent="0.3">
      <c r="A17" s="50" t="s">
        <v>17</v>
      </c>
      <c r="B17" s="58"/>
      <c r="C17" s="13">
        <v>3</v>
      </c>
      <c r="D17" s="52" t="s">
        <v>26</v>
      </c>
      <c r="E17" s="49" t="s">
        <v>15</v>
      </c>
      <c r="F17" s="38">
        <v>120</v>
      </c>
      <c r="G17" s="45"/>
      <c r="H17" s="46">
        <v>20.010000000000002</v>
      </c>
      <c r="I17" s="47">
        <f t="shared" si="6"/>
        <v>2401.2000000000003</v>
      </c>
      <c r="J17" s="47">
        <f t="shared" si="7"/>
        <v>0</v>
      </c>
      <c r="K17" s="27"/>
      <c r="L17" s="27"/>
      <c r="M17" s="27"/>
      <c r="N17" s="27"/>
    </row>
    <row r="18" spans="1:14" ht="34.5" customHeight="1" x14ac:dyDescent="0.3">
      <c r="A18" s="50" t="s">
        <v>17</v>
      </c>
      <c r="B18" s="58"/>
      <c r="C18" s="13">
        <v>3</v>
      </c>
      <c r="D18" s="52" t="s">
        <v>27</v>
      </c>
      <c r="E18" s="49" t="s">
        <v>15</v>
      </c>
      <c r="F18" s="38">
        <v>50</v>
      </c>
      <c r="G18" s="45"/>
      <c r="H18" s="46">
        <v>24.57</v>
      </c>
      <c r="I18" s="47">
        <f t="shared" si="6"/>
        <v>1228.5</v>
      </c>
      <c r="J18" s="47">
        <f t="shared" si="7"/>
        <v>0</v>
      </c>
      <c r="K18" s="27"/>
      <c r="L18" s="27"/>
      <c r="M18" s="27"/>
      <c r="N18" s="27"/>
    </row>
    <row r="19" spans="1:14" ht="42.75" customHeight="1" x14ac:dyDescent="0.3">
      <c r="A19" s="50" t="s">
        <v>17</v>
      </c>
      <c r="B19" s="58"/>
      <c r="C19" s="13">
        <v>3</v>
      </c>
      <c r="D19" s="52" t="s">
        <v>28</v>
      </c>
      <c r="E19" s="49" t="s">
        <v>15</v>
      </c>
      <c r="F19" s="38">
        <v>20</v>
      </c>
      <c r="G19" s="45"/>
      <c r="H19" s="46">
        <v>29.97</v>
      </c>
      <c r="I19" s="47">
        <f t="shared" ref="I19:I22" si="10">H19*F19</f>
        <v>599.4</v>
      </c>
      <c r="J19" s="47">
        <f t="shared" ref="J19:J22" si="11">F19*G19</f>
        <v>0</v>
      </c>
      <c r="K19" s="27"/>
      <c r="L19" s="27"/>
      <c r="M19" s="27"/>
      <c r="N19" s="27"/>
    </row>
    <row r="20" spans="1:14" ht="44.25" customHeight="1" x14ac:dyDescent="0.3">
      <c r="A20" s="50" t="s">
        <v>17</v>
      </c>
      <c r="B20" s="58"/>
      <c r="C20" s="13">
        <v>3</v>
      </c>
      <c r="D20" s="52" t="s">
        <v>29</v>
      </c>
      <c r="E20" s="49" t="s">
        <v>15</v>
      </c>
      <c r="F20" s="38">
        <v>20</v>
      </c>
      <c r="G20" s="45"/>
      <c r="H20" s="46">
        <v>36.96</v>
      </c>
      <c r="I20" s="47">
        <f t="shared" si="10"/>
        <v>739.2</v>
      </c>
      <c r="J20" s="47">
        <f t="shared" si="11"/>
        <v>0</v>
      </c>
      <c r="K20" s="27"/>
      <c r="L20" s="27"/>
      <c r="M20" s="27"/>
      <c r="N20" s="27"/>
    </row>
    <row r="21" spans="1:14" ht="42.75" customHeight="1" x14ac:dyDescent="0.3">
      <c r="A21" s="50" t="s">
        <v>17</v>
      </c>
      <c r="B21" s="58"/>
      <c r="C21" s="13">
        <v>3</v>
      </c>
      <c r="D21" s="52" t="s">
        <v>30</v>
      </c>
      <c r="E21" s="49" t="s">
        <v>15</v>
      </c>
      <c r="F21" s="38">
        <v>20</v>
      </c>
      <c r="G21" s="45"/>
      <c r="H21" s="46">
        <v>49.15</v>
      </c>
      <c r="I21" s="47">
        <f t="shared" si="10"/>
        <v>983</v>
      </c>
      <c r="J21" s="47">
        <f t="shared" si="11"/>
        <v>0</v>
      </c>
      <c r="K21" s="27"/>
      <c r="L21" s="27"/>
      <c r="M21" s="27"/>
      <c r="N21" s="27"/>
    </row>
    <row r="22" spans="1:14" ht="23.25" customHeight="1" x14ac:dyDescent="0.3">
      <c r="A22" s="53" t="s">
        <v>31</v>
      </c>
      <c r="B22" s="58"/>
      <c r="C22" s="13">
        <v>3</v>
      </c>
      <c r="D22" s="51" t="s">
        <v>32</v>
      </c>
      <c r="E22" s="49" t="s">
        <v>33</v>
      </c>
      <c r="F22" s="38">
        <v>250</v>
      </c>
      <c r="G22" s="45"/>
      <c r="H22" s="46">
        <v>9.31</v>
      </c>
      <c r="I22" s="47">
        <f t="shared" si="10"/>
        <v>2327.5</v>
      </c>
      <c r="J22" s="47">
        <f t="shared" si="11"/>
        <v>0</v>
      </c>
      <c r="K22" s="27"/>
      <c r="L22" s="27"/>
      <c r="M22" s="27"/>
      <c r="N22" s="27"/>
    </row>
    <row r="23" spans="1:14" ht="45.75" customHeight="1" x14ac:dyDescent="0.3">
      <c r="A23" s="54" t="s">
        <v>31</v>
      </c>
      <c r="B23" s="58"/>
      <c r="C23" s="13">
        <v>3</v>
      </c>
      <c r="D23" s="51" t="s">
        <v>40</v>
      </c>
      <c r="E23" s="49" t="s">
        <v>33</v>
      </c>
      <c r="F23" s="38">
        <v>100</v>
      </c>
      <c r="G23" s="45"/>
      <c r="H23" s="46">
        <v>9.31</v>
      </c>
      <c r="I23" s="47">
        <f t="shared" si="6"/>
        <v>931</v>
      </c>
      <c r="J23" s="47">
        <f t="shared" si="7"/>
        <v>0</v>
      </c>
      <c r="K23" s="27"/>
      <c r="L23" s="27"/>
      <c r="M23" s="27"/>
      <c r="N23" s="27"/>
    </row>
    <row r="24" spans="1:14" ht="24" customHeight="1" thickBot="1" x14ac:dyDescent="0.35">
      <c r="A24" s="54" t="s">
        <v>31</v>
      </c>
      <c r="B24" s="59"/>
      <c r="C24" s="13">
        <v>3</v>
      </c>
      <c r="D24" s="55" t="s">
        <v>41</v>
      </c>
      <c r="E24" s="49" t="s">
        <v>33</v>
      </c>
      <c r="F24" s="38">
        <v>100</v>
      </c>
      <c r="G24" s="45"/>
      <c r="H24" s="46">
        <v>9.4700000000000006</v>
      </c>
      <c r="I24" s="47">
        <f t="shared" si="6"/>
        <v>947.00000000000011</v>
      </c>
      <c r="J24" s="47">
        <f t="shared" si="7"/>
        <v>0</v>
      </c>
      <c r="K24" s="27"/>
      <c r="L24" s="27"/>
      <c r="M24" s="27"/>
      <c r="N24" s="27"/>
    </row>
    <row r="25" spans="1:14" ht="18" thickBot="1" x14ac:dyDescent="0.35">
      <c r="B25" s="32" t="s">
        <v>9</v>
      </c>
      <c r="C25" s="28"/>
      <c r="D25" s="29"/>
      <c r="E25" s="30"/>
      <c r="F25" s="30"/>
      <c r="G25" s="31"/>
      <c r="H25" s="34"/>
      <c r="I25" s="33">
        <f>SUM(I8:I24)</f>
        <v>25682.000000000004</v>
      </c>
      <c r="J25" s="33">
        <f>SUM(J8:J24)</f>
        <v>0</v>
      </c>
    </row>
    <row r="27" spans="1:14" x14ac:dyDescent="0.3">
      <c r="B27" s="36"/>
    </row>
    <row r="28" spans="1:14" x14ac:dyDescent="0.3">
      <c r="B28" s="36"/>
    </row>
  </sheetData>
  <mergeCells count="2">
    <mergeCell ref="E5:G5"/>
    <mergeCell ref="B10:B24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2019-01-09T13:01:54Z</cp:lastPrinted>
  <dcterms:created xsi:type="dcterms:W3CDTF">2012-03-14T10:26:47Z</dcterms:created>
  <dcterms:modified xsi:type="dcterms:W3CDTF">2024-02-06T08:14:37Z</dcterms:modified>
</cp:coreProperties>
</file>