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2_výzva_51_PRV_2021\REFKA, s.r.o\VO + PT po schválení\PT Automatizovaný systém\"/>
    </mc:Choice>
  </mc:AlternateContent>
  <xr:revisionPtr revIDLastSave="0" documentId="13_ncr:1_{EFB49621-4FD3-4699-A6C2-148473C11DDB}" xr6:coauthVersionLast="47" xr6:coauthVersionMax="47" xr10:uidLastSave="{00000000-0000-0000-0000-000000000000}"/>
  <bookViews>
    <workbookView xWindow="3390" yWindow="980" windowWidth="35010" windowHeight="20620" xr2:uid="{9032C3C0-1282-44EF-8558-1A4870760E1A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2'!$A$1:$A$73</definedName>
    <definedName name="_xlnm.Print_Area" localSheetId="0">'Príloha č. 2'!$B$4:$K$73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8" i="1" l="1"/>
  <c r="K58" i="1" s="1"/>
  <c r="J57" i="1"/>
  <c r="K57" i="1" s="1"/>
  <c r="J56" i="1"/>
  <c r="K56" i="1" s="1"/>
  <c r="J55" i="1"/>
  <c r="K55" i="1" s="1"/>
  <c r="J54" i="1"/>
  <c r="K54" i="1" s="1"/>
  <c r="J53" i="1"/>
  <c r="K53" i="1" s="1"/>
  <c r="J52" i="1"/>
  <c r="K52" i="1" s="1"/>
  <c r="J51" i="1"/>
  <c r="K51" i="1" s="1"/>
  <c r="J50" i="1"/>
  <c r="K50" i="1" s="1"/>
  <c r="J49" i="1"/>
  <c r="K49" i="1" s="1"/>
  <c r="J48" i="1"/>
  <c r="K48" i="1" s="1"/>
  <c r="J47" i="1"/>
  <c r="K47" i="1" s="1"/>
  <c r="J46" i="1"/>
  <c r="K46" i="1" s="1"/>
  <c r="J43" i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0" i="1"/>
  <c r="K30" i="1" s="1"/>
  <c r="K59" i="1" l="1"/>
  <c r="J59" i="1"/>
</calcChain>
</file>

<file path=xl/sharedStrings.xml><?xml version="1.0" encoding="utf-8"?>
<sst xmlns="http://schemas.openxmlformats.org/spreadsheetml/2006/main" count="97" uniqueCount="69">
  <si>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</si>
  <si>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</si>
  <si>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</si>
  <si>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</si>
  <si>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</si>
  <si>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</si>
  <si>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</si>
  <si>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</si>
  <si>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</si>
  <si>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</si>
  <si>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</si>
  <si>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</si>
  <si>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</si>
  <si>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zariadenia: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</si>
  <si>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</si>
  <si>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</si>
  <si>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</si>
  <si>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</si>
  <si>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</si>
  <si>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</si>
  <si>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</si>
  <si>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</si>
  <si>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</si>
  <si>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</si>
  <si>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</si>
  <si>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</si>
  <si>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</si>
  <si>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</si>
  <si>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</si>
  <si>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</si>
  <si>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</si>
  <si>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Zadanie</t>
  </si>
  <si>
    <t>V zmysle zadania implementované technológie</t>
  </si>
  <si>
    <t>Pokladne</t>
  </si>
  <si>
    <t>Elektronická pokladňa s tlačiarňou</t>
  </si>
  <si>
    <t>Pokladničná zásuvka</t>
  </si>
  <si>
    <t>Tester na bankovky</t>
  </si>
  <si>
    <t>Platobný terminál</t>
  </si>
  <si>
    <t>Monitoring teploty a vlhkosti</t>
  </si>
  <si>
    <t>bezdrôtový snímač teploty a vlhkosti</t>
  </si>
  <si>
    <t>LAN dátová brána pre všetky typy snímačov teploty a vlhkosti</t>
  </si>
  <si>
    <t>Licencia na cloud</t>
  </si>
  <si>
    <t>Server</t>
  </si>
  <si>
    <t>OS</t>
  </si>
  <si>
    <t>SQL Databáza</t>
  </si>
  <si>
    <t>Záložný zdroj</t>
  </si>
  <si>
    <t>Zriadenie internetového obchodu  a napojenie na IS</t>
  </si>
  <si>
    <t>Zriadenie Internetového obchodu</t>
  </si>
  <si>
    <t>Implementácia úprav podľa požiadaviek</t>
  </si>
  <si>
    <t>Analýza</t>
  </si>
  <si>
    <t>Vybavenie pracovísk bitúnku a rozrábky o zariadenia pre identifikáciu a spracovanie údajov</t>
  </si>
  <si>
    <t>Terminál  s jedným indikátorom váhy</t>
  </si>
  <si>
    <t>Terminál indikátorom pre 3 váhy</t>
  </si>
  <si>
    <t>Tlačiareň etikiet</t>
  </si>
  <si>
    <t>Skener - snímač čiarových kódov</t>
  </si>
  <si>
    <t>Váha vo vise</t>
  </si>
  <si>
    <t xml:space="preserve">Váha stolová </t>
  </si>
  <si>
    <t>Plošinová nerezová váha na stojane pre terminál, 30/60 kg, 450x600 mm, výška 600 mm</t>
  </si>
  <si>
    <t>Váha nerezová podlahová pre zabudovanie do podlahy, rozmer 1,0 x 1,2m</t>
  </si>
  <si>
    <t>Rám pre zabudovanie váh do podlahy</t>
  </si>
  <si>
    <t>Mostová váha</t>
  </si>
  <si>
    <t>Montáž zariadení, oživenie a pripojenie na LAN sieť, pripojenie na centálny systém, uvedenie do prevádzky</t>
  </si>
  <si>
    <t>Zaškolenie obsluhy</t>
  </si>
  <si>
    <t>Výzva na predloženie ponúk - prieskum trhu</t>
  </si>
  <si>
    <t>Cena dodávaného predmetu</t>
  </si>
  <si>
    <t>Identifikačné údaje navrhovateľa:</t>
  </si>
  <si>
    <t>podpis a pečiatka navrhovateľa</t>
  </si>
  <si>
    <t>Automatizovaný systém zberu dát na optimalizáciu výrobných procesov a riadenia prevádzky, so zabezpečením sledovania vysledovateľnosti a kvalitatívnych atribútov potravín</t>
  </si>
  <si>
    <t xml:space="preserve">Príloha č. 2: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</si>
</sst>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40">
    <xf numFmtId="0" fontId="0" fillId="0" borderId="0" xfId="0"/>
    <xf numFmtId="4" fontId="12" fillId="3" borderId="27" xfId="0" applyNumberFormat="1" applyFont="1" applyFill="1" applyBorder="1" applyAlignment="1" applyProtection="1">
      <alignment vertical="center" wrapText="1"/>
      <protection locked="0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4" fontId="12" fillId="3" borderId="38" xfId="0" applyNumberFormat="1" applyFont="1" applyFill="1" applyBorder="1" applyAlignment="1" applyProtection="1">
      <alignment vertical="center" wrapText="1"/>
      <protection locked="0"/>
    </xf>
    <xf numFmtId="4" fontId="12" fillId="3" borderId="57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164" fontId="12" fillId="4" borderId="26" xfId="0" applyNumberFormat="1" applyFont="1" applyFill="1" applyBorder="1" applyAlignment="1">
      <alignment horizontal="center" vertical="center" wrapText="1"/>
    </xf>
    <xf numFmtId="164" fontId="12" fillId="4" borderId="28" xfId="0" applyNumberFormat="1" applyFont="1" applyFill="1" applyBorder="1" applyAlignment="1">
      <alignment vertical="center" wrapText="1"/>
    </xf>
    <xf numFmtId="4" fontId="12" fillId="0" borderId="28" xfId="0" applyNumberFormat="1" applyFont="1" applyBorder="1" applyAlignment="1">
      <alignment vertical="center" wrapText="1"/>
    </xf>
    <xf numFmtId="4" fontId="12" fillId="0" borderId="26" xfId="0" applyNumberFormat="1" applyFont="1" applyBorder="1" applyAlignment="1">
      <alignment vertical="center" wrapText="1"/>
    </xf>
    <xf numFmtId="164" fontId="12" fillId="4" borderId="31" xfId="0" applyNumberFormat="1" applyFont="1" applyFill="1" applyBorder="1" applyAlignment="1">
      <alignment horizontal="center" vertical="center" wrapText="1"/>
    </xf>
    <xf numFmtId="164" fontId="12" fillId="4" borderId="33" xfId="0" applyNumberFormat="1" applyFont="1" applyFill="1" applyBorder="1" applyAlignment="1">
      <alignment vertical="center" wrapText="1"/>
    </xf>
    <xf numFmtId="4" fontId="12" fillId="0" borderId="33" xfId="0" applyNumberFormat="1" applyFont="1" applyBorder="1" applyAlignment="1">
      <alignment vertical="center" wrapText="1"/>
    </xf>
    <xf numFmtId="4" fontId="12" fillId="0" borderId="31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4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37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165" fontId="8" fillId="0" borderId="37" xfId="1" applyNumberFormat="1" applyFont="1" applyBorder="1" applyAlignment="1">
      <alignment vertical="center"/>
    </xf>
    <xf numFmtId="0" fontId="8" fillId="0" borderId="37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12" fillId="4" borderId="12" xfId="0" applyFont="1" applyFill="1" applyBorder="1" applyAlignment="1">
      <alignment vertical="center" wrapText="1"/>
    </xf>
    <xf numFmtId="164" fontId="12" fillId="4" borderId="39" xfId="0" applyNumberFormat="1" applyFont="1" applyFill="1" applyBorder="1" applyAlignment="1">
      <alignment horizontal="center" vertical="center" wrapText="1"/>
    </xf>
    <xf numFmtId="164" fontId="12" fillId="4" borderId="40" xfId="0" applyNumberFormat="1" applyFont="1" applyFill="1" applyBorder="1" applyAlignment="1">
      <alignment vertical="center" wrapText="1"/>
    </xf>
    <xf numFmtId="4" fontId="12" fillId="0" borderId="40" xfId="0" applyNumberFormat="1" applyFont="1" applyBorder="1" applyAlignment="1">
      <alignment vertical="center" wrapText="1"/>
    </xf>
    <xf numFmtId="4" fontId="12" fillId="0" borderId="39" xfId="0" applyNumberFormat="1" applyFont="1" applyBorder="1" applyAlignment="1">
      <alignment vertical="center" wrapText="1"/>
    </xf>
    <xf numFmtId="0" fontId="12" fillId="4" borderId="16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10" xfId="0" applyFont="1" applyFill="1" applyBorder="1" applyAlignment="1">
      <alignment vertical="center" wrapText="1"/>
    </xf>
    <xf numFmtId="0" fontId="12" fillId="4" borderId="55" xfId="0" applyFont="1" applyFill="1" applyBorder="1" applyAlignment="1">
      <alignment vertical="center" wrapText="1"/>
    </xf>
    <xf numFmtId="164" fontId="12" fillId="4" borderId="34" xfId="0" applyNumberFormat="1" applyFont="1" applyFill="1" applyBorder="1" applyAlignment="1">
      <alignment horizontal="center" vertical="center" wrapText="1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34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4" fontId="12" fillId="0" borderId="24" xfId="0" applyNumberFormat="1" applyFont="1" applyBorder="1" applyAlignment="1">
      <alignment vertical="center" wrapText="1"/>
    </xf>
    <xf numFmtId="4" fontId="12" fillId="0" borderId="46" xfId="0" applyNumberFormat="1" applyFont="1" applyBorder="1" applyAlignment="1">
      <alignment vertical="center" wrapText="1"/>
    </xf>
    <xf numFmtId="0" fontId="12" fillId="4" borderId="40" xfId="0" applyFont="1" applyFill="1" applyBorder="1" applyAlignment="1">
      <alignment vertical="center" wrapText="1"/>
    </xf>
    <xf numFmtId="0" fontId="12" fillId="4" borderId="35" xfId="0" applyFont="1" applyFill="1" applyBorder="1" applyAlignment="1">
      <alignment vertical="center" wrapText="1"/>
    </xf>
    <xf numFmtId="0" fontId="12" fillId="4" borderId="38" xfId="0" applyFont="1" applyFill="1" applyBorder="1" applyAlignment="1">
      <alignment vertical="center" wrapText="1"/>
    </xf>
    <xf numFmtId="0" fontId="12" fillId="4" borderId="47" xfId="0" applyFont="1" applyFill="1" applyBorder="1" applyAlignment="1">
      <alignment vertical="center" wrapText="1"/>
    </xf>
    <xf numFmtId="0" fontId="12" fillId="4" borderId="48" xfId="0" applyFont="1" applyFill="1" applyBorder="1" applyAlignment="1">
      <alignment vertical="center" wrapText="1"/>
    </xf>
    <xf numFmtId="0" fontId="12" fillId="4" borderId="41" xfId="0" applyFont="1" applyFill="1" applyBorder="1" applyAlignment="1">
      <alignment vertical="center" wrapText="1"/>
    </xf>
    <xf numFmtId="0" fontId="12" fillId="4" borderId="42" xfId="0" applyFont="1" applyFill="1" applyBorder="1" applyAlignment="1">
      <alignment vertical="center" wrapText="1"/>
    </xf>
    <xf numFmtId="0" fontId="12" fillId="4" borderId="44" xfId="0" applyFont="1" applyFill="1" applyBorder="1" applyAlignment="1">
      <alignment vertical="center" wrapText="1"/>
    </xf>
    <xf numFmtId="0" fontId="12" fillId="4" borderId="49" xfId="0" applyFont="1" applyFill="1" applyBorder="1" applyAlignment="1">
      <alignment vertical="center" wrapText="1"/>
    </xf>
    <xf numFmtId="0" fontId="13" fillId="3" borderId="36" xfId="0" applyFont="1" applyFill="1" applyBorder="1" applyAlignment="1" applyProtection="1">
      <alignment vertical="center" wrapText="1"/>
      <protection locked="0"/>
    </xf>
    <xf numFmtId="0" fontId="13" fillId="3" borderId="10" xfId="0" applyFont="1" applyFill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right" vertical="center"/>
    </xf>
    <xf numFmtId="0" fontId="0" fillId="4" borderId="0" xfId="0" applyFill="1" applyAlignment="1">
      <alignment horizontal="left" vertical="center" wrapText="1"/>
    </xf>
    <xf numFmtId="0" fontId="9" fillId="2" borderId="20" xfId="0" applyFont="1" applyFill="1" applyBorder="1" applyAlignment="1">
      <alignment vertical="center" wrapText="1"/>
    </xf>
    <xf numFmtId="0" fontId="9" fillId="2" borderId="22" xfId="0" applyFont="1" applyFill="1" applyBorder="1" applyAlignment="1">
      <alignment vertical="center" wrapText="1"/>
    </xf>
    <xf numFmtId="0" fontId="9" fillId="2" borderId="21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12" fillId="4" borderId="28" xfId="0" applyFont="1" applyFill="1" applyBorder="1" applyAlignment="1">
      <alignment vertical="center" wrapText="1"/>
    </xf>
    <xf numFmtId="0" fontId="12" fillId="4" borderId="43" xfId="0" applyFont="1" applyFill="1" applyBorder="1" applyAlignment="1">
      <alignment vertical="center" wrapText="1"/>
    </xf>
    <xf numFmtId="0" fontId="12" fillId="4" borderId="27" xfId="0" applyFont="1" applyFill="1" applyBorder="1" applyAlignment="1">
      <alignment vertical="center" wrapText="1"/>
    </xf>
    <xf numFmtId="0" fontId="13" fillId="3" borderId="17" xfId="0" applyFont="1" applyFill="1" applyBorder="1" applyAlignment="1" applyProtection="1">
      <alignment vertical="center" wrapText="1"/>
      <protection locked="0"/>
    </xf>
    <xf numFmtId="0" fontId="13" fillId="3" borderId="19" xfId="0" applyFont="1" applyFill="1" applyBorder="1" applyAlignment="1" applyProtection="1">
      <alignment vertical="center" wrapText="1"/>
      <protection locked="0"/>
    </xf>
    <xf numFmtId="0" fontId="13" fillId="3" borderId="44" xfId="0" applyFont="1" applyFill="1" applyBorder="1" applyAlignment="1" applyProtection="1">
      <alignment vertical="center" wrapText="1"/>
      <protection locked="0"/>
    </xf>
    <xf numFmtId="0" fontId="13" fillId="3" borderId="45" xfId="0" applyFont="1" applyFill="1" applyBorder="1" applyAlignment="1" applyProtection="1">
      <alignment vertical="center" wrapText="1"/>
      <protection locked="0"/>
    </xf>
    <xf numFmtId="164" fontId="12" fillId="4" borderId="24" xfId="0" applyNumberFormat="1" applyFont="1" applyFill="1" applyBorder="1" applyAlignment="1">
      <alignment horizontal="center" vertical="center" wrapText="1"/>
    </xf>
    <xf numFmtId="164" fontId="12" fillId="4" borderId="46" xfId="0" applyNumberFormat="1" applyFont="1" applyFill="1" applyBorder="1" applyAlignment="1">
      <alignment horizontal="center" vertical="center" wrapText="1"/>
    </xf>
    <xf numFmtId="4" fontId="12" fillId="3" borderId="24" xfId="0" applyNumberFormat="1" applyFont="1" applyFill="1" applyBorder="1" applyAlignment="1" applyProtection="1">
      <alignment vertical="center" wrapText="1"/>
      <protection locked="0"/>
    </xf>
    <xf numFmtId="4" fontId="12" fillId="3" borderId="46" xfId="0" applyNumberFormat="1" applyFont="1" applyFill="1" applyBorder="1" applyAlignment="1" applyProtection="1">
      <alignment vertical="center" wrapText="1"/>
      <protection locked="0"/>
    </xf>
    <xf numFmtId="164" fontId="12" fillId="4" borderId="24" xfId="0" applyNumberFormat="1" applyFont="1" applyFill="1" applyBorder="1" applyAlignment="1">
      <alignment vertical="center" wrapText="1"/>
    </xf>
    <xf numFmtId="164" fontId="12" fillId="4" borderId="46" xfId="0" applyNumberFormat="1" applyFont="1" applyFill="1" applyBorder="1" applyAlignment="1">
      <alignment vertical="center" wrapText="1"/>
    </xf>
    <xf numFmtId="4" fontId="12" fillId="0" borderId="51" xfId="0" applyNumberFormat="1" applyFont="1" applyBorder="1" applyAlignment="1">
      <alignment vertical="center" wrapText="1"/>
    </xf>
    <xf numFmtId="4" fontId="12" fillId="0" borderId="53" xfId="0" applyNumberFormat="1" applyFont="1" applyBorder="1" applyAlignment="1">
      <alignment vertical="center" wrapText="1"/>
    </xf>
    <xf numFmtId="0" fontId="12" fillId="4" borderId="29" xfId="0" applyFont="1" applyFill="1" applyBorder="1" applyAlignment="1">
      <alignment vertical="center" wrapText="1"/>
    </xf>
    <xf numFmtId="0" fontId="12" fillId="4" borderId="30" xfId="0" applyFont="1" applyFill="1" applyBorder="1" applyAlignment="1">
      <alignment vertical="center" wrapText="1"/>
    </xf>
    <xf numFmtId="0" fontId="13" fillId="3" borderId="47" xfId="0" applyFont="1" applyFill="1" applyBorder="1" applyAlignment="1" applyProtection="1">
      <alignment vertical="center" wrapText="1"/>
      <protection locked="0"/>
    </xf>
    <xf numFmtId="0" fontId="13" fillId="3" borderId="50" xfId="0" applyFont="1" applyFill="1" applyBorder="1" applyAlignment="1" applyProtection="1">
      <alignment vertical="center" wrapText="1"/>
      <protection locked="0"/>
    </xf>
    <xf numFmtId="0" fontId="13" fillId="3" borderId="41" xfId="0" applyFont="1" applyFill="1" applyBorder="1" applyAlignment="1" applyProtection="1">
      <alignment vertical="center" wrapText="1"/>
      <protection locked="0"/>
    </xf>
    <xf numFmtId="0" fontId="13" fillId="3" borderId="52" xfId="0" applyFont="1" applyFill="1" applyBorder="1" applyAlignment="1" applyProtection="1">
      <alignment vertical="center" wrapText="1"/>
      <protection locked="0"/>
    </xf>
    <xf numFmtId="164" fontId="12" fillId="4" borderId="51" xfId="0" applyNumberFormat="1" applyFont="1" applyFill="1" applyBorder="1" applyAlignment="1">
      <alignment horizontal="center" vertical="center" wrapText="1"/>
    </xf>
    <xf numFmtId="164" fontId="12" fillId="4" borderId="53" xfId="0" applyNumberFormat="1" applyFont="1" applyFill="1" applyBorder="1" applyAlignment="1">
      <alignment horizontal="center" vertical="center" wrapText="1"/>
    </xf>
    <xf numFmtId="4" fontId="12" fillId="3" borderId="51" xfId="0" applyNumberFormat="1" applyFont="1" applyFill="1" applyBorder="1" applyAlignment="1" applyProtection="1">
      <alignment vertical="center" wrapText="1"/>
      <protection locked="0"/>
    </xf>
    <xf numFmtId="4" fontId="12" fillId="3" borderId="53" xfId="0" applyNumberFormat="1" applyFont="1" applyFill="1" applyBorder="1" applyAlignment="1" applyProtection="1">
      <alignment vertical="center" wrapText="1"/>
      <protection locked="0"/>
    </xf>
    <xf numFmtId="164" fontId="12" fillId="4" borderId="51" xfId="0" applyNumberFormat="1" applyFont="1" applyFill="1" applyBorder="1" applyAlignment="1">
      <alignment vertical="center" wrapText="1"/>
    </xf>
    <xf numFmtId="164" fontId="12" fillId="4" borderId="53" xfId="0" applyNumberFormat="1" applyFont="1" applyFill="1" applyBorder="1" applyAlignment="1">
      <alignment vertical="center" wrapText="1"/>
    </xf>
    <xf numFmtId="0" fontId="8" fillId="0" borderId="58" xfId="1" applyFont="1" applyBorder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" fillId="0" borderId="10" xfId="0" applyFont="1" applyBorder="1" applyAlignment="1">
      <alignment horizontal="center" wrapText="1"/>
    </xf>
    <xf numFmtId="0" fontId="1" fillId="0" borderId="35" xfId="0" applyFont="1" applyBorder="1" applyAlignment="1">
      <alignment horizontal="center" wrapText="1"/>
    </xf>
    <xf numFmtId="0" fontId="1" fillId="0" borderId="36" xfId="0" applyFont="1" applyBorder="1" applyAlignment="1">
      <alignment horizontal="center" wrapText="1"/>
    </xf>
    <xf numFmtId="0" fontId="13" fillId="3" borderId="54" xfId="0" applyFont="1" applyFill="1" applyBorder="1" applyAlignment="1" applyProtection="1">
      <alignment vertical="center" wrapText="1"/>
      <protection locked="0"/>
    </xf>
    <xf numFmtId="0" fontId="13" fillId="3" borderId="14" xfId="0" applyFont="1" applyFill="1" applyBorder="1" applyAlignment="1" applyProtection="1">
      <alignment vertical="center" wrapText="1"/>
      <protection locked="0"/>
    </xf>
    <xf numFmtId="0" fontId="12" fillId="4" borderId="41" xfId="0" applyFont="1" applyFill="1" applyBorder="1" applyAlignment="1">
      <alignment horizontal="center" vertical="center" wrapText="1"/>
    </xf>
    <xf numFmtId="0" fontId="12" fillId="4" borderId="42" xfId="0" applyFont="1" applyFill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56" xfId="0" applyFont="1" applyFill="1" applyBorder="1" applyAlignment="1">
      <alignment horizontal="center" vertical="center" wrapText="1"/>
    </xf>
    <xf numFmtId="0" fontId="13" fillId="4" borderId="55" xfId="0" applyFont="1" applyFill="1" applyBorder="1" applyAlignment="1">
      <alignment horizontal="center" vertical="center" wrapText="1"/>
    </xf>
  </cellXfs>
  <cellStyles count="2">
    <cellStyle name="Normal 2" xfId="1" xr:uid="{7A655B59-C4A8-4063-99AB-8B6B48E8570A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REFKA,%20s.r.o/VO/REFK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E52F1-7AFD-4743-83B9-97089F9D0500}">
  <sheetPr codeName="Sheet21"/>
  <dimension ref="A1:M73"/>
  <sheetViews>
    <sheetView tabSelected="1" view="pageBreakPreview" zoomScaleNormal="100" zoomScaleSheetLayoutView="100" workbookViewId="0">
      <pane ySplit="3" topLeftCell="A10" activePane="bottomLeft" state="frozen"/>
      <selection pane="bottomLeft" activeCell="E37" sqref="E37:F37"/>
    </sheetView>
  </sheetViews>
  <sheetFormatPr defaultColWidth="9.1796875" defaultRowHeight="14.5" x14ac:dyDescent="0.35"/>
  <cols>
    <col min="1" max="1" width="4.7265625" customWidth="1"/>
    <col min="2" max="2" width="4.26953125" style="12" customWidth="1"/>
    <col min="3" max="3" width="15.7265625" customWidth="1"/>
    <col min="4" max="4" width="18.7265625" customWidth="1"/>
    <col min="5" max="6" width="14.453125" customWidth="1"/>
    <col min="7" max="7" width="7.1796875" customWidth="1"/>
    <col min="8" max="8" width="13.7265625" customWidth="1"/>
    <col min="9" max="9" width="7.54296875" customWidth="1"/>
    <col min="10" max="11" width="13.7265625" customWidth="1"/>
    <col min="12" max="12" width="6.54296875" bestFit="1" customWidth="1"/>
    <col min="13" max="13" width="14.54296875" style="5" bestFit="1" customWidth="1"/>
    <col min="26" max="26" width="9.453125" bestFit="1" customWidth="1"/>
  </cols>
  <sheetData>
    <row r="1" spans="1:13" x14ac:dyDescent="0.35">
      <c r="A1">
        <v>1</v>
      </c>
      <c r="B1"/>
    </row>
    <row r="2" spans="1:13" ht="18.5" x14ac:dyDescent="0.35">
      <c r="A2" s="6">
        <v>1</v>
      </c>
      <c r="B2" s="7" t="s">
        <v>0</v>
      </c>
      <c r="C2" s="7"/>
      <c r="D2" s="7"/>
    </row>
    <row r="3" spans="1:13" x14ac:dyDescent="0.35">
      <c r="A3">
        <v>1</v>
      </c>
      <c r="B3"/>
    </row>
    <row r="4" spans="1:13" s="6" customFormat="1" ht="21" x14ac:dyDescent="0.35">
      <c r="A4" s="6">
        <v>1</v>
      </c>
      <c r="B4" s="8"/>
      <c r="C4" s="9"/>
      <c r="D4" s="9"/>
      <c r="E4" s="9"/>
      <c r="F4" s="9"/>
      <c r="G4" s="9"/>
      <c r="H4" s="9"/>
      <c r="I4" s="9"/>
      <c r="J4" s="51" t="s">
        <v>68</v>
      </c>
      <c r="K4" s="51"/>
      <c r="M4" s="10"/>
    </row>
    <row r="5" spans="1:13" s="6" customFormat="1" ht="23.5" x14ac:dyDescent="0.35">
      <c r="A5" s="6">
        <v>1</v>
      </c>
      <c r="B5" s="52" t="s">
        <v>63</v>
      </c>
      <c r="C5" s="52"/>
      <c r="D5" s="52"/>
      <c r="E5" s="52"/>
      <c r="F5" s="52"/>
      <c r="G5" s="52"/>
      <c r="H5" s="52"/>
      <c r="I5" s="52"/>
      <c r="J5" s="52"/>
      <c r="K5" s="52"/>
      <c r="M5" s="10"/>
    </row>
    <row r="6" spans="1:13" s="6" customFormat="1" x14ac:dyDescent="0.35">
      <c r="A6" s="6">
        <v>1</v>
      </c>
      <c r="B6" s="11"/>
      <c r="C6" s="11"/>
      <c r="D6" s="11"/>
      <c r="E6" s="11"/>
      <c r="F6" s="11"/>
      <c r="G6" s="11"/>
      <c r="H6" s="11"/>
      <c r="I6" s="11"/>
      <c r="J6" s="11"/>
      <c r="K6" s="11"/>
      <c r="M6" s="10"/>
    </row>
    <row r="7" spans="1:13" s="6" customFormat="1" ht="23.5" x14ac:dyDescent="0.35">
      <c r="A7" s="6">
        <v>1</v>
      </c>
      <c r="B7" s="52" t="s">
        <v>64</v>
      </c>
      <c r="C7" s="52"/>
      <c r="D7" s="52"/>
      <c r="E7" s="52"/>
      <c r="F7" s="52"/>
      <c r="G7" s="52"/>
      <c r="H7" s="52"/>
      <c r="I7" s="52"/>
      <c r="J7" s="52"/>
      <c r="K7" s="52"/>
      <c r="M7" s="10"/>
    </row>
    <row r="8" spans="1:13" x14ac:dyDescent="0.35">
      <c r="A8" s="6">
        <v>1</v>
      </c>
    </row>
    <row r="9" spans="1:13" ht="15" customHeight="1" x14ac:dyDescent="0.35">
      <c r="A9" s="6">
        <v>1</v>
      </c>
      <c r="B9" s="60" t="s">
        <v>1</v>
      </c>
      <c r="C9" s="60"/>
      <c r="D9" s="60"/>
      <c r="E9" s="60"/>
      <c r="F9" s="60"/>
      <c r="G9" s="60"/>
      <c r="H9" s="60"/>
      <c r="I9" s="60"/>
      <c r="J9" s="60"/>
      <c r="K9" s="60"/>
    </row>
    <row r="10" spans="1:13" x14ac:dyDescent="0.35">
      <c r="A10" s="6">
        <v>1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3" x14ac:dyDescent="0.35">
      <c r="A11" s="6">
        <v>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</row>
    <row r="12" spans="1:13" ht="15" thickBot="1" x14ac:dyDescent="0.4">
      <c r="A12" s="6">
        <v>1</v>
      </c>
    </row>
    <row r="13" spans="1:13" s="6" customFormat="1" ht="19.5" customHeight="1" thickBot="1" x14ac:dyDescent="0.4">
      <c r="A13" s="6">
        <v>1</v>
      </c>
      <c r="C13" s="61" t="s">
        <v>65</v>
      </c>
      <c r="D13" s="62"/>
      <c r="E13" s="62"/>
      <c r="F13" s="62"/>
      <c r="G13" s="63"/>
      <c r="M13" s="10"/>
    </row>
    <row r="14" spans="1:13" s="6" customFormat="1" ht="19.5" customHeight="1" x14ac:dyDescent="0.35">
      <c r="A14" s="6">
        <v>1</v>
      </c>
      <c r="C14" s="64" t="s">
        <v>2</v>
      </c>
      <c r="D14" s="65"/>
      <c r="E14" s="66"/>
      <c r="F14" s="67"/>
      <c r="G14" s="68"/>
      <c r="M14" s="10"/>
    </row>
    <row r="15" spans="1:13" s="6" customFormat="1" ht="39" customHeight="1" x14ac:dyDescent="0.35">
      <c r="A15" s="6">
        <v>1</v>
      </c>
      <c r="C15" s="69" t="s">
        <v>3</v>
      </c>
      <c r="D15" s="70"/>
      <c r="E15" s="55"/>
      <c r="F15" s="56"/>
      <c r="G15" s="57"/>
      <c r="M15" s="10"/>
    </row>
    <row r="16" spans="1:13" s="6" customFormat="1" ht="19.5" customHeight="1" x14ac:dyDescent="0.35">
      <c r="A16" s="6">
        <v>1</v>
      </c>
      <c r="C16" s="53" t="s">
        <v>4</v>
      </c>
      <c r="D16" s="54"/>
      <c r="E16" s="55"/>
      <c r="F16" s="56"/>
      <c r="G16" s="57"/>
      <c r="M16" s="10"/>
    </row>
    <row r="17" spans="1:13" s="6" customFormat="1" ht="19.5" customHeight="1" x14ac:dyDescent="0.35">
      <c r="A17" s="6">
        <v>1</v>
      </c>
      <c r="C17" s="53" t="s">
        <v>5</v>
      </c>
      <c r="D17" s="54"/>
      <c r="E17" s="55"/>
      <c r="F17" s="56"/>
      <c r="G17" s="57"/>
      <c r="M17" s="10"/>
    </row>
    <row r="18" spans="1:13" s="6" customFormat="1" ht="30" customHeight="1" x14ac:dyDescent="0.35">
      <c r="A18" s="6">
        <v>1</v>
      </c>
      <c r="C18" s="58" t="s">
        <v>6</v>
      </c>
      <c r="D18" s="59"/>
      <c r="E18" s="55"/>
      <c r="F18" s="56"/>
      <c r="G18" s="57"/>
      <c r="M18" s="10"/>
    </row>
    <row r="19" spans="1:13" s="6" customFormat="1" ht="19.5" customHeight="1" x14ac:dyDescent="0.35">
      <c r="A19" s="6">
        <v>1</v>
      </c>
      <c r="C19" s="53" t="s">
        <v>7</v>
      </c>
      <c r="D19" s="54"/>
      <c r="E19" s="55"/>
      <c r="F19" s="56"/>
      <c r="G19" s="57"/>
      <c r="M19" s="10"/>
    </row>
    <row r="20" spans="1:13" s="6" customFormat="1" ht="19.5" customHeight="1" x14ac:dyDescent="0.35">
      <c r="A20" s="6">
        <v>1</v>
      </c>
      <c r="C20" s="53" t="s">
        <v>8</v>
      </c>
      <c r="D20" s="54"/>
      <c r="E20" s="55"/>
      <c r="F20" s="56"/>
      <c r="G20" s="57"/>
      <c r="M20" s="10"/>
    </row>
    <row r="21" spans="1:13" s="6" customFormat="1" ht="19.5" customHeight="1" x14ac:dyDescent="0.35">
      <c r="A21" s="6">
        <v>1</v>
      </c>
      <c r="C21" s="53" t="s">
        <v>9</v>
      </c>
      <c r="D21" s="54"/>
      <c r="E21" s="55"/>
      <c r="F21" s="56"/>
      <c r="G21" s="57"/>
      <c r="M21" s="10"/>
    </row>
    <row r="22" spans="1:13" s="6" customFormat="1" ht="19.5" customHeight="1" x14ac:dyDescent="0.35">
      <c r="A22" s="6">
        <v>1</v>
      </c>
      <c r="C22" s="53" t="s">
        <v>10</v>
      </c>
      <c r="D22" s="54"/>
      <c r="E22" s="55"/>
      <c r="F22" s="56"/>
      <c r="G22" s="57"/>
      <c r="M22" s="10"/>
    </row>
    <row r="23" spans="1:13" s="6" customFormat="1" ht="19.5" customHeight="1" x14ac:dyDescent="0.35">
      <c r="A23" s="6">
        <v>1</v>
      </c>
      <c r="C23" s="53" t="s">
        <v>11</v>
      </c>
      <c r="D23" s="54"/>
      <c r="E23" s="55"/>
      <c r="F23" s="56"/>
      <c r="G23" s="57"/>
      <c r="M23" s="10"/>
    </row>
    <row r="24" spans="1:13" s="6" customFormat="1" ht="19.5" customHeight="1" thickBot="1" x14ac:dyDescent="0.4">
      <c r="A24" s="6">
        <v>1</v>
      </c>
      <c r="C24" s="71" t="s">
        <v>12</v>
      </c>
      <c r="D24" s="72"/>
      <c r="E24" s="73"/>
      <c r="F24" s="74"/>
      <c r="G24" s="75"/>
      <c r="M24" s="10"/>
    </row>
    <row r="25" spans="1:13" x14ac:dyDescent="0.35">
      <c r="A25" s="6">
        <v>1</v>
      </c>
    </row>
    <row r="26" spans="1:13" x14ac:dyDescent="0.35">
      <c r="A26" s="6">
        <v>1</v>
      </c>
    </row>
    <row r="27" spans="1:13" s="6" customFormat="1" ht="30" customHeight="1" x14ac:dyDescent="0.35">
      <c r="A27" s="6">
        <v>1</v>
      </c>
      <c r="B27" s="89" t="s">
        <v>13</v>
      </c>
      <c r="C27" s="89"/>
      <c r="D27" s="90" t="s">
        <v>67</v>
      </c>
      <c r="E27" s="90"/>
      <c r="F27" s="90"/>
      <c r="G27" s="90"/>
      <c r="H27" s="90"/>
      <c r="I27" s="90"/>
      <c r="J27" s="90"/>
      <c r="K27" s="90"/>
      <c r="M27" s="10"/>
    </row>
    <row r="28" spans="1:13" ht="15" thickBot="1" x14ac:dyDescent="0.4">
      <c r="A28" s="6">
        <v>1</v>
      </c>
    </row>
    <row r="29" spans="1:13" ht="55" customHeight="1" thickBot="1" x14ac:dyDescent="0.4">
      <c r="A29" s="6">
        <v>1</v>
      </c>
      <c r="B29" s="91" t="s">
        <v>14</v>
      </c>
      <c r="C29" s="92"/>
      <c r="D29" s="93"/>
      <c r="E29" s="94" t="s">
        <v>15</v>
      </c>
      <c r="F29" s="95"/>
      <c r="G29" s="13" t="s">
        <v>16</v>
      </c>
      <c r="H29" s="14" t="s">
        <v>17</v>
      </c>
      <c r="I29" s="13" t="s">
        <v>18</v>
      </c>
      <c r="J29" s="15" t="s">
        <v>19</v>
      </c>
      <c r="K29" s="15" t="s">
        <v>20</v>
      </c>
    </row>
    <row r="30" spans="1:13" ht="20.149999999999999" customHeight="1" x14ac:dyDescent="0.35">
      <c r="A30" s="6">
        <v>1</v>
      </c>
      <c r="B30" s="96" t="s">
        <v>31</v>
      </c>
      <c r="C30" s="97"/>
      <c r="D30" s="98"/>
      <c r="E30" s="99"/>
      <c r="F30" s="100"/>
      <c r="G30" s="103" t="s">
        <v>21</v>
      </c>
      <c r="H30" s="105"/>
      <c r="I30" s="107">
        <v>1</v>
      </c>
      <c r="J30" s="76" t="str">
        <f t="shared" ref="J30:J58" si="0">IF(AND(H30&lt;&gt;"",I30&lt;&gt;""),H30*I30,"")</f>
        <v/>
      </c>
      <c r="K30" s="76" t="str">
        <f t="shared" ref="K30:K58" si="1">IF(J30&lt;&gt;"",J30*IF($E$18="platiteľ DPH",1.2,1),"")</f>
        <v/>
      </c>
    </row>
    <row r="31" spans="1:13" ht="20.149999999999999" customHeight="1" x14ac:dyDescent="0.35">
      <c r="A31" s="6">
        <v>1</v>
      </c>
      <c r="B31" s="78" t="s">
        <v>32</v>
      </c>
      <c r="C31" s="79"/>
      <c r="D31" s="80"/>
      <c r="E31" s="101"/>
      <c r="F31" s="102"/>
      <c r="G31" s="104"/>
      <c r="H31" s="106"/>
      <c r="I31" s="108"/>
      <c r="J31" s="77"/>
      <c r="K31" s="77"/>
    </row>
    <row r="32" spans="1:13" ht="25.5" customHeight="1" x14ac:dyDescent="0.35">
      <c r="A32" s="6">
        <v>1</v>
      </c>
      <c r="B32" s="81" t="s">
        <v>33</v>
      </c>
      <c r="C32" s="82"/>
      <c r="D32" s="38" t="s">
        <v>34</v>
      </c>
      <c r="E32" s="87"/>
      <c r="F32" s="88"/>
      <c r="G32" s="39" t="s">
        <v>21</v>
      </c>
      <c r="H32" s="3"/>
      <c r="I32" s="40">
        <v>3</v>
      </c>
      <c r="J32" s="41" t="str">
        <f t="shared" ref="J32:J52" si="2">IF(AND(H32&lt;&gt;"",I32&lt;&gt;""),H32*I32,"")</f>
        <v/>
      </c>
      <c r="K32" s="42" t="str">
        <f t="shared" ref="K32:K52" si="3">IF(J32&lt;&gt;"",J32*IF($E$18="platiteľ DPH",1.2,1),"")</f>
        <v/>
      </c>
    </row>
    <row r="33" spans="1:11" ht="20.149999999999999" customHeight="1" x14ac:dyDescent="0.35">
      <c r="A33" s="6">
        <v>1</v>
      </c>
      <c r="B33" s="83"/>
      <c r="C33" s="84"/>
      <c r="D33" s="38" t="s">
        <v>35</v>
      </c>
      <c r="E33" s="87"/>
      <c r="F33" s="88"/>
      <c r="G33" s="39" t="s">
        <v>21</v>
      </c>
      <c r="H33" s="3"/>
      <c r="I33" s="40">
        <v>3</v>
      </c>
      <c r="J33" s="41" t="str">
        <f t="shared" si="2"/>
        <v/>
      </c>
      <c r="K33" s="42" t="str">
        <f t="shared" si="3"/>
        <v/>
      </c>
    </row>
    <row r="34" spans="1:11" ht="20.149999999999999" customHeight="1" x14ac:dyDescent="0.35">
      <c r="A34" s="6">
        <v>1</v>
      </c>
      <c r="B34" s="83"/>
      <c r="C34" s="84"/>
      <c r="D34" s="38" t="s">
        <v>36</v>
      </c>
      <c r="E34" s="87"/>
      <c r="F34" s="88"/>
      <c r="G34" s="39" t="s">
        <v>21</v>
      </c>
      <c r="H34" s="3"/>
      <c r="I34" s="40">
        <v>3</v>
      </c>
      <c r="J34" s="41" t="str">
        <f t="shared" si="2"/>
        <v/>
      </c>
      <c r="K34" s="42" t="str">
        <f t="shared" si="3"/>
        <v/>
      </c>
    </row>
    <row r="35" spans="1:11" ht="20.149999999999999" customHeight="1" x14ac:dyDescent="0.35">
      <c r="A35" s="6">
        <v>1</v>
      </c>
      <c r="B35" s="85"/>
      <c r="C35" s="86"/>
      <c r="D35" s="38" t="s">
        <v>37</v>
      </c>
      <c r="E35" s="87"/>
      <c r="F35" s="88"/>
      <c r="G35" s="39" t="s">
        <v>21</v>
      </c>
      <c r="H35" s="3"/>
      <c r="I35" s="40">
        <v>3</v>
      </c>
      <c r="J35" s="41" t="str">
        <f t="shared" si="2"/>
        <v/>
      </c>
      <c r="K35" s="42" t="str">
        <f t="shared" si="3"/>
        <v/>
      </c>
    </row>
    <row r="36" spans="1:11" ht="25.5" customHeight="1" x14ac:dyDescent="0.35">
      <c r="A36" s="6">
        <v>1</v>
      </c>
      <c r="B36" s="81" t="s">
        <v>38</v>
      </c>
      <c r="C36" s="82"/>
      <c r="D36" s="38" t="s">
        <v>39</v>
      </c>
      <c r="E36" s="87"/>
      <c r="F36" s="88"/>
      <c r="G36" s="39" t="s">
        <v>21</v>
      </c>
      <c r="H36" s="3"/>
      <c r="I36" s="40">
        <v>19</v>
      </c>
      <c r="J36" s="41" t="str">
        <f t="shared" si="2"/>
        <v/>
      </c>
      <c r="K36" s="42" t="str">
        <f t="shared" si="3"/>
        <v/>
      </c>
    </row>
    <row r="37" spans="1:11" ht="40" customHeight="1" x14ac:dyDescent="0.35">
      <c r="A37" s="6">
        <v>1</v>
      </c>
      <c r="B37" s="83"/>
      <c r="C37" s="84"/>
      <c r="D37" s="38" t="s">
        <v>40</v>
      </c>
      <c r="E37" s="87"/>
      <c r="F37" s="88"/>
      <c r="G37" s="39" t="s">
        <v>21</v>
      </c>
      <c r="H37" s="3"/>
      <c r="I37" s="40">
        <v>8</v>
      </c>
      <c r="J37" s="41" t="str">
        <f t="shared" si="2"/>
        <v/>
      </c>
      <c r="K37" s="42" t="str">
        <f t="shared" si="3"/>
        <v/>
      </c>
    </row>
    <row r="38" spans="1:11" ht="20.149999999999999" customHeight="1" x14ac:dyDescent="0.35">
      <c r="A38" s="6">
        <v>1</v>
      </c>
      <c r="B38" s="85"/>
      <c r="C38" s="86"/>
      <c r="D38" s="38" t="s">
        <v>41</v>
      </c>
      <c r="E38" s="87"/>
      <c r="F38" s="88"/>
      <c r="G38" s="39" t="s">
        <v>21</v>
      </c>
      <c r="H38" s="3"/>
      <c r="I38" s="40">
        <v>1</v>
      </c>
      <c r="J38" s="41" t="str">
        <f t="shared" si="2"/>
        <v/>
      </c>
      <c r="K38" s="42" t="str">
        <f t="shared" si="3"/>
        <v/>
      </c>
    </row>
    <row r="39" spans="1:11" ht="20.149999999999999" customHeight="1" x14ac:dyDescent="0.35">
      <c r="A39" s="6">
        <v>1</v>
      </c>
      <c r="B39" s="81" t="s">
        <v>42</v>
      </c>
      <c r="C39" s="82"/>
      <c r="D39" s="38" t="s">
        <v>42</v>
      </c>
      <c r="E39" s="87"/>
      <c r="F39" s="88"/>
      <c r="G39" s="39" t="s">
        <v>21</v>
      </c>
      <c r="H39" s="3"/>
      <c r="I39" s="40">
        <v>1</v>
      </c>
      <c r="J39" s="41" t="str">
        <f t="shared" si="2"/>
        <v/>
      </c>
      <c r="K39" s="42" t="str">
        <f t="shared" si="3"/>
        <v/>
      </c>
    </row>
    <row r="40" spans="1:11" ht="20.149999999999999" customHeight="1" x14ac:dyDescent="0.35">
      <c r="A40" s="6">
        <v>1</v>
      </c>
      <c r="B40" s="83"/>
      <c r="C40" s="84"/>
      <c r="D40" s="38" t="s">
        <v>43</v>
      </c>
      <c r="E40" s="87"/>
      <c r="F40" s="88"/>
      <c r="G40" s="39" t="s">
        <v>21</v>
      </c>
      <c r="H40" s="3"/>
      <c r="I40" s="40">
        <v>1</v>
      </c>
      <c r="J40" s="41" t="str">
        <f t="shared" si="2"/>
        <v/>
      </c>
      <c r="K40" s="42" t="str">
        <f t="shared" si="3"/>
        <v/>
      </c>
    </row>
    <row r="41" spans="1:11" ht="20.149999999999999" customHeight="1" x14ac:dyDescent="0.35">
      <c r="A41" s="6">
        <v>1</v>
      </c>
      <c r="B41" s="83"/>
      <c r="C41" s="84"/>
      <c r="D41" s="38" t="s">
        <v>44</v>
      </c>
      <c r="E41" s="87"/>
      <c r="F41" s="88"/>
      <c r="G41" s="39" t="s">
        <v>21</v>
      </c>
      <c r="H41" s="3"/>
      <c r="I41" s="40">
        <v>1</v>
      </c>
      <c r="J41" s="41" t="str">
        <f t="shared" si="2"/>
        <v/>
      </c>
      <c r="K41" s="42" t="str">
        <f t="shared" si="3"/>
        <v/>
      </c>
    </row>
    <row r="42" spans="1:11" ht="20.149999999999999" customHeight="1" x14ac:dyDescent="0.35">
      <c r="A42" s="6">
        <v>1</v>
      </c>
      <c r="B42" s="85"/>
      <c r="C42" s="86"/>
      <c r="D42" s="38" t="s">
        <v>45</v>
      </c>
      <c r="E42" s="87"/>
      <c r="F42" s="88"/>
      <c r="G42" s="39" t="s">
        <v>21</v>
      </c>
      <c r="H42" s="3"/>
      <c r="I42" s="40">
        <v>1</v>
      </c>
      <c r="J42" s="41" t="str">
        <f t="shared" si="2"/>
        <v/>
      </c>
      <c r="K42" s="42" t="str">
        <f t="shared" si="3"/>
        <v/>
      </c>
    </row>
    <row r="43" spans="1:11" ht="40" customHeight="1" x14ac:dyDescent="0.35">
      <c r="A43" s="6">
        <v>1</v>
      </c>
      <c r="B43" s="81" t="s">
        <v>46</v>
      </c>
      <c r="C43" s="82"/>
      <c r="D43" s="38" t="s">
        <v>47</v>
      </c>
      <c r="E43" s="113"/>
      <c r="F43" s="114"/>
      <c r="G43" s="117" t="s">
        <v>21</v>
      </c>
      <c r="H43" s="119"/>
      <c r="I43" s="121">
        <v>1</v>
      </c>
      <c r="J43" s="109" t="str">
        <f t="shared" si="2"/>
        <v/>
      </c>
      <c r="K43" s="109" t="str">
        <f t="shared" si="3"/>
        <v/>
      </c>
    </row>
    <row r="44" spans="1:11" ht="25.5" customHeight="1" x14ac:dyDescent="0.35">
      <c r="A44" s="6">
        <v>1</v>
      </c>
      <c r="B44" s="83"/>
      <c r="C44" s="84"/>
      <c r="D44" s="38" t="s">
        <v>48</v>
      </c>
      <c r="E44" s="115"/>
      <c r="F44" s="116"/>
      <c r="G44" s="118"/>
      <c r="H44" s="120"/>
      <c r="I44" s="122"/>
      <c r="J44" s="110"/>
      <c r="K44" s="110"/>
    </row>
    <row r="45" spans="1:11" ht="25.5" customHeight="1" x14ac:dyDescent="0.35">
      <c r="A45" s="6">
        <v>1</v>
      </c>
      <c r="B45" s="85"/>
      <c r="C45" s="86"/>
      <c r="D45" s="38" t="s">
        <v>49</v>
      </c>
      <c r="E45" s="101"/>
      <c r="F45" s="102"/>
      <c r="G45" s="104"/>
      <c r="H45" s="106"/>
      <c r="I45" s="108"/>
      <c r="J45" s="77"/>
      <c r="K45" s="77"/>
    </row>
    <row r="46" spans="1:11" ht="25.5" customHeight="1" x14ac:dyDescent="0.35">
      <c r="A46" s="6">
        <v>1</v>
      </c>
      <c r="B46" s="81" t="s">
        <v>50</v>
      </c>
      <c r="C46" s="82"/>
      <c r="D46" s="38" t="s">
        <v>51</v>
      </c>
      <c r="E46" s="87"/>
      <c r="F46" s="88"/>
      <c r="G46" s="39" t="s">
        <v>21</v>
      </c>
      <c r="H46" s="3"/>
      <c r="I46" s="40">
        <v>4</v>
      </c>
      <c r="J46" s="41" t="str">
        <f t="shared" si="2"/>
        <v/>
      </c>
      <c r="K46" s="42" t="str">
        <f t="shared" si="3"/>
        <v/>
      </c>
    </row>
    <row r="47" spans="1:11" ht="25.5" customHeight="1" x14ac:dyDescent="0.35">
      <c r="A47" s="6">
        <v>1</v>
      </c>
      <c r="B47" s="83"/>
      <c r="C47" s="84"/>
      <c r="D47" s="38" t="s">
        <v>52</v>
      </c>
      <c r="E47" s="87"/>
      <c r="F47" s="88"/>
      <c r="G47" s="39" t="s">
        <v>21</v>
      </c>
      <c r="H47" s="3"/>
      <c r="I47" s="40">
        <v>1</v>
      </c>
      <c r="J47" s="41" t="str">
        <f t="shared" si="2"/>
        <v/>
      </c>
      <c r="K47" s="42" t="str">
        <f t="shared" si="3"/>
        <v/>
      </c>
    </row>
    <row r="48" spans="1:11" ht="25.5" customHeight="1" x14ac:dyDescent="0.35">
      <c r="A48" s="6">
        <v>1</v>
      </c>
      <c r="B48" s="83"/>
      <c r="C48" s="84"/>
      <c r="D48" s="38" t="s">
        <v>53</v>
      </c>
      <c r="E48" s="87"/>
      <c r="F48" s="88"/>
      <c r="G48" s="39" t="s">
        <v>21</v>
      </c>
      <c r="H48" s="3"/>
      <c r="I48" s="40">
        <v>5</v>
      </c>
      <c r="J48" s="41" t="str">
        <f t="shared" si="2"/>
        <v/>
      </c>
      <c r="K48" s="42" t="str">
        <f t="shared" si="3"/>
        <v/>
      </c>
    </row>
    <row r="49" spans="1:11" ht="25.5" customHeight="1" x14ac:dyDescent="0.35">
      <c r="A49" s="6">
        <v>1</v>
      </c>
      <c r="B49" s="83"/>
      <c r="C49" s="84"/>
      <c r="D49" s="38" t="s">
        <v>54</v>
      </c>
      <c r="E49" s="87"/>
      <c r="F49" s="88"/>
      <c r="G49" s="39" t="s">
        <v>21</v>
      </c>
      <c r="H49" s="3"/>
      <c r="I49" s="40">
        <v>5</v>
      </c>
      <c r="J49" s="41" t="str">
        <f t="shared" si="2"/>
        <v/>
      </c>
      <c r="K49" s="42" t="str">
        <f t="shared" si="3"/>
        <v/>
      </c>
    </row>
    <row r="50" spans="1:11" ht="20.149999999999999" customHeight="1" x14ac:dyDescent="0.35">
      <c r="A50" s="6">
        <v>1</v>
      </c>
      <c r="B50" s="83"/>
      <c r="C50" s="84"/>
      <c r="D50" s="38" t="s">
        <v>55</v>
      </c>
      <c r="E50" s="87"/>
      <c r="F50" s="88"/>
      <c r="G50" s="39" t="s">
        <v>21</v>
      </c>
      <c r="H50" s="3"/>
      <c r="I50" s="40">
        <v>2</v>
      </c>
      <c r="J50" s="41" t="str">
        <f t="shared" si="2"/>
        <v/>
      </c>
      <c r="K50" s="42" t="str">
        <f t="shared" si="3"/>
        <v/>
      </c>
    </row>
    <row r="51" spans="1:11" ht="20.149999999999999" customHeight="1" x14ac:dyDescent="0.35">
      <c r="A51" s="6">
        <v>1</v>
      </c>
      <c r="B51" s="83"/>
      <c r="C51" s="84"/>
      <c r="D51" s="38" t="s">
        <v>56</v>
      </c>
      <c r="E51" s="87"/>
      <c r="F51" s="88"/>
      <c r="G51" s="39" t="s">
        <v>21</v>
      </c>
      <c r="H51" s="3"/>
      <c r="I51" s="40">
        <v>1</v>
      </c>
      <c r="J51" s="41" t="str">
        <f t="shared" si="2"/>
        <v/>
      </c>
      <c r="K51" s="42" t="str">
        <f t="shared" si="3"/>
        <v/>
      </c>
    </row>
    <row r="52" spans="1:11" ht="66" customHeight="1" x14ac:dyDescent="0.35">
      <c r="A52" s="6">
        <v>1</v>
      </c>
      <c r="B52" s="83"/>
      <c r="C52" s="84"/>
      <c r="D52" s="38" t="s">
        <v>57</v>
      </c>
      <c r="E52" s="87"/>
      <c r="F52" s="88"/>
      <c r="G52" s="39" t="s">
        <v>21</v>
      </c>
      <c r="H52" s="3"/>
      <c r="I52" s="40">
        <v>2</v>
      </c>
      <c r="J52" s="41" t="str">
        <f t="shared" si="2"/>
        <v/>
      </c>
      <c r="K52" s="42" t="str">
        <f t="shared" si="3"/>
        <v/>
      </c>
    </row>
    <row r="53" spans="1:11" ht="70" customHeight="1" x14ac:dyDescent="0.35">
      <c r="A53" s="6">
        <v>1</v>
      </c>
      <c r="B53" s="83"/>
      <c r="C53" s="84"/>
      <c r="D53" s="38" t="s">
        <v>58</v>
      </c>
      <c r="E53" s="87"/>
      <c r="F53" s="88"/>
      <c r="G53" s="39" t="s">
        <v>21</v>
      </c>
      <c r="H53" s="3"/>
      <c r="I53" s="40">
        <v>2</v>
      </c>
      <c r="J53" s="41" t="str">
        <f t="shared" si="0"/>
        <v/>
      </c>
      <c r="K53" s="42" t="str">
        <f t="shared" si="1"/>
        <v/>
      </c>
    </row>
    <row r="54" spans="1:11" ht="25.5" customHeight="1" x14ac:dyDescent="0.35">
      <c r="A54" s="6">
        <v>1</v>
      </c>
      <c r="B54" s="83"/>
      <c r="C54" s="84"/>
      <c r="D54" s="38" t="s">
        <v>59</v>
      </c>
      <c r="E54" s="87"/>
      <c r="F54" s="88"/>
      <c r="G54" s="39" t="s">
        <v>21</v>
      </c>
      <c r="H54" s="3"/>
      <c r="I54" s="40">
        <v>2</v>
      </c>
      <c r="J54" s="41" t="str">
        <f t="shared" si="0"/>
        <v/>
      </c>
      <c r="K54" s="42" t="str">
        <f t="shared" si="1"/>
        <v/>
      </c>
    </row>
    <row r="55" spans="1:11" ht="20.149999999999999" customHeight="1" thickBot="1" x14ac:dyDescent="0.4">
      <c r="A55" s="6">
        <v>1</v>
      </c>
      <c r="B55" s="111"/>
      <c r="C55" s="112"/>
      <c r="D55" s="43" t="s">
        <v>60</v>
      </c>
      <c r="E55" s="128"/>
      <c r="F55" s="129"/>
      <c r="G55" s="20" t="s">
        <v>21</v>
      </c>
      <c r="H55" s="2"/>
      <c r="I55" s="21">
        <v>1</v>
      </c>
      <c r="J55" s="22" t="str">
        <f t="shared" si="0"/>
        <v/>
      </c>
      <c r="K55" s="23" t="str">
        <f t="shared" si="1"/>
        <v/>
      </c>
    </row>
    <row r="56" spans="1:11" ht="25.5" customHeight="1" x14ac:dyDescent="0.35">
      <c r="A56" s="6">
        <v>1</v>
      </c>
      <c r="B56" s="130" t="s">
        <v>22</v>
      </c>
      <c r="C56" s="131"/>
      <c r="D56" s="44" t="s">
        <v>23</v>
      </c>
      <c r="E56" s="134" t="s">
        <v>24</v>
      </c>
      <c r="F56" s="135"/>
      <c r="G56" s="16" t="s">
        <v>24</v>
      </c>
      <c r="H56" s="1"/>
      <c r="I56" s="17">
        <v>1</v>
      </c>
      <c r="J56" s="18" t="str">
        <f t="shared" si="0"/>
        <v/>
      </c>
      <c r="K56" s="19" t="str">
        <f t="shared" si="1"/>
        <v/>
      </c>
    </row>
    <row r="57" spans="1:11" ht="66.75" customHeight="1" x14ac:dyDescent="0.35">
      <c r="A57" s="6">
        <v>1</v>
      </c>
      <c r="B57" s="130"/>
      <c r="C57" s="131"/>
      <c r="D57" s="45" t="s">
        <v>61</v>
      </c>
      <c r="E57" s="136" t="s">
        <v>24</v>
      </c>
      <c r="F57" s="137"/>
      <c r="G57" s="39" t="s">
        <v>24</v>
      </c>
      <c r="H57" s="3"/>
      <c r="I57" s="40">
        <v>1</v>
      </c>
      <c r="J57" s="41" t="str">
        <f t="shared" si="0"/>
        <v/>
      </c>
      <c r="K57" s="42" t="str">
        <f t="shared" si="1"/>
        <v/>
      </c>
    </row>
    <row r="58" spans="1:11" ht="25.5" customHeight="1" thickBot="1" x14ac:dyDescent="0.4">
      <c r="A58" s="6">
        <v>1</v>
      </c>
      <c r="B58" s="132"/>
      <c r="C58" s="133"/>
      <c r="D58" s="46" t="s">
        <v>62</v>
      </c>
      <c r="E58" s="138" t="s">
        <v>24</v>
      </c>
      <c r="F58" s="139"/>
      <c r="G58" s="47" t="s">
        <v>24</v>
      </c>
      <c r="H58" s="4"/>
      <c r="I58" s="48">
        <v>1</v>
      </c>
      <c r="J58" s="49" t="str">
        <f t="shared" si="0"/>
        <v/>
      </c>
      <c r="K58" s="50" t="str">
        <f t="shared" si="1"/>
        <v/>
      </c>
    </row>
    <row r="59" spans="1:11" ht="25.5" customHeight="1" thickBot="1" x14ac:dyDescent="0.4">
      <c r="A59" s="6">
        <v>1</v>
      </c>
      <c r="B59" s="24"/>
      <c r="C59" s="25"/>
      <c r="D59" s="25"/>
      <c r="E59" s="25"/>
      <c r="F59" s="25"/>
      <c r="G59" s="25"/>
      <c r="H59" s="26"/>
      <c r="I59" s="26" t="s">
        <v>25</v>
      </c>
      <c r="J59" s="27" t="str">
        <f>IF(SUM(J30:J58)&gt;0,SUM(J30:J58),"")</f>
        <v/>
      </c>
      <c r="K59" s="27" t="str">
        <f>IF(SUM(K30:K58)&gt;0,SUM(K30:K58),"")</f>
        <v/>
      </c>
    </row>
    <row r="60" spans="1:11" x14ac:dyDescent="0.35">
      <c r="A60" s="6">
        <v>1</v>
      </c>
      <c r="B60" s="28" t="s">
        <v>26</v>
      </c>
    </row>
    <row r="61" spans="1:11" x14ac:dyDescent="0.35">
      <c r="A61" s="6">
        <v>1</v>
      </c>
    </row>
    <row r="62" spans="1:11" x14ac:dyDescent="0.35">
      <c r="A62" s="6">
        <v>1</v>
      </c>
    </row>
    <row r="63" spans="1:11" x14ac:dyDescent="0.35">
      <c r="A63" s="6">
        <v>1</v>
      </c>
      <c r="C63" s="125" t="s">
        <v>27</v>
      </c>
      <c r="D63" s="126"/>
      <c r="E63" s="126"/>
      <c r="F63" s="126"/>
      <c r="G63" s="126"/>
      <c r="H63" s="126"/>
      <c r="I63" s="126"/>
      <c r="J63" s="127"/>
    </row>
    <row r="64" spans="1:11" x14ac:dyDescent="0.35">
      <c r="A64" s="6">
        <v>1</v>
      </c>
    </row>
    <row r="65" spans="1:13" x14ac:dyDescent="0.35">
      <c r="A65" s="6">
        <v>1</v>
      </c>
    </row>
    <row r="66" spans="1:13" x14ac:dyDescent="0.35">
      <c r="A66" s="6">
        <v>1</v>
      </c>
    </row>
    <row r="67" spans="1:13" x14ac:dyDescent="0.35">
      <c r="A67" s="6">
        <v>1</v>
      </c>
      <c r="C67" s="29" t="s">
        <v>28</v>
      </c>
      <c r="D67" s="30"/>
    </row>
    <row r="68" spans="1:13" s="31" customFormat="1" x14ac:dyDescent="0.35">
      <c r="A68" s="6">
        <v>1</v>
      </c>
      <c r="C68" s="29"/>
      <c r="M68" s="32"/>
    </row>
    <row r="69" spans="1:13" s="31" customFormat="1" ht="15" customHeight="1" x14ac:dyDescent="0.35">
      <c r="A69" s="6">
        <v>1</v>
      </c>
      <c r="C69" s="29" t="s">
        <v>29</v>
      </c>
      <c r="D69" s="33"/>
      <c r="G69" s="34"/>
      <c r="H69" s="34"/>
      <c r="I69" s="34"/>
      <c r="J69" s="34"/>
      <c r="K69" s="34"/>
      <c r="M69" s="32"/>
    </row>
    <row r="70" spans="1:13" s="31" customFormat="1" x14ac:dyDescent="0.35">
      <c r="A70" s="6">
        <v>1</v>
      </c>
      <c r="F70" s="35"/>
      <c r="G70" s="123" t="s">
        <v>66</v>
      </c>
      <c r="H70" s="123"/>
      <c r="I70" s="123"/>
      <c r="J70" s="123"/>
      <c r="K70" s="123"/>
      <c r="M70" s="32"/>
    </row>
    <row r="71" spans="1:13" s="31" customFormat="1" x14ac:dyDescent="0.35">
      <c r="A71" s="6">
        <v>1</v>
      </c>
      <c r="F71" s="35"/>
      <c r="G71" s="36"/>
      <c r="H71" s="36"/>
      <c r="I71" s="36"/>
      <c r="J71" s="36"/>
      <c r="K71" s="36"/>
      <c r="M71" s="32"/>
    </row>
    <row r="72" spans="1:13" ht="15" customHeight="1" x14ac:dyDescent="0.35">
      <c r="A72" s="6">
        <v>1</v>
      </c>
      <c r="B72" s="124" t="s">
        <v>30</v>
      </c>
      <c r="C72" s="124"/>
      <c r="D72" s="124"/>
      <c r="E72" s="124"/>
      <c r="F72" s="124"/>
      <c r="G72" s="124"/>
      <c r="H72" s="124"/>
      <c r="I72" s="124"/>
      <c r="J72" s="124"/>
      <c r="K72" s="124"/>
      <c r="L72" s="37"/>
    </row>
    <row r="73" spans="1:13" x14ac:dyDescent="0.35">
      <c r="A73" s="6">
        <v>1</v>
      </c>
      <c r="B73" s="124"/>
      <c r="C73" s="124"/>
      <c r="D73" s="124"/>
      <c r="E73" s="124"/>
      <c r="F73" s="124"/>
      <c r="G73" s="124"/>
      <c r="H73" s="124"/>
      <c r="I73" s="124"/>
      <c r="J73" s="124"/>
      <c r="K73" s="124"/>
      <c r="L73" s="37"/>
    </row>
  </sheetData>
  <sheetProtection algorithmName="SHA-512" hashValue="LILwBsfQ8NioAusflZB/ypZut3dAXtiokFlRyR7wSYCFmDXXavoE0WCrSwc+u/WO94y7pLvOo2LiE+88X0d66w==" saltValue="T25QGHK21xBngL0pU5bN5A==" spinCount="100000" sheet="1" objects="1" scenarios="1" formatCells="0" formatColumns="0" formatRows="0" selectLockedCells="1"/>
  <autoFilter ref="A1:A73" xr:uid="{00000000-0009-0000-0000-000007000000}"/>
  <mergeCells count="78">
    <mergeCell ref="G70:K70"/>
    <mergeCell ref="B72:K73"/>
    <mergeCell ref="C63:J63"/>
    <mergeCell ref="E54:F54"/>
    <mergeCell ref="E55:F55"/>
    <mergeCell ref="B56:C58"/>
    <mergeCell ref="E56:F56"/>
    <mergeCell ref="E57:F57"/>
    <mergeCell ref="E58:F58"/>
    <mergeCell ref="K43:K45"/>
    <mergeCell ref="B46:C55"/>
    <mergeCell ref="E46:F46"/>
    <mergeCell ref="E47:F47"/>
    <mergeCell ref="E48:F48"/>
    <mergeCell ref="E49:F49"/>
    <mergeCell ref="E50:F50"/>
    <mergeCell ref="E51:F51"/>
    <mergeCell ref="E52:F52"/>
    <mergeCell ref="E53:F53"/>
    <mergeCell ref="B43:C45"/>
    <mergeCell ref="E43:F45"/>
    <mergeCell ref="G43:G45"/>
    <mergeCell ref="H43:H45"/>
    <mergeCell ref="I43:I45"/>
    <mergeCell ref="J43:J45"/>
    <mergeCell ref="B36:C38"/>
    <mergeCell ref="E36:F36"/>
    <mergeCell ref="E37:F37"/>
    <mergeCell ref="E38:F38"/>
    <mergeCell ref="B39:C42"/>
    <mergeCell ref="E39:F39"/>
    <mergeCell ref="E40:F40"/>
    <mergeCell ref="E41:F41"/>
    <mergeCell ref="E42:F42"/>
    <mergeCell ref="B27:C27"/>
    <mergeCell ref="D27:K27"/>
    <mergeCell ref="B29:D29"/>
    <mergeCell ref="E29:F29"/>
    <mergeCell ref="B30:D30"/>
    <mergeCell ref="E30:F31"/>
    <mergeCell ref="G30:G31"/>
    <mergeCell ref="H30:H31"/>
    <mergeCell ref="I30:I31"/>
    <mergeCell ref="J30:J31"/>
    <mergeCell ref="K30:K31"/>
    <mergeCell ref="B31:D31"/>
    <mergeCell ref="B32:C35"/>
    <mergeCell ref="E32:F32"/>
    <mergeCell ref="E33:F33"/>
    <mergeCell ref="E34:F34"/>
    <mergeCell ref="E35:F35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C24:D24"/>
    <mergeCell ref="E24:G24"/>
    <mergeCell ref="C17:D17"/>
    <mergeCell ref="E17:G17"/>
    <mergeCell ref="C18:D18"/>
    <mergeCell ref="E18:G18"/>
    <mergeCell ref="B9:K11"/>
    <mergeCell ref="C13:G13"/>
    <mergeCell ref="C14:D14"/>
    <mergeCell ref="E14:G14"/>
    <mergeCell ref="C15:D15"/>
    <mergeCell ref="E15:G15"/>
    <mergeCell ref="J4:K4"/>
    <mergeCell ref="B5:K5"/>
    <mergeCell ref="B7:K7"/>
    <mergeCell ref="C16:D16"/>
    <mergeCell ref="E16:G16"/>
  </mergeCells>
  <conditionalFormatting sqref="E19:G19">
    <cfRule type="expression" dxfId="0" priority="13">
      <formula>AND(#REF!="neplatca DPH")</formula>
    </cfRule>
  </conditionalFormatting>
  <dataValidations count="1">
    <dataValidation type="list" allowBlank="1" showInputMessage="1" showErrorMessage="1" sqref="E18:G18" xr:uid="{615CE694-23DD-4EB0-A887-AAA3B40E4622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  <rowBreaks count="2" manualBreakCount="2">
    <brk id="3" min="1" max="10" man="1"/>
    <brk id="45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anita.bekeova</dc:creator>
  <cp:lastModifiedBy>Zuzana Pálovicsová</cp:lastModifiedBy>
  <cp:lastPrinted>2022-04-12T14:04:34Z</cp:lastPrinted>
  <dcterms:created xsi:type="dcterms:W3CDTF">2022-04-12T13:53:45Z</dcterms:created>
  <dcterms:modified xsi:type="dcterms:W3CDTF">2024-04-11T06:41:08Z</dcterms:modified>
</cp:coreProperties>
</file>