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roslava_hornackova_bratislava_sk/Documents/Desktop/MH/VO/NZ-Trolejová trať Patrónka-Riviéra/Podklady pre vyhlásenie/Príloha č. 2_Návrh na plnenie kritérií/"/>
    </mc:Choice>
  </mc:AlternateContent>
  <xr:revisionPtr revIDLastSave="101" documentId="14_{ED99367C-8374-40CE-B054-3CBE16647397}" xr6:coauthVersionLast="47" xr6:coauthVersionMax="47" xr10:uidLastSave="{FD6C0820-835D-4C78-8EF7-38D8BCEA9E40}"/>
  <bookViews>
    <workbookView xWindow="105" yWindow="0" windowWidth="28740" windowHeight="15600" xr2:uid="{E2878DEE-5233-4B4E-B5A9-A8D8A642C768}"/>
  </bookViews>
  <sheets>
    <sheet name="Ponuka" sheetId="12" r:id="rId1"/>
    <sheet name="Osobné postavenie" sheetId="13" r:id="rId2"/>
    <sheet name="Medzinárodné sankcie" sheetId="15" r:id="rId3"/>
    <sheet name="Koneční užívatelia výhod" sheetId="14" r:id="rId4"/>
    <sheet name="3.1 Rekapitulácia" sheetId="4" r:id="rId5"/>
    <sheet name="3.2 Dokumentácia" sheetId="5" r:id="rId6"/>
    <sheet name="3.3 Súpis prác" sheetId="1" r:id="rId7"/>
    <sheet name="3.4 Rekapitulácia objektov" sheetId="6" r:id="rId8"/>
    <sheet name="3.5 Ocenený súpis prác" sheetId="2" r:id="rId9"/>
    <sheet name="3.6 Popis prác" sheetId="10" r:id="rId10"/>
  </sheets>
  <definedNames>
    <definedName name="_xlnm.Print_Titles" localSheetId="5">'3.2 Dokumentácia'!$1:$6</definedName>
    <definedName name="_xlnm.Print_Titles" localSheetId="6">'3.3 Súpis prác'!$3:$5</definedName>
    <definedName name="_xlnm.Print_Titles" localSheetId="7">'3.4 Rekapitulácia objektov'!$1:$5</definedName>
    <definedName name="_xlnm.Print_Titles" localSheetId="8">'3.5 Ocenený súpis prác'!$1:$5</definedName>
    <definedName name="_xlnm.Print_Titles" localSheetId="9">'3.6 Popis prác'!$1:$6</definedName>
    <definedName name="_xlnm.Print_Area" localSheetId="3">'Koneční užívatelia výhod'!$B$1:$B$28</definedName>
    <definedName name="_xlnm.Print_Area" localSheetId="2">'Medzinárodné sankcie'!$B$1:$B$22</definedName>
    <definedName name="_xlnm.Print_Area" localSheetId="1">'Osobné postavenie'!$B$1:$B$19</definedName>
    <definedName name="_xlnm.Print_Area" localSheetId="0">Ponuka!$A$2:$F$24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D23" i="12" s="1"/>
  <c r="H6" i="2"/>
  <c r="F19" i="4" l="1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18" i="4"/>
  <c r="H67" i="5"/>
  <c r="G67" i="5"/>
  <c r="F67" i="5" l="1"/>
  <c r="E67" i="5"/>
  <c r="H1300" i="2"/>
  <c r="I1300" i="2" s="1"/>
  <c r="H1299" i="2"/>
  <c r="I1299" i="2" s="1"/>
  <c r="H1298" i="2"/>
  <c r="I1298" i="2" s="1"/>
  <c r="H1297" i="2"/>
  <c r="I1297" i="2" s="1"/>
  <c r="H1296" i="2"/>
  <c r="I1296" i="2" s="1"/>
  <c r="H1295" i="2"/>
  <c r="I1295" i="2" s="1"/>
  <c r="H1294" i="2"/>
  <c r="I1294" i="2" s="1"/>
  <c r="H1292" i="2"/>
  <c r="I1292" i="2" s="1"/>
  <c r="H1291" i="2"/>
  <c r="I1291" i="2" s="1"/>
  <c r="H1290" i="2"/>
  <c r="I1290" i="2" s="1"/>
  <c r="H1289" i="2"/>
  <c r="I1289" i="2" s="1"/>
  <c r="H1288" i="2"/>
  <c r="I1288" i="2" s="1"/>
  <c r="H1287" i="2"/>
  <c r="I1287" i="2" s="1"/>
  <c r="H1286" i="2"/>
  <c r="I1286" i="2" s="1"/>
  <c r="H1285" i="2"/>
  <c r="I1285" i="2" s="1"/>
  <c r="H1284" i="2"/>
  <c r="I1284" i="2" s="1"/>
  <c r="H1283" i="2"/>
  <c r="I1283" i="2" s="1"/>
  <c r="H1282" i="2"/>
  <c r="I1282" i="2" s="1"/>
  <c r="H1281" i="2"/>
  <c r="I1281" i="2" s="1"/>
  <c r="H1279" i="2"/>
  <c r="I1279" i="2" s="1"/>
  <c r="H1278" i="2"/>
  <c r="I1278" i="2" s="1"/>
  <c r="H1277" i="2"/>
  <c r="I1277" i="2" s="1"/>
  <c r="H1276" i="2"/>
  <c r="I1276" i="2" s="1"/>
  <c r="H1275" i="2"/>
  <c r="I1275" i="2" s="1"/>
  <c r="H1274" i="2"/>
  <c r="I1274" i="2" s="1"/>
  <c r="H1273" i="2"/>
  <c r="I1273" i="2" s="1"/>
  <c r="H1272" i="2"/>
  <c r="I1272" i="2" s="1"/>
  <c r="H1271" i="2"/>
  <c r="I1271" i="2" s="1"/>
  <c r="H1270" i="2"/>
  <c r="I1270" i="2" s="1"/>
  <c r="H1269" i="2"/>
  <c r="I1269" i="2" s="1"/>
  <c r="H1268" i="2"/>
  <c r="I1268" i="2" s="1"/>
  <c r="H1267" i="2"/>
  <c r="I1267" i="2" s="1"/>
  <c r="H1266" i="2"/>
  <c r="I1266" i="2" s="1"/>
  <c r="H1265" i="2"/>
  <c r="I1265" i="2" s="1"/>
  <c r="H1264" i="2"/>
  <c r="I1264" i="2" s="1"/>
  <c r="H1263" i="2"/>
  <c r="I1263" i="2" s="1"/>
  <c r="H1260" i="2"/>
  <c r="I1260" i="2" s="1"/>
  <c r="H1259" i="2"/>
  <c r="I1259" i="2" s="1"/>
  <c r="H1258" i="2"/>
  <c r="I1258" i="2" s="1"/>
  <c r="H1257" i="2"/>
  <c r="I1257" i="2" s="1"/>
  <c r="H1256" i="2"/>
  <c r="I1256" i="2" s="1"/>
  <c r="H1255" i="2"/>
  <c r="I1255" i="2" s="1"/>
  <c r="H1254" i="2"/>
  <c r="I1254" i="2" s="1"/>
  <c r="H1253" i="2"/>
  <c r="I1253" i="2" s="1"/>
  <c r="H1252" i="2"/>
  <c r="I1252" i="2" s="1"/>
  <c r="H1251" i="2"/>
  <c r="I1251" i="2" s="1"/>
  <c r="H1250" i="2"/>
  <c r="I1250" i="2" s="1"/>
  <c r="H1249" i="2"/>
  <c r="I1249" i="2" s="1"/>
  <c r="H1247" i="2"/>
  <c r="I1247" i="2" s="1"/>
  <c r="H1246" i="2"/>
  <c r="I1246" i="2" s="1"/>
  <c r="H1245" i="2"/>
  <c r="I1245" i="2" s="1"/>
  <c r="H1244" i="2"/>
  <c r="I1244" i="2" s="1"/>
  <c r="H1243" i="2"/>
  <c r="I1243" i="2" s="1"/>
  <c r="H1242" i="2"/>
  <c r="I1242" i="2" s="1"/>
  <c r="H1241" i="2"/>
  <c r="I1241" i="2" s="1"/>
  <c r="H1240" i="2"/>
  <c r="I1240" i="2" s="1"/>
  <c r="H1239" i="2"/>
  <c r="I1239" i="2" s="1"/>
  <c r="H1238" i="2"/>
  <c r="I1238" i="2" s="1"/>
  <c r="H1237" i="2"/>
  <c r="I1237" i="2" s="1"/>
  <c r="H1235" i="2"/>
  <c r="I1235" i="2" s="1"/>
  <c r="H1234" i="2"/>
  <c r="I1234" i="2" s="1"/>
  <c r="H1233" i="2"/>
  <c r="I1233" i="2" s="1"/>
  <c r="H1232" i="2"/>
  <c r="I1232" i="2" s="1"/>
  <c r="H1231" i="2"/>
  <c r="I1231" i="2" s="1"/>
  <c r="H1230" i="2"/>
  <c r="I1230" i="2" s="1"/>
  <c r="H1229" i="2"/>
  <c r="I1229" i="2" s="1"/>
  <c r="H1228" i="2"/>
  <c r="I1228" i="2" s="1"/>
  <c r="H1227" i="2"/>
  <c r="I1227" i="2" s="1"/>
  <c r="H1226" i="2"/>
  <c r="I1226" i="2" s="1"/>
  <c r="H1225" i="2"/>
  <c r="I1225" i="2" s="1"/>
  <c r="H1223" i="2"/>
  <c r="I1223" i="2" s="1"/>
  <c r="H1222" i="2"/>
  <c r="I1222" i="2" s="1"/>
  <c r="H1221" i="2"/>
  <c r="I1221" i="2" s="1"/>
  <c r="H1220" i="2"/>
  <c r="I1220" i="2" s="1"/>
  <c r="H1219" i="2"/>
  <c r="I1219" i="2" s="1"/>
  <c r="H1218" i="2"/>
  <c r="I1218" i="2" s="1"/>
  <c r="H1217" i="2"/>
  <c r="I1217" i="2" s="1"/>
  <c r="H1216" i="2"/>
  <c r="I1216" i="2" s="1"/>
  <c r="H1215" i="2"/>
  <c r="I1215" i="2" s="1"/>
  <c r="H1212" i="2"/>
  <c r="I1212" i="2" s="1"/>
  <c r="H1211" i="2"/>
  <c r="I1211" i="2" s="1"/>
  <c r="H1210" i="2"/>
  <c r="I1210" i="2" s="1"/>
  <c r="H1209" i="2"/>
  <c r="I1209" i="2" s="1"/>
  <c r="H1208" i="2"/>
  <c r="I1208" i="2" s="1"/>
  <c r="H1207" i="2"/>
  <c r="I1207" i="2" s="1"/>
  <c r="H1206" i="2"/>
  <c r="I1206" i="2" s="1"/>
  <c r="H1205" i="2"/>
  <c r="I1205" i="2" s="1"/>
  <c r="H1204" i="2"/>
  <c r="I1204" i="2" s="1"/>
  <c r="H1203" i="2"/>
  <c r="I1203" i="2" s="1"/>
  <c r="H1202" i="2"/>
  <c r="I1202" i="2" s="1"/>
  <c r="H1201" i="2"/>
  <c r="I1201" i="2" s="1"/>
  <c r="H1200" i="2"/>
  <c r="I1200" i="2" s="1"/>
  <c r="H1199" i="2"/>
  <c r="I1199" i="2" s="1"/>
  <c r="H1198" i="2"/>
  <c r="I1198" i="2" s="1"/>
  <c r="H1197" i="2"/>
  <c r="I1197" i="2" s="1"/>
  <c r="H1196" i="2"/>
  <c r="I1196" i="2" s="1"/>
  <c r="H1195" i="2"/>
  <c r="I1195" i="2" s="1"/>
  <c r="H1194" i="2"/>
  <c r="I1194" i="2" s="1"/>
  <c r="H1193" i="2"/>
  <c r="I1193" i="2" s="1"/>
  <c r="H1192" i="2"/>
  <c r="I1192" i="2" s="1"/>
  <c r="H1191" i="2"/>
  <c r="I1191" i="2" s="1"/>
  <c r="H1189" i="2"/>
  <c r="I1189" i="2" s="1"/>
  <c r="H1188" i="2"/>
  <c r="I1188" i="2" s="1"/>
  <c r="H1187" i="2"/>
  <c r="I1187" i="2" s="1"/>
  <c r="H1186" i="2"/>
  <c r="I1186" i="2" s="1"/>
  <c r="H1185" i="2"/>
  <c r="I1185" i="2" s="1"/>
  <c r="H1184" i="2"/>
  <c r="I1184" i="2" s="1"/>
  <c r="H1183" i="2"/>
  <c r="I1183" i="2" s="1"/>
  <c r="H1182" i="2"/>
  <c r="I1182" i="2" s="1"/>
  <c r="H1181" i="2"/>
  <c r="I1181" i="2" s="1"/>
  <c r="H1180" i="2"/>
  <c r="I1180" i="2" s="1"/>
  <c r="H1179" i="2"/>
  <c r="I1179" i="2" s="1"/>
  <c r="H1178" i="2"/>
  <c r="I1178" i="2" s="1"/>
  <c r="H1177" i="2"/>
  <c r="I1177" i="2" s="1"/>
  <c r="H1176" i="2"/>
  <c r="I1176" i="2" s="1"/>
  <c r="H1175" i="2"/>
  <c r="I1175" i="2" s="1"/>
  <c r="H1174" i="2"/>
  <c r="I1174" i="2" s="1"/>
  <c r="H1173" i="2"/>
  <c r="I1173" i="2" s="1"/>
  <c r="H1172" i="2"/>
  <c r="I1172" i="2" s="1"/>
  <c r="H1171" i="2"/>
  <c r="I1171" i="2" s="1"/>
  <c r="H1170" i="2"/>
  <c r="I1170" i="2" s="1"/>
  <c r="H1169" i="2"/>
  <c r="I1169" i="2" s="1"/>
  <c r="H1168" i="2"/>
  <c r="I1168" i="2" s="1"/>
  <c r="H1166" i="2"/>
  <c r="I1166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I1155" i="2" s="1"/>
  <c r="H1154" i="2"/>
  <c r="I1154" i="2" s="1"/>
  <c r="H1153" i="2"/>
  <c r="I1153" i="2" s="1"/>
  <c r="H1152" i="2"/>
  <c r="I1152" i="2" s="1"/>
  <c r="H1151" i="2"/>
  <c r="I1151" i="2" s="1"/>
  <c r="H1150" i="2"/>
  <c r="I1150" i="2" s="1"/>
  <c r="H1149" i="2"/>
  <c r="I1149" i="2" s="1"/>
  <c r="H1148" i="2"/>
  <c r="I1148" i="2" s="1"/>
  <c r="H1147" i="2"/>
  <c r="I1147" i="2" s="1"/>
  <c r="H1146" i="2"/>
  <c r="I1146" i="2" s="1"/>
  <c r="H1145" i="2"/>
  <c r="I1145" i="2" s="1"/>
  <c r="H1142" i="2"/>
  <c r="I1142" i="2" s="1"/>
  <c r="H1141" i="2"/>
  <c r="I1141" i="2" s="1"/>
  <c r="H1140" i="2"/>
  <c r="I1140" i="2" s="1"/>
  <c r="H1139" i="2"/>
  <c r="I1139" i="2" s="1"/>
  <c r="H1138" i="2"/>
  <c r="I1138" i="2" s="1"/>
  <c r="H1137" i="2"/>
  <c r="I1137" i="2" s="1"/>
  <c r="H1136" i="2"/>
  <c r="I1136" i="2" s="1"/>
  <c r="H1135" i="2"/>
  <c r="I1135" i="2" s="1"/>
  <c r="H1134" i="2"/>
  <c r="I1134" i="2" s="1"/>
  <c r="H1133" i="2"/>
  <c r="I1133" i="2" s="1"/>
  <c r="H1132" i="2"/>
  <c r="I1132" i="2" s="1"/>
  <c r="H1131" i="2"/>
  <c r="I1131" i="2" s="1"/>
  <c r="H1130" i="2"/>
  <c r="I1130" i="2" s="1"/>
  <c r="H1129" i="2"/>
  <c r="I1129" i="2" s="1"/>
  <c r="H1128" i="2"/>
  <c r="I1128" i="2" s="1"/>
  <c r="H1127" i="2"/>
  <c r="I1127" i="2" s="1"/>
  <c r="H1126" i="2"/>
  <c r="I1126" i="2" s="1"/>
  <c r="H1125" i="2"/>
  <c r="I1125" i="2" s="1"/>
  <c r="H1124" i="2"/>
  <c r="I1124" i="2" s="1"/>
  <c r="H1123" i="2"/>
  <c r="I1123" i="2" s="1"/>
  <c r="H1122" i="2"/>
  <c r="I1122" i="2" s="1"/>
  <c r="H1121" i="2"/>
  <c r="I1121" i="2" s="1"/>
  <c r="H1120" i="2"/>
  <c r="I1120" i="2" s="1"/>
  <c r="H1119" i="2"/>
  <c r="I1119" i="2" s="1"/>
  <c r="H1118" i="2"/>
  <c r="I1118" i="2" s="1"/>
  <c r="H1117" i="2"/>
  <c r="I1117" i="2" s="1"/>
  <c r="H1116" i="2"/>
  <c r="I1116" i="2" s="1"/>
  <c r="H1115" i="2"/>
  <c r="I1115" i="2" s="1"/>
  <c r="H1114" i="2"/>
  <c r="I1114" i="2" s="1"/>
  <c r="H1113" i="2"/>
  <c r="I1113" i="2" s="1"/>
  <c r="H1111" i="2"/>
  <c r="I1111" i="2" s="1"/>
  <c r="H1110" i="2"/>
  <c r="I1110" i="2" s="1"/>
  <c r="H1109" i="2"/>
  <c r="I1109" i="2" s="1"/>
  <c r="H1108" i="2"/>
  <c r="I1108" i="2" s="1"/>
  <c r="H1107" i="2"/>
  <c r="I1107" i="2" s="1"/>
  <c r="H1106" i="2"/>
  <c r="I1106" i="2" s="1"/>
  <c r="H1105" i="2"/>
  <c r="I1105" i="2" s="1"/>
  <c r="H1104" i="2"/>
  <c r="I1104" i="2" s="1"/>
  <c r="H1103" i="2"/>
  <c r="I1103" i="2" s="1"/>
  <c r="H1102" i="2"/>
  <c r="I1102" i="2" s="1"/>
  <c r="H1101" i="2"/>
  <c r="I1101" i="2" s="1"/>
  <c r="H1100" i="2"/>
  <c r="I1100" i="2" s="1"/>
  <c r="H1099" i="2"/>
  <c r="I1099" i="2" s="1"/>
  <c r="H1098" i="2"/>
  <c r="I1098" i="2" s="1"/>
  <c r="H1097" i="2"/>
  <c r="I1097" i="2" s="1"/>
  <c r="H1096" i="2"/>
  <c r="I1096" i="2" s="1"/>
  <c r="H1095" i="2"/>
  <c r="I1095" i="2" s="1"/>
  <c r="H1094" i="2"/>
  <c r="I1094" i="2" s="1"/>
  <c r="H1093" i="2"/>
  <c r="I1093" i="2" s="1"/>
  <c r="H1092" i="2"/>
  <c r="I1092" i="2" s="1"/>
  <c r="H1091" i="2"/>
  <c r="I1091" i="2" s="1"/>
  <c r="H1090" i="2"/>
  <c r="I1090" i="2" s="1"/>
  <c r="H1089" i="2"/>
  <c r="I1089" i="2" s="1"/>
  <c r="H1088" i="2"/>
  <c r="I1088" i="2" s="1"/>
  <c r="H1087" i="2"/>
  <c r="I1087" i="2" s="1"/>
  <c r="H1086" i="2"/>
  <c r="I1086" i="2" s="1"/>
  <c r="H1085" i="2"/>
  <c r="I1085" i="2" s="1"/>
  <c r="H1084" i="2"/>
  <c r="I1084" i="2" s="1"/>
  <c r="H1083" i="2"/>
  <c r="I1083" i="2" s="1"/>
  <c r="H1082" i="2"/>
  <c r="I1082" i="2" s="1"/>
  <c r="H1080" i="2"/>
  <c r="I1080" i="2" s="1"/>
  <c r="H1079" i="2"/>
  <c r="I1079" i="2" s="1"/>
  <c r="H1078" i="2"/>
  <c r="I1078" i="2" s="1"/>
  <c r="H1077" i="2"/>
  <c r="I1077" i="2" s="1"/>
  <c r="H1076" i="2"/>
  <c r="I1076" i="2" s="1"/>
  <c r="H1075" i="2"/>
  <c r="I1075" i="2" s="1"/>
  <c r="H1074" i="2"/>
  <c r="I1074" i="2" s="1"/>
  <c r="H1073" i="2"/>
  <c r="I1073" i="2" s="1"/>
  <c r="H1072" i="2"/>
  <c r="I1072" i="2" s="1"/>
  <c r="H1071" i="2"/>
  <c r="I1071" i="2" s="1"/>
  <c r="H1070" i="2"/>
  <c r="I1070" i="2" s="1"/>
  <c r="H1069" i="2"/>
  <c r="I1069" i="2" s="1"/>
  <c r="H1068" i="2"/>
  <c r="I1068" i="2" s="1"/>
  <c r="H1067" i="2"/>
  <c r="I1067" i="2" s="1"/>
  <c r="H1066" i="2"/>
  <c r="I1066" i="2" s="1"/>
  <c r="H1065" i="2"/>
  <c r="I1065" i="2" s="1"/>
  <c r="H1064" i="2"/>
  <c r="I1064" i="2" s="1"/>
  <c r="H1063" i="2"/>
  <c r="I1063" i="2" s="1"/>
  <c r="H1062" i="2"/>
  <c r="I1062" i="2" s="1"/>
  <c r="H1061" i="2"/>
  <c r="I1061" i="2" s="1"/>
  <c r="H1060" i="2"/>
  <c r="I1060" i="2" s="1"/>
  <c r="H1059" i="2"/>
  <c r="I1059" i="2" s="1"/>
  <c r="H1058" i="2"/>
  <c r="I1058" i="2" s="1"/>
  <c r="H1057" i="2"/>
  <c r="I1057" i="2" s="1"/>
  <c r="H1056" i="2"/>
  <c r="I1056" i="2" s="1"/>
  <c r="H1055" i="2"/>
  <c r="I1055" i="2" s="1"/>
  <c r="H1054" i="2"/>
  <c r="I1054" i="2" s="1"/>
  <c r="H1053" i="2"/>
  <c r="I1053" i="2" s="1"/>
  <c r="H1052" i="2"/>
  <c r="I1052" i="2" s="1"/>
  <c r="H1051" i="2"/>
  <c r="I1051" i="2" s="1"/>
  <c r="H1049" i="2"/>
  <c r="I1049" i="2" s="1"/>
  <c r="H1048" i="2"/>
  <c r="I1048" i="2" s="1"/>
  <c r="H1047" i="2"/>
  <c r="I1047" i="2" s="1"/>
  <c r="H1046" i="2"/>
  <c r="I1046" i="2" s="1"/>
  <c r="H1045" i="2"/>
  <c r="I1045" i="2" s="1"/>
  <c r="H1044" i="2"/>
  <c r="I1044" i="2" s="1"/>
  <c r="H1043" i="2"/>
  <c r="I1043" i="2" s="1"/>
  <c r="H1042" i="2"/>
  <c r="I1042" i="2" s="1"/>
  <c r="H1041" i="2"/>
  <c r="I1041" i="2" s="1"/>
  <c r="H1040" i="2"/>
  <c r="I1040" i="2" s="1"/>
  <c r="H1039" i="2"/>
  <c r="I1039" i="2" s="1"/>
  <c r="H1038" i="2"/>
  <c r="I1038" i="2" s="1"/>
  <c r="H1037" i="2"/>
  <c r="I1037" i="2" s="1"/>
  <c r="H1036" i="2"/>
  <c r="I1036" i="2" s="1"/>
  <c r="H1035" i="2"/>
  <c r="I1035" i="2" s="1"/>
  <c r="H1033" i="2"/>
  <c r="I1033" i="2" s="1"/>
  <c r="H1032" i="2"/>
  <c r="I1032" i="2" s="1"/>
  <c r="H1031" i="2"/>
  <c r="I1031" i="2" s="1"/>
  <c r="H1030" i="2"/>
  <c r="I1030" i="2" s="1"/>
  <c r="H1029" i="2"/>
  <c r="I1029" i="2" s="1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H1022" i="2"/>
  <c r="I1022" i="2" s="1"/>
  <c r="H1021" i="2"/>
  <c r="I1021" i="2" s="1"/>
  <c r="H1020" i="2"/>
  <c r="I1020" i="2" s="1"/>
  <c r="H1019" i="2"/>
  <c r="I1019" i="2" s="1"/>
  <c r="H1018" i="2"/>
  <c r="I1018" i="2" s="1"/>
  <c r="H1017" i="2"/>
  <c r="I1017" i="2" s="1"/>
  <c r="H1016" i="2"/>
  <c r="I1016" i="2" s="1"/>
  <c r="H1015" i="2"/>
  <c r="I1015" i="2" s="1"/>
  <c r="H1014" i="2"/>
  <c r="I1014" i="2" s="1"/>
  <c r="H1013" i="2"/>
  <c r="I1013" i="2" s="1"/>
  <c r="H1012" i="2"/>
  <c r="I1012" i="2" s="1"/>
  <c r="H1011" i="2"/>
  <c r="I1011" i="2" s="1"/>
  <c r="H1010" i="2"/>
  <c r="I1010" i="2" s="1"/>
  <c r="H1009" i="2"/>
  <c r="I1009" i="2" s="1"/>
  <c r="H1008" i="2"/>
  <c r="I1008" i="2" s="1"/>
  <c r="H1007" i="2"/>
  <c r="I1007" i="2" s="1"/>
  <c r="H1006" i="2"/>
  <c r="I1006" i="2" s="1"/>
  <c r="H1005" i="2"/>
  <c r="I1005" i="2" s="1"/>
  <c r="H1004" i="2"/>
  <c r="I1004" i="2" s="1"/>
  <c r="H1002" i="2"/>
  <c r="I1002" i="2" s="1"/>
  <c r="H1001" i="2"/>
  <c r="I1001" i="2" s="1"/>
  <c r="H1000" i="2"/>
  <c r="I1000" i="2" s="1"/>
  <c r="H999" i="2"/>
  <c r="I999" i="2" s="1"/>
  <c r="H998" i="2"/>
  <c r="I998" i="2" s="1"/>
  <c r="H997" i="2"/>
  <c r="I997" i="2" s="1"/>
  <c r="H996" i="2"/>
  <c r="I996" i="2" s="1"/>
  <c r="H995" i="2"/>
  <c r="I995" i="2" s="1"/>
  <c r="H994" i="2"/>
  <c r="I994" i="2" s="1"/>
  <c r="H993" i="2"/>
  <c r="I993" i="2" s="1"/>
  <c r="H992" i="2"/>
  <c r="I992" i="2" s="1"/>
  <c r="H991" i="2"/>
  <c r="I991" i="2" s="1"/>
  <c r="H990" i="2"/>
  <c r="I990" i="2" s="1"/>
  <c r="H989" i="2"/>
  <c r="I989" i="2" s="1"/>
  <c r="H988" i="2"/>
  <c r="I988" i="2" s="1"/>
  <c r="H987" i="2"/>
  <c r="I987" i="2" s="1"/>
  <c r="H986" i="2"/>
  <c r="I986" i="2" s="1"/>
  <c r="H985" i="2"/>
  <c r="I985" i="2" s="1"/>
  <c r="H984" i="2"/>
  <c r="I984" i="2" s="1"/>
  <c r="H983" i="2"/>
  <c r="I983" i="2" s="1"/>
  <c r="H982" i="2"/>
  <c r="I982" i="2" s="1"/>
  <c r="H981" i="2"/>
  <c r="I981" i="2" s="1"/>
  <c r="H980" i="2"/>
  <c r="I980" i="2" s="1"/>
  <c r="H979" i="2"/>
  <c r="I979" i="2" s="1"/>
  <c r="H978" i="2"/>
  <c r="I978" i="2" s="1"/>
  <c r="H977" i="2"/>
  <c r="I977" i="2" s="1"/>
  <c r="H976" i="2"/>
  <c r="I976" i="2" s="1"/>
  <c r="H975" i="2"/>
  <c r="I975" i="2" s="1"/>
  <c r="H973" i="2"/>
  <c r="I973" i="2" s="1"/>
  <c r="H972" i="2"/>
  <c r="I972" i="2" s="1"/>
  <c r="H971" i="2"/>
  <c r="I971" i="2" s="1"/>
  <c r="H970" i="2"/>
  <c r="I970" i="2" s="1"/>
  <c r="H969" i="2"/>
  <c r="I969" i="2" s="1"/>
  <c r="H968" i="2"/>
  <c r="I968" i="2" s="1"/>
  <c r="H967" i="2"/>
  <c r="I967" i="2" s="1"/>
  <c r="H966" i="2"/>
  <c r="I966" i="2" s="1"/>
  <c r="H965" i="2"/>
  <c r="I965" i="2" s="1"/>
  <c r="H964" i="2"/>
  <c r="I964" i="2" s="1"/>
  <c r="H963" i="2"/>
  <c r="I963" i="2" s="1"/>
  <c r="H962" i="2"/>
  <c r="I962" i="2" s="1"/>
  <c r="H961" i="2"/>
  <c r="I961" i="2" s="1"/>
  <c r="H960" i="2"/>
  <c r="I960" i="2" s="1"/>
  <c r="H959" i="2"/>
  <c r="I959" i="2" s="1"/>
  <c r="H958" i="2"/>
  <c r="I958" i="2" s="1"/>
  <c r="H957" i="2"/>
  <c r="I957" i="2" s="1"/>
  <c r="H956" i="2"/>
  <c r="I956" i="2" s="1"/>
  <c r="H955" i="2"/>
  <c r="I955" i="2" s="1"/>
  <c r="H954" i="2"/>
  <c r="I954" i="2" s="1"/>
  <c r="H953" i="2"/>
  <c r="I953" i="2" s="1"/>
  <c r="H952" i="2"/>
  <c r="I952" i="2" s="1"/>
  <c r="H951" i="2"/>
  <c r="I951" i="2" s="1"/>
  <c r="H950" i="2"/>
  <c r="I950" i="2" s="1"/>
  <c r="H949" i="2"/>
  <c r="I949" i="2" s="1"/>
  <c r="H948" i="2"/>
  <c r="I948" i="2" s="1"/>
  <c r="H946" i="2"/>
  <c r="I946" i="2" s="1"/>
  <c r="H945" i="2"/>
  <c r="I945" i="2" s="1"/>
  <c r="H944" i="2"/>
  <c r="I944" i="2" s="1"/>
  <c r="H943" i="2"/>
  <c r="I943" i="2" s="1"/>
  <c r="H942" i="2"/>
  <c r="I942" i="2" s="1"/>
  <c r="H941" i="2"/>
  <c r="I941" i="2" s="1"/>
  <c r="H939" i="2"/>
  <c r="I939" i="2" s="1"/>
  <c r="H938" i="2"/>
  <c r="I938" i="2" s="1"/>
  <c r="H937" i="2"/>
  <c r="I937" i="2" s="1"/>
  <c r="H936" i="2"/>
  <c r="I936" i="2" s="1"/>
  <c r="H935" i="2"/>
  <c r="I935" i="2" s="1"/>
  <c r="H934" i="2"/>
  <c r="I934" i="2" s="1"/>
  <c r="H933" i="2"/>
  <c r="I933" i="2" s="1"/>
  <c r="H932" i="2"/>
  <c r="I932" i="2" s="1"/>
  <c r="H930" i="2"/>
  <c r="I930" i="2" s="1"/>
  <c r="H929" i="2"/>
  <c r="I929" i="2" s="1"/>
  <c r="H928" i="2"/>
  <c r="I928" i="2" s="1"/>
  <c r="H927" i="2"/>
  <c r="I927" i="2" s="1"/>
  <c r="H926" i="2"/>
  <c r="I926" i="2" s="1"/>
  <c r="H925" i="2"/>
  <c r="I925" i="2" s="1"/>
  <c r="H924" i="2"/>
  <c r="I924" i="2" s="1"/>
  <c r="H923" i="2"/>
  <c r="I923" i="2" s="1"/>
  <c r="H922" i="2"/>
  <c r="I922" i="2" s="1"/>
  <c r="H921" i="2"/>
  <c r="I921" i="2" s="1"/>
  <c r="H920" i="2"/>
  <c r="I920" i="2" s="1"/>
  <c r="H918" i="2"/>
  <c r="I918" i="2" s="1"/>
  <c r="H917" i="2"/>
  <c r="I917" i="2" s="1"/>
  <c r="H916" i="2"/>
  <c r="I916" i="2" s="1"/>
  <c r="H915" i="2"/>
  <c r="I915" i="2" s="1"/>
  <c r="H914" i="2"/>
  <c r="I914" i="2" s="1"/>
  <c r="H913" i="2"/>
  <c r="I913" i="2" s="1"/>
  <c r="H912" i="2"/>
  <c r="I912" i="2" s="1"/>
  <c r="H911" i="2"/>
  <c r="I911" i="2" s="1"/>
  <c r="H910" i="2"/>
  <c r="I910" i="2" s="1"/>
  <c r="H909" i="2"/>
  <c r="I909" i="2" s="1"/>
  <c r="H908" i="2"/>
  <c r="I908" i="2" s="1"/>
  <c r="H907" i="2"/>
  <c r="I907" i="2" s="1"/>
  <c r="H906" i="2"/>
  <c r="I906" i="2" s="1"/>
  <c r="H905" i="2"/>
  <c r="I905" i="2" s="1"/>
  <c r="H904" i="2"/>
  <c r="I904" i="2" s="1"/>
  <c r="H903" i="2"/>
  <c r="I903" i="2" s="1"/>
  <c r="H902" i="2"/>
  <c r="I902" i="2" s="1"/>
  <c r="H901" i="2"/>
  <c r="I901" i="2" s="1"/>
  <c r="H900" i="2"/>
  <c r="I900" i="2" s="1"/>
  <c r="H899" i="2"/>
  <c r="I899" i="2" s="1"/>
  <c r="H898" i="2"/>
  <c r="I898" i="2" s="1"/>
  <c r="H897" i="2"/>
  <c r="I897" i="2" s="1"/>
  <c r="H896" i="2"/>
  <c r="I896" i="2" s="1"/>
  <c r="H895" i="2"/>
  <c r="I895" i="2" s="1"/>
  <c r="H894" i="2"/>
  <c r="I894" i="2" s="1"/>
  <c r="H893" i="2"/>
  <c r="I893" i="2" s="1"/>
  <c r="H892" i="2"/>
  <c r="I892" i="2" s="1"/>
  <c r="H890" i="2"/>
  <c r="I890" i="2" s="1"/>
  <c r="H889" i="2"/>
  <c r="I889" i="2" s="1"/>
  <c r="H888" i="2"/>
  <c r="I888" i="2" s="1"/>
  <c r="H886" i="2"/>
  <c r="I886" i="2" s="1"/>
  <c r="H885" i="2"/>
  <c r="I885" i="2" s="1"/>
  <c r="H884" i="2"/>
  <c r="I884" i="2" s="1"/>
  <c r="H883" i="2"/>
  <c r="I883" i="2" s="1"/>
  <c r="H882" i="2"/>
  <c r="I882" i="2" s="1"/>
  <c r="H881" i="2"/>
  <c r="I881" i="2" s="1"/>
  <c r="H880" i="2"/>
  <c r="I880" i="2" s="1"/>
  <c r="H879" i="2"/>
  <c r="I879" i="2" s="1"/>
  <c r="H878" i="2"/>
  <c r="I878" i="2" s="1"/>
  <c r="H877" i="2"/>
  <c r="I877" i="2" s="1"/>
  <c r="H875" i="2"/>
  <c r="I875" i="2" s="1"/>
  <c r="H874" i="2"/>
  <c r="I874" i="2" s="1"/>
  <c r="H873" i="2"/>
  <c r="I873" i="2" s="1"/>
  <c r="H872" i="2"/>
  <c r="I872" i="2" s="1"/>
  <c r="H871" i="2"/>
  <c r="I871" i="2" s="1"/>
  <c r="H870" i="2"/>
  <c r="I870" i="2" s="1"/>
  <c r="H869" i="2"/>
  <c r="I869" i="2" s="1"/>
  <c r="H868" i="2"/>
  <c r="I868" i="2" s="1"/>
  <c r="H867" i="2"/>
  <c r="I867" i="2" s="1"/>
  <c r="H866" i="2"/>
  <c r="I866" i="2" s="1"/>
  <c r="H865" i="2"/>
  <c r="I865" i="2" s="1"/>
  <c r="H864" i="2"/>
  <c r="I864" i="2" s="1"/>
  <c r="H863" i="2"/>
  <c r="I863" i="2" s="1"/>
  <c r="H862" i="2"/>
  <c r="I862" i="2" s="1"/>
  <c r="H861" i="2"/>
  <c r="I861" i="2" s="1"/>
  <c r="H860" i="2"/>
  <c r="I860" i="2" s="1"/>
  <c r="H859" i="2"/>
  <c r="I859" i="2" s="1"/>
  <c r="H858" i="2"/>
  <c r="I858" i="2" s="1"/>
  <c r="H857" i="2"/>
  <c r="I857" i="2" s="1"/>
  <c r="H856" i="2"/>
  <c r="I856" i="2" s="1"/>
  <c r="H855" i="2"/>
  <c r="I855" i="2" s="1"/>
  <c r="H854" i="2"/>
  <c r="I854" i="2" s="1"/>
  <c r="H853" i="2"/>
  <c r="I853" i="2" s="1"/>
  <c r="H852" i="2"/>
  <c r="I852" i="2" s="1"/>
  <c r="H851" i="2"/>
  <c r="I851" i="2" s="1"/>
  <c r="H850" i="2"/>
  <c r="I850" i="2" s="1"/>
  <c r="H848" i="2"/>
  <c r="I848" i="2" s="1"/>
  <c r="H847" i="2"/>
  <c r="I847" i="2" s="1"/>
  <c r="H846" i="2"/>
  <c r="I846" i="2" s="1"/>
  <c r="H845" i="2"/>
  <c r="I845" i="2" s="1"/>
  <c r="H844" i="2"/>
  <c r="I844" i="2" s="1"/>
  <c r="H843" i="2"/>
  <c r="I843" i="2" s="1"/>
  <c r="H842" i="2"/>
  <c r="I842" i="2" s="1"/>
  <c r="H841" i="2"/>
  <c r="I841" i="2" s="1"/>
  <c r="H840" i="2"/>
  <c r="I840" i="2" s="1"/>
  <c r="H839" i="2"/>
  <c r="I839" i="2" s="1"/>
  <c r="H838" i="2"/>
  <c r="I838" i="2" s="1"/>
  <c r="H837" i="2"/>
  <c r="I837" i="2" s="1"/>
  <c r="H836" i="2"/>
  <c r="I836" i="2" s="1"/>
  <c r="H835" i="2"/>
  <c r="I835" i="2" s="1"/>
  <c r="H834" i="2"/>
  <c r="I834" i="2" s="1"/>
  <c r="H833" i="2"/>
  <c r="I833" i="2" s="1"/>
  <c r="H832" i="2"/>
  <c r="I832" i="2" s="1"/>
  <c r="H831" i="2"/>
  <c r="I831" i="2" s="1"/>
  <c r="H830" i="2"/>
  <c r="I830" i="2" s="1"/>
  <c r="H828" i="2"/>
  <c r="I828" i="2" s="1"/>
  <c r="H827" i="2"/>
  <c r="I827" i="2" s="1"/>
  <c r="H826" i="2"/>
  <c r="I826" i="2" s="1"/>
  <c r="H825" i="2"/>
  <c r="I825" i="2" s="1"/>
  <c r="H824" i="2"/>
  <c r="I824" i="2" s="1"/>
  <c r="H823" i="2"/>
  <c r="I823" i="2" s="1"/>
  <c r="H822" i="2"/>
  <c r="I822" i="2" s="1"/>
  <c r="H821" i="2"/>
  <c r="I821" i="2" s="1"/>
  <c r="H820" i="2"/>
  <c r="I820" i="2" s="1"/>
  <c r="H819" i="2"/>
  <c r="I819" i="2" s="1"/>
  <c r="H818" i="2"/>
  <c r="I818" i="2" s="1"/>
  <c r="H817" i="2"/>
  <c r="I817" i="2" s="1"/>
  <c r="H816" i="2"/>
  <c r="I816" i="2" s="1"/>
  <c r="H815" i="2"/>
  <c r="I815" i="2" s="1"/>
  <c r="H814" i="2"/>
  <c r="I814" i="2" s="1"/>
  <c r="H813" i="2"/>
  <c r="I813" i="2" s="1"/>
  <c r="H812" i="2"/>
  <c r="I812" i="2" s="1"/>
  <c r="H811" i="2"/>
  <c r="I811" i="2" s="1"/>
  <c r="H810" i="2"/>
  <c r="I810" i="2" s="1"/>
  <c r="H808" i="2"/>
  <c r="I808" i="2" s="1"/>
  <c r="H807" i="2"/>
  <c r="I807" i="2" s="1"/>
  <c r="H806" i="2"/>
  <c r="I806" i="2" s="1"/>
  <c r="H805" i="2"/>
  <c r="I805" i="2" s="1"/>
  <c r="H804" i="2"/>
  <c r="I804" i="2" s="1"/>
  <c r="H803" i="2"/>
  <c r="I803" i="2" s="1"/>
  <c r="H802" i="2"/>
  <c r="I802" i="2" s="1"/>
  <c r="H801" i="2"/>
  <c r="I801" i="2" s="1"/>
  <c r="H800" i="2"/>
  <c r="I800" i="2" s="1"/>
  <c r="H799" i="2"/>
  <c r="I799" i="2" s="1"/>
  <c r="H798" i="2"/>
  <c r="I798" i="2" s="1"/>
  <c r="H797" i="2"/>
  <c r="I797" i="2" s="1"/>
  <c r="H796" i="2"/>
  <c r="I796" i="2" s="1"/>
  <c r="H795" i="2"/>
  <c r="I795" i="2" s="1"/>
  <c r="H794" i="2"/>
  <c r="I794" i="2" s="1"/>
  <c r="H793" i="2"/>
  <c r="I793" i="2" s="1"/>
  <c r="H792" i="2"/>
  <c r="I792" i="2" s="1"/>
  <c r="H791" i="2"/>
  <c r="I791" i="2" s="1"/>
  <c r="H790" i="2"/>
  <c r="I790" i="2" s="1"/>
  <c r="H789" i="2"/>
  <c r="I789" i="2" s="1"/>
  <c r="H788" i="2"/>
  <c r="I788" i="2" s="1"/>
  <c r="H786" i="2"/>
  <c r="I786" i="2" s="1"/>
  <c r="H785" i="2"/>
  <c r="I785" i="2" s="1"/>
  <c r="H784" i="2"/>
  <c r="I784" i="2" s="1"/>
  <c r="H783" i="2"/>
  <c r="I783" i="2" s="1"/>
  <c r="H782" i="2"/>
  <c r="I782" i="2" s="1"/>
  <c r="H781" i="2"/>
  <c r="I781" i="2" s="1"/>
  <c r="H780" i="2"/>
  <c r="I780" i="2" s="1"/>
  <c r="H779" i="2"/>
  <c r="I779" i="2" s="1"/>
  <c r="H778" i="2"/>
  <c r="I778" i="2" s="1"/>
  <c r="H777" i="2"/>
  <c r="I777" i="2" s="1"/>
  <c r="H776" i="2"/>
  <c r="I776" i="2" s="1"/>
  <c r="H775" i="2"/>
  <c r="I775" i="2" s="1"/>
  <c r="H774" i="2"/>
  <c r="I774" i="2" s="1"/>
  <c r="H773" i="2"/>
  <c r="I773" i="2" s="1"/>
  <c r="H772" i="2"/>
  <c r="I772" i="2" s="1"/>
  <c r="H771" i="2"/>
  <c r="I771" i="2" s="1"/>
  <c r="H770" i="2"/>
  <c r="I770" i="2" s="1"/>
  <c r="H769" i="2"/>
  <c r="I769" i="2" s="1"/>
  <c r="H767" i="2"/>
  <c r="I767" i="2" s="1"/>
  <c r="H766" i="2"/>
  <c r="I766" i="2" s="1"/>
  <c r="H765" i="2"/>
  <c r="I765" i="2" s="1"/>
  <c r="H764" i="2"/>
  <c r="I764" i="2" s="1"/>
  <c r="H763" i="2"/>
  <c r="I763" i="2" s="1"/>
  <c r="H762" i="2"/>
  <c r="I762" i="2" s="1"/>
  <c r="H761" i="2"/>
  <c r="I761" i="2" s="1"/>
  <c r="H760" i="2"/>
  <c r="I760" i="2" s="1"/>
  <c r="H759" i="2"/>
  <c r="I759" i="2" s="1"/>
  <c r="H758" i="2"/>
  <c r="I758" i="2" s="1"/>
  <c r="H756" i="2"/>
  <c r="I756" i="2" s="1"/>
  <c r="H755" i="2"/>
  <c r="I755" i="2" s="1"/>
  <c r="H754" i="2"/>
  <c r="I754" i="2" s="1"/>
  <c r="H753" i="2"/>
  <c r="I753" i="2" s="1"/>
  <c r="H752" i="2"/>
  <c r="I752" i="2" s="1"/>
  <c r="H751" i="2"/>
  <c r="I751" i="2" s="1"/>
  <c r="H750" i="2"/>
  <c r="I750" i="2" s="1"/>
  <c r="H749" i="2"/>
  <c r="I749" i="2" s="1"/>
  <c r="H748" i="2"/>
  <c r="I748" i="2" s="1"/>
  <c r="H747" i="2"/>
  <c r="I747" i="2" s="1"/>
  <c r="H746" i="2"/>
  <c r="I746" i="2" s="1"/>
  <c r="H745" i="2"/>
  <c r="I745" i="2" s="1"/>
  <c r="H744" i="2"/>
  <c r="I744" i="2" s="1"/>
  <c r="H743" i="2"/>
  <c r="I743" i="2" s="1"/>
  <c r="H742" i="2"/>
  <c r="I742" i="2" s="1"/>
  <c r="H741" i="2"/>
  <c r="I741" i="2" s="1"/>
  <c r="H740" i="2"/>
  <c r="I740" i="2" s="1"/>
  <c r="H739" i="2"/>
  <c r="I739" i="2" s="1"/>
  <c r="H737" i="2"/>
  <c r="I737" i="2" s="1"/>
  <c r="H736" i="2"/>
  <c r="I736" i="2" s="1"/>
  <c r="H735" i="2"/>
  <c r="I735" i="2" s="1"/>
  <c r="H734" i="2"/>
  <c r="I734" i="2" s="1"/>
  <c r="H733" i="2"/>
  <c r="I733" i="2" s="1"/>
  <c r="H732" i="2"/>
  <c r="I732" i="2" s="1"/>
  <c r="H731" i="2"/>
  <c r="I731" i="2" s="1"/>
  <c r="H730" i="2"/>
  <c r="I730" i="2" s="1"/>
  <c r="H729" i="2"/>
  <c r="I729" i="2" s="1"/>
  <c r="H728" i="2"/>
  <c r="I728" i="2" s="1"/>
  <c r="H727" i="2"/>
  <c r="I727" i="2" s="1"/>
  <c r="H726" i="2"/>
  <c r="I726" i="2" s="1"/>
  <c r="H725" i="2"/>
  <c r="I725" i="2" s="1"/>
  <c r="H724" i="2"/>
  <c r="I724" i="2" s="1"/>
  <c r="H723" i="2"/>
  <c r="I723" i="2" s="1"/>
  <c r="H721" i="2"/>
  <c r="I721" i="2" s="1"/>
  <c r="H720" i="2"/>
  <c r="I720" i="2" s="1"/>
  <c r="H719" i="2"/>
  <c r="I719" i="2" s="1"/>
  <c r="H718" i="2"/>
  <c r="I718" i="2" s="1"/>
  <c r="H717" i="2"/>
  <c r="I717" i="2" s="1"/>
  <c r="H716" i="2"/>
  <c r="I716" i="2" s="1"/>
  <c r="H715" i="2"/>
  <c r="I715" i="2" s="1"/>
  <c r="H714" i="2"/>
  <c r="I714" i="2" s="1"/>
  <c r="H713" i="2"/>
  <c r="I713" i="2" s="1"/>
  <c r="H712" i="2"/>
  <c r="I712" i="2" s="1"/>
  <c r="H711" i="2"/>
  <c r="I711" i="2" s="1"/>
  <c r="H710" i="2"/>
  <c r="I710" i="2" s="1"/>
  <c r="H708" i="2"/>
  <c r="I708" i="2" s="1"/>
  <c r="H707" i="2"/>
  <c r="I707" i="2" s="1"/>
  <c r="H706" i="2"/>
  <c r="I706" i="2" s="1"/>
  <c r="H705" i="2"/>
  <c r="I705" i="2" s="1"/>
  <c r="H704" i="2"/>
  <c r="I704" i="2" s="1"/>
  <c r="H703" i="2"/>
  <c r="I703" i="2" s="1"/>
  <c r="H702" i="2"/>
  <c r="I702" i="2" s="1"/>
  <c r="H701" i="2"/>
  <c r="I701" i="2" s="1"/>
  <c r="H700" i="2"/>
  <c r="I700" i="2" s="1"/>
  <c r="H699" i="2"/>
  <c r="I699" i="2" s="1"/>
  <c r="H698" i="2"/>
  <c r="I698" i="2" s="1"/>
  <c r="H697" i="2"/>
  <c r="I697" i="2" s="1"/>
  <c r="H695" i="2"/>
  <c r="I695" i="2" s="1"/>
  <c r="H694" i="2"/>
  <c r="I694" i="2" s="1"/>
  <c r="H693" i="2"/>
  <c r="I693" i="2" s="1"/>
  <c r="H692" i="2"/>
  <c r="I692" i="2" s="1"/>
  <c r="H691" i="2"/>
  <c r="I691" i="2" s="1"/>
  <c r="H690" i="2"/>
  <c r="I690" i="2" s="1"/>
  <c r="H689" i="2"/>
  <c r="I689" i="2" s="1"/>
  <c r="H688" i="2"/>
  <c r="I688" i="2" s="1"/>
  <c r="H687" i="2"/>
  <c r="I687" i="2" s="1"/>
  <c r="H686" i="2"/>
  <c r="I686" i="2" s="1"/>
  <c r="H685" i="2"/>
  <c r="I685" i="2" s="1"/>
  <c r="H684" i="2"/>
  <c r="I684" i="2" s="1"/>
  <c r="H682" i="2"/>
  <c r="I682" i="2" s="1"/>
  <c r="H681" i="2"/>
  <c r="I681" i="2" s="1"/>
  <c r="H680" i="2"/>
  <c r="I680" i="2" s="1"/>
  <c r="H679" i="2"/>
  <c r="I679" i="2" s="1"/>
  <c r="H678" i="2"/>
  <c r="I678" i="2" s="1"/>
  <c r="H677" i="2"/>
  <c r="I677" i="2" s="1"/>
  <c r="H676" i="2"/>
  <c r="I676" i="2" s="1"/>
  <c r="H675" i="2"/>
  <c r="I675" i="2" s="1"/>
  <c r="H674" i="2"/>
  <c r="I674" i="2" s="1"/>
  <c r="H673" i="2"/>
  <c r="I673" i="2" s="1"/>
  <c r="H672" i="2"/>
  <c r="I672" i="2" s="1"/>
  <c r="H671" i="2"/>
  <c r="I671" i="2" s="1"/>
  <c r="H669" i="2"/>
  <c r="I669" i="2" s="1"/>
  <c r="H668" i="2"/>
  <c r="I668" i="2" s="1"/>
  <c r="H667" i="2"/>
  <c r="I667" i="2" s="1"/>
  <c r="H666" i="2"/>
  <c r="I666" i="2" s="1"/>
  <c r="H665" i="2"/>
  <c r="I665" i="2" s="1"/>
  <c r="H664" i="2"/>
  <c r="I664" i="2" s="1"/>
  <c r="H663" i="2"/>
  <c r="I663" i="2" s="1"/>
  <c r="H662" i="2"/>
  <c r="I662" i="2" s="1"/>
  <c r="H661" i="2"/>
  <c r="I661" i="2" s="1"/>
  <c r="H660" i="2"/>
  <c r="I660" i="2" s="1"/>
  <c r="H659" i="2"/>
  <c r="I659" i="2" s="1"/>
  <c r="H658" i="2"/>
  <c r="I658" i="2" s="1"/>
  <c r="H656" i="2"/>
  <c r="I656" i="2" s="1"/>
  <c r="H655" i="2"/>
  <c r="I655" i="2" s="1"/>
  <c r="H654" i="2"/>
  <c r="I654" i="2" s="1"/>
  <c r="H653" i="2"/>
  <c r="I653" i="2" s="1"/>
  <c r="H652" i="2"/>
  <c r="I652" i="2" s="1"/>
  <c r="H650" i="2"/>
  <c r="I650" i="2" s="1"/>
  <c r="H649" i="2"/>
  <c r="I649" i="2" s="1"/>
  <c r="H648" i="2"/>
  <c r="I648" i="2" s="1"/>
  <c r="H647" i="2"/>
  <c r="I647" i="2" s="1"/>
  <c r="H646" i="2"/>
  <c r="I646" i="2" s="1"/>
  <c r="H645" i="2"/>
  <c r="I645" i="2" s="1"/>
  <c r="H644" i="2"/>
  <c r="I644" i="2" s="1"/>
  <c r="H643" i="2"/>
  <c r="I643" i="2" s="1"/>
  <c r="H642" i="2"/>
  <c r="I642" i="2" s="1"/>
  <c r="H641" i="2"/>
  <c r="I641" i="2" s="1"/>
  <c r="H640" i="2"/>
  <c r="I640" i="2" s="1"/>
  <c r="H639" i="2"/>
  <c r="I639" i="2" s="1"/>
  <c r="H638" i="2"/>
  <c r="I638" i="2" s="1"/>
  <c r="H637" i="2"/>
  <c r="I637" i="2" s="1"/>
  <c r="H636" i="2"/>
  <c r="I636" i="2" s="1"/>
  <c r="H635" i="2"/>
  <c r="I635" i="2" s="1"/>
  <c r="H634" i="2"/>
  <c r="I634" i="2" s="1"/>
  <c r="H633" i="2"/>
  <c r="I633" i="2" s="1"/>
  <c r="H632" i="2"/>
  <c r="I632" i="2" s="1"/>
  <c r="H631" i="2"/>
  <c r="I631" i="2" s="1"/>
  <c r="H630" i="2"/>
  <c r="I630" i="2" s="1"/>
  <c r="H628" i="2"/>
  <c r="I628" i="2" s="1"/>
  <c r="H627" i="2"/>
  <c r="I627" i="2" s="1"/>
  <c r="H626" i="2"/>
  <c r="I626" i="2" s="1"/>
  <c r="H625" i="2"/>
  <c r="I625" i="2" s="1"/>
  <c r="H624" i="2"/>
  <c r="I624" i="2" s="1"/>
  <c r="H623" i="2"/>
  <c r="I623" i="2" s="1"/>
  <c r="H622" i="2"/>
  <c r="I622" i="2" s="1"/>
  <c r="H621" i="2"/>
  <c r="I621" i="2" s="1"/>
  <c r="H620" i="2"/>
  <c r="I620" i="2" s="1"/>
  <c r="H619" i="2"/>
  <c r="I619" i="2" s="1"/>
  <c r="H618" i="2"/>
  <c r="I618" i="2" s="1"/>
  <c r="H617" i="2"/>
  <c r="I617" i="2" s="1"/>
  <c r="H616" i="2"/>
  <c r="I616" i="2" s="1"/>
  <c r="H615" i="2"/>
  <c r="I615" i="2" s="1"/>
  <c r="H614" i="2"/>
  <c r="I614" i="2" s="1"/>
  <c r="H613" i="2"/>
  <c r="I613" i="2" s="1"/>
  <c r="H612" i="2"/>
  <c r="I612" i="2" s="1"/>
  <c r="H611" i="2"/>
  <c r="I611" i="2" s="1"/>
  <c r="H610" i="2"/>
  <c r="I610" i="2" s="1"/>
  <c r="H609" i="2"/>
  <c r="I609" i="2" s="1"/>
  <c r="H608" i="2"/>
  <c r="I608" i="2" s="1"/>
  <c r="H607" i="2"/>
  <c r="I607" i="2" s="1"/>
  <c r="H606" i="2"/>
  <c r="I606" i="2" s="1"/>
  <c r="H605" i="2"/>
  <c r="I605" i="2" s="1"/>
  <c r="H604" i="2"/>
  <c r="I604" i="2" s="1"/>
  <c r="H603" i="2"/>
  <c r="I603" i="2" s="1"/>
  <c r="H602" i="2"/>
  <c r="I602" i="2" s="1"/>
  <c r="H601" i="2"/>
  <c r="I601" i="2" s="1"/>
  <c r="H600" i="2"/>
  <c r="I600" i="2" s="1"/>
  <c r="H599" i="2"/>
  <c r="I599" i="2" s="1"/>
  <c r="H598" i="2"/>
  <c r="I598" i="2" s="1"/>
  <c r="H597" i="2"/>
  <c r="I597" i="2" s="1"/>
  <c r="H596" i="2"/>
  <c r="I596" i="2" s="1"/>
  <c r="H594" i="2"/>
  <c r="I594" i="2" s="1"/>
  <c r="H593" i="2"/>
  <c r="I593" i="2" s="1"/>
  <c r="H592" i="2"/>
  <c r="I592" i="2" s="1"/>
  <c r="H591" i="2"/>
  <c r="I591" i="2" s="1"/>
  <c r="H590" i="2"/>
  <c r="I590" i="2" s="1"/>
  <c r="H589" i="2"/>
  <c r="I589" i="2" s="1"/>
  <c r="H588" i="2"/>
  <c r="I588" i="2" s="1"/>
  <c r="H587" i="2"/>
  <c r="I587" i="2" s="1"/>
  <c r="H586" i="2"/>
  <c r="I586" i="2" s="1"/>
  <c r="H585" i="2"/>
  <c r="I585" i="2" s="1"/>
  <c r="H584" i="2"/>
  <c r="I584" i="2" s="1"/>
  <c r="H583" i="2"/>
  <c r="I583" i="2" s="1"/>
  <c r="H582" i="2"/>
  <c r="I582" i="2" s="1"/>
  <c r="H581" i="2"/>
  <c r="I581" i="2" s="1"/>
  <c r="H579" i="2"/>
  <c r="I579" i="2" s="1"/>
  <c r="H578" i="2"/>
  <c r="I578" i="2" s="1"/>
  <c r="H577" i="2"/>
  <c r="I577" i="2" s="1"/>
  <c r="H576" i="2"/>
  <c r="I576" i="2" s="1"/>
  <c r="H575" i="2"/>
  <c r="I575" i="2" s="1"/>
  <c r="H574" i="2"/>
  <c r="I574" i="2" s="1"/>
  <c r="H573" i="2"/>
  <c r="I573" i="2" s="1"/>
  <c r="H572" i="2"/>
  <c r="I572" i="2" s="1"/>
  <c r="H571" i="2"/>
  <c r="I571" i="2" s="1"/>
  <c r="H570" i="2"/>
  <c r="I570" i="2" s="1"/>
  <c r="H569" i="2"/>
  <c r="I569" i="2" s="1"/>
  <c r="H568" i="2"/>
  <c r="I568" i="2" s="1"/>
  <c r="H567" i="2"/>
  <c r="I567" i="2" s="1"/>
  <c r="H566" i="2"/>
  <c r="I566" i="2" s="1"/>
  <c r="H565" i="2"/>
  <c r="I565" i="2" s="1"/>
  <c r="H564" i="2"/>
  <c r="I564" i="2" s="1"/>
  <c r="H563" i="2"/>
  <c r="I563" i="2" s="1"/>
  <c r="H562" i="2"/>
  <c r="I562" i="2" s="1"/>
  <c r="H561" i="2"/>
  <c r="I561" i="2" s="1"/>
  <c r="H560" i="2"/>
  <c r="I560" i="2" s="1"/>
  <c r="H559" i="2"/>
  <c r="I559" i="2" s="1"/>
  <c r="H558" i="2"/>
  <c r="I558" i="2" s="1"/>
  <c r="H557" i="2"/>
  <c r="I557" i="2" s="1"/>
  <c r="H556" i="2"/>
  <c r="I556" i="2" s="1"/>
  <c r="H555" i="2"/>
  <c r="I555" i="2" s="1"/>
  <c r="H554" i="2"/>
  <c r="I554" i="2" s="1"/>
  <c r="H553" i="2"/>
  <c r="I553" i="2" s="1"/>
  <c r="H551" i="2"/>
  <c r="I551" i="2" s="1"/>
  <c r="H550" i="2"/>
  <c r="I550" i="2" s="1"/>
  <c r="H549" i="2"/>
  <c r="I549" i="2" s="1"/>
  <c r="H548" i="2"/>
  <c r="I548" i="2" s="1"/>
  <c r="H547" i="2"/>
  <c r="I547" i="2" s="1"/>
  <c r="H546" i="2"/>
  <c r="I546" i="2" s="1"/>
  <c r="H545" i="2"/>
  <c r="I545" i="2" s="1"/>
  <c r="H544" i="2"/>
  <c r="I544" i="2" s="1"/>
  <c r="H543" i="2"/>
  <c r="I543" i="2" s="1"/>
  <c r="H542" i="2"/>
  <c r="I542" i="2" s="1"/>
  <c r="H541" i="2"/>
  <c r="I541" i="2" s="1"/>
  <c r="H540" i="2"/>
  <c r="I540" i="2" s="1"/>
  <c r="H539" i="2"/>
  <c r="I539" i="2" s="1"/>
  <c r="H538" i="2"/>
  <c r="I538" i="2" s="1"/>
  <c r="H537" i="2"/>
  <c r="I537" i="2" s="1"/>
  <c r="H536" i="2"/>
  <c r="I536" i="2" s="1"/>
  <c r="H535" i="2"/>
  <c r="I535" i="2" s="1"/>
  <c r="H534" i="2"/>
  <c r="I534" i="2" s="1"/>
  <c r="H533" i="2"/>
  <c r="I533" i="2" s="1"/>
  <c r="H532" i="2"/>
  <c r="I532" i="2" s="1"/>
  <c r="H531" i="2"/>
  <c r="I531" i="2" s="1"/>
  <c r="H530" i="2"/>
  <c r="I530" i="2" s="1"/>
  <c r="H529" i="2"/>
  <c r="I529" i="2" s="1"/>
  <c r="H527" i="2"/>
  <c r="I527" i="2" s="1"/>
  <c r="H526" i="2"/>
  <c r="I526" i="2" s="1"/>
  <c r="H525" i="2"/>
  <c r="I525" i="2" s="1"/>
  <c r="H524" i="2"/>
  <c r="I524" i="2" s="1"/>
  <c r="H523" i="2"/>
  <c r="I523" i="2" s="1"/>
  <c r="H522" i="2"/>
  <c r="I522" i="2" s="1"/>
  <c r="H521" i="2"/>
  <c r="I521" i="2" s="1"/>
  <c r="H520" i="2"/>
  <c r="I520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3" i="2"/>
  <c r="I513" i="2" s="1"/>
  <c r="H512" i="2"/>
  <c r="I512" i="2" s="1"/>
  <c r="H511" i="2"/>
  <c r="I511" i="2" s="1"/>
  <c r="H510" i="2"/>
  <c r="I510" i="2" s="1"/>
  <c r="H509" i="2"/>
  <c r="I509" i="2" s="1"/>
  <c r="H507" i="2"/>
  <c r="I507" i="2" s="1"/>
  <c r="H506" i="2"/>
  <c r="I506" i="2" s="1"/>
  <c r="H505" i="2"/>
  <c r="I505" i="2" s="1"/>
  <c r="H504" i="2"/>
  <c r="I504" i="2" s="1"/>
  <c r="H503" i="2"/>
  <c r="I503" i="2" s="1"/>
  <c r="H502" i="2"/>
  <c r="I502" i="2" s="1"/>
  <c r="H501" i="2"/>
  <c r="I501" i="2" s="1"/>
  <c r="H500" i="2"/>
  <c r="I500" i="2" s="1"/>
  <c r="H499" i="2"/>
  <c r="I499" i="2" s="1"/>
  <c r="H498" i="2"/>
  <c r="I498" i="2" s="1"/>
  <c r="H497" i="2"/>
  <c r="I497" i="2" s="1"/>
  <c r="H496" i="2"/>
  <c r="I496" i="2" s="1"/>
  <c r="H495" i="2"/>
  <c r="I495" i="2" s="1"/>
  <c r="H493" i="2"/>
  <c r="I493" i="2" s="1"/>
  <c r="H492" i="2"/>
  <c r="I492" i="2" s="1"/>
  <c r="H491" i="2"/>
  <c r="I491" i="2" s="1"/>
  <c r="H490" i="2"/>
  <c r="I490" i="2" s="1"/>
  <c r="H489" i="2"/>
  <c r="I489" i="2" s="1"/>
  <c r="H488" i="2"/>
  <c r="I488" i="2" s="1"/>
  <c r="H487" i="2"/>
  <c r="I487" i="2" s="1"/>
  <c r="H486" i="2"/>
  <c r="I486" i="2" s="1"/>
  <c r="H485" i="2"/>
  <c r="I485" i="2" s="1"/>
  <c r="H484" i="2"/>
  <c r="I484" i="2" s="1"/>
  <c r="H483" i="2"/>
  <c r="I483" i="2" s="1"/>
  <c r="H482" i="2"/>
  <c r="I482" i="2" s="1"/>
  <c r="H481" i="2"/>
  <c r="I481" i="2" s="1"/>
  <c r="H480" i="2"/>
  <c r="I480" i="2" s="1"/>
  <c r="H479" i="2"/>
  <c r="I479" i="2" s="1"/>
  <c r="H478" i="2"/>
  <c r="I478" i="2" s="1"/>
  <c r="H477" i="2"/>
  <c r="I477" i="2" s="1"/>
  <c r="H476" i="2"/>
  <c r="I476" i="2" s="1"/>
  <c r="H475" i="2"/>
  <c r="I475" i="2" s="1"/>
  <c r="H473" i="2"/>
  <c r="I473" i="2" s="1"/>
  <c r="H472" i="2"/>
  <c r="I472" i="2" s="1"/>
  <c r="H471" i="2"/>
  <c r="I471" i="2" s="1"/>
  <c r="H470" i="2"/>
  <c r="I470" i="2" s="1"/>
  <c r="H469" i="2"/>
  <c r="I469" i="2" s="1"/>
  <c r="H468" i="2"/>
  <c r="I468" i="2" s="1"/>
  <c r="H467" i="2"/>
  <c r="I467" i="2" s="1"/>
  <c r="H466" i="2"/>
  <c r="I466" i="2" s="1"/>
  <c r="H465" i="2"/>
  <c r="I465" i="2" s="1"/>
  <c r="H464" i="2"/>
  <c r="I464" i="2" s="1"/>
  <c r="H463" i="2"/>
  <c r="I463" i="2" s="1"/>
  <c r="H462" i="2"/>
  <c r="I462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5" i="2"/>
  <c r="I455" i="2" s="1"/>
  <c r="H454" i="2"/>
  <c r="I454" i="2" s="1"/>
  <c r="H453" i="2"/>
  <c r="I453" i="2" s="1"/>
  <c r="H452" i="2"/>
  <c r="I452" i="2" s="1"/>
  <c r="H451" i="2"/>
  <c r="I451" i="2" s="1"/>
  <c r="H449" i="2"/>
  <c r="I449" i="2" s="1"/>
  <c r="H448" i="2"/>
  <c r="I448" i="2" s="1"/>
  <c r="H447" i="2"/>
  <c r="I447" i="2" s="1"/>
  <c r="H446" i="2"/>
  <c r="I446" i="2" s="1"/>
  <c r="H445" i="2"/>
  <c r="I445" i="2" s="1"/>
  <c r="H444" i="2"/>
  <c r="I444" i="2" s="1"/>
  <c r="H443" i="2"/>
  <c r="I443" i="2" s="1"/>
  <c r="H442" i="2"/>
  <c r="I442" i="2" s="1"/>
  <c r="H441" i="2"/>
  <c r="I441" i="2" s="1"/>
  <c r="H440" i="2"/>
  <c r="I440" i="2" s="1"/>
  <c r="H439" i="2"/>
  <c r="I439" i="2" s="1"/>
  <c r="H438" i="2"/>
  <c r="I438" i="2" s="1"/>
  <c r="H437" i="2"/>
  <c r="I437" i="2" s="1"/>
  <c r="H436" i="2"/>
  <c r="I436" i="2" s="1"/>
  <c r="H435" i="2"/>
  <c r="I435" i="2" s="1"/>
  <c r="H434" i="2"/>
  <c r="I434" i="2" s="1"/>
  <c r="H433" i="2"/>
  <c r="I433" i="2" s="1"/>
  <c r="H431" i="2"/>
  <c r="I431" i="2" s="1"/>
  <c r="H430" i="2"/>
  <c r="I430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H419" i="2"/>
  <c r="I419" i="2" s="1"/>
  <c r="H418" i="2"/>
  <c r="I418" i="2" s="1"/>
  <c r="H417" i="2"/>
  <c r="I417" i="2" s="1"/>
  <c r="H416" i="2"/>
  <c r="I416" i="2" s="1"/>
  <c r="H415" i="2"/>
  <c r="I415" i="2" s="1"/>
  <c r="H414" i="2"/>
  <c r="I414" i="2" s="1"/>
  <c r="H413" i="2"/>
  <c r="I413" i="2" s="1"/>
  <c r="H412" i="2"/>
  <c r="I412" i="2" s="1"/>
  <c r="H411" i="2"/>
  <c r="I411" i="2" s="1"/>
  <c r="H410" i="2"/>
  <c r="I410" i="2" s="1"/>
  <c r="H409" i="2"/>
  <c r="I409" i="2" s="1"/>
  <c r="H408" i="2"/>
  <c r="I408" i="2" s="1"/>
  <c r="H407" i="2"/>
  <c r="I407" i="2" s="1"/>
  <c r="H406" i="2"/>
  <c r="I406" i="2" s="1"/>
  <c r="H405" i="2"/>
  <c r="I405" i="2" s="1"/>
  <c r="H403" i="2"/>
  <c r="I403" i="2" s="1"/>
  <c r="H402" i="2"/>
  <c r="I402" i="2" s="1"/>
  <c r="H401" i="2"/>
  <c r="I401" i="2" s="1"/>
  <c r="H400" i="2"/>
  <c r="I400" i="2" s="1"/>
  <c r="H398" i="2"/>
  <c r="I398" i="2" s="1"/>
  <c r="H397" i="2"/>
  <c r="I397" i="2" s="1"/>
  <c r="H396" i="2"/>
  <c r="I396" i="2" s="1"/>
  <c r="H395" i="2"/>
  <c r="I395" i="2" s="1"/>
  <c r="H394" i="2"/>
  <c r="I394" i="2" s="1"/>
  <c r="H393" i="2"/>
  <c r="I393" i="2" s="1"/>
  <c r="H392" i="2"/>
  <c r="I392" i="2" s="1"/>
  <c r="H391" i="2"/>
  <c r="I391" i="2" s="1"/>
  <c r="H390" i="2"/>
  <c r="I390" i="2" s="1"/>
  <c r="H389" i="2"/>
  <c r="I389" i="2" s="1"/>
  <c r="H388" i="2"/>
  <c r="I388" i="2" s="1"/>
  <c r="H387" i="2"/>
  <c r="I387" i="2" s="1"/>
  <c r="H386" i="2"/>
  <c r="I386" i="2" s="1"/>
  <c r="H385" i="2"/>
  <c r="I385" i="2" s="1"/>
  <c r="H384" i="2"/>
  <c r="I384" i="2" s="1"/>
  <c r="H382" i="2"/>
  <c r="I382" i="2" s="1"/>
  <c r="H381" i="2"/>
  <c r="I381" i="2" s="1"/>
  <c r="H380" i="2"/>
  <c r="I380" i="2" s="1"/>
  <c r="H379" i="2"/>
  <c r="I379" i="2" s="1"/>
  <c r="H378" i="2"/>
  <c r="I378" i="2" s="1"/>
  <c r="H377" i="2"/>
  <c r="I377" i="2" s="1"/>
  <c r="H376" i="2"/>
  <c r="I376" i="2" s="1"/>
  <c r="H375" i="2"/>
  <c r="I375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5" i="2"/>
  <c r="I345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9" i="2"/>
  <c r="I329" i="2" s="1"/>
  <c r="H328" i="2"/>
  <c r="I328" i="2" s="1"/>
  <c r="H327" i="2"/>
  <c r="I327" i="2" s="1"/>
  <c r="H326" i="2"/>
  <c r="I326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H313" i="2"/>
  <c r="I313" i="2" s="1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1" i="2"/>
  <c r="I301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1" i="2"/>
  <c r="I291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7" i="2"/>
  <c r="I277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6" i="2"/>
  <c r="I266" i="2" s="1"/>
  <c r="H265" i="2"/>
  <c r="I265" i="2" s="1"/>
  <c r="H264" i="2"/>
  <c r="I264" i="2" s="1"/>
  <c r="H263" i="2"/>
  <c r="I263" i="2" s="1"/>
  <c r="H262" i="2"/>
  <c r="I262" i="2" s="1"/>
  <c r="H261" i="2"/>
  <c r="I261" i="2" s="1"/>
  <c r="H260" i="2"/>
  <c r="I260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6" i="2"/>
  <c r="I246" i="2" s="1"/>
  <c r="H245" i="2"/>
  <c r="I245" i="2" s="1"/>
  <c r="H244" i="2"/>
  <c r="I244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7" i="2"/>
  <c r="I217" i="2" s="1"/>
  <c r="H216" i="2"/>
  <c r="I216" i="2" s="1"/>
  <c r="H215" i="2"/>
  <c r="I215" i="2" s="1"/>
  <c r="H214" i="2"/>
  <c r="I214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8" i="5" l="1"/>
  <c r="E21" i="4" s="1"/>
  <c r="F21" i="4" s="1"/>
  <c r="I891" i="2"/>
  <c r="E41" i="6" s="1"/>
  <c r="I474" i="2"/>
  <c r="E17" i="6" s="1"/>
  <c r="I768" i="2"/>
  <c r="E34" i="6" s="1"/>
  <c r="I1301" i="2"/>
  <c r="E65" i="6" s="1"/>
  <c r="I670" i="2"/>
  <c r="E27" i="6" s="1"/>
  <c r="I404" i="2"/>
  <c r="E14" i="6" s="1"/>
  <c r="I809" i="2"/>
  <c r="E36" i="6" s="1"/>
  <c r="I940" i="2"/>
  <c r="E44" i="6" s="1"/>
  <c r="I1213" i="2"/>
  <c r="E56" i="6" s="1"/>
  <c r="I1224" i="2"/>
  <c r="E58" i="6" s="1"/>
  <c r="I1034" i="2"/>
  <c r="E48" i="6" s="1"/>
  <c r="I528" i="2"/>
  <c r="E20" i="6" s="1"/>
  <c r="I259" i="2"/>
  <c r="E10" i="6" s="1"/>
  <c r="I213" i="2"/>
  <c r="E9" i="6" s="1"/>
  <c r="I450" i="2"/>
  <c r="E16" i="6" s="1"/>
  <c r="I757" i="2"/>
  <c r="E33" i="6" s="1"/>
  <c r="I580" i="2"/>
  <c r="E22" i="6" s="1"/>
  <c r="I383" i="2"/>
  <c r="E12" i="6" s="1"/>
  <c r="I399" i="2"/>
  <c r="E13" i="6" s="1"/>
  <c r="I974" i="2"/>
  <c r="E46" i="6" s="1"/>
  <c r="I552" i="2"/>
  <c r="E21" i="6" s="1"/>
  <c r="I829" i="2"/>
  <c r="E37" i="6" s="1"/>
  <c r="I432" i="2"/>
  <c r="E15" i="6" s="1"/>
  <c r="I919" i="2"/>
  <c r="E42" i="6" s="1"/>
  <c r="I1293" i="2"/>
  <c r="E64" i="6" s="1"/>
  <c r="I1236" i="2"/>
  <c r="E59" i="6" s="1"/>
  <c r="I651" i="2"/>
  <c r="E25" i="6" s="1"/>
  <c r="I931" i="2"/>
  <c r="E43" i="6" s="1"/>
  <c r="I185" i="2"/>
  <c r="E8" i="6" s="1"/>
  <c r="I508" i="2"/>
  <c r="E19" i="6" s="1"/>
  <c r="I1143" i="2"/>
  <c r="E52" i="6" s="1"/>
  <c r="I1003" i="2"/>
  <c r="E47" i="6" s="1"/>
  <c r="I887" i="2"/>
  <c r="E40" i="6" s="1"/>
  <c r="I947" i="2"/>
  <c r="E45" i="6" s="1"/>
  <c r="I1081" i="2"/>
  <c r="E50" i="6" s="1"/>
  <c r="I1248" i="2"/>
  <c r="E60" i="6" s="1"/>
  <c r="I1167" i="2"/>
  <c r="E54" i="6" s="1"/>
  <c r="I1112" i="2"/>
  <c r="E51" i="6" s="1"/>
  <c r="I1280" i="2"/>
  <c r="E63" i="6" s="1"/>
  <c r="I595" i="2"/>
  <c r="E23" i="6" s="1"/>
  <c r="I89" i="2"/>
  <c r="E7" i="6" s="1"/>
  <c r="I849" i="2"/>
  <c r="E38" i="6" s="1"/>
  <c r="I1190" i="2"/>
  <c r="E55" i="6" s="1"/>
  <c r="I876" i="2"/>
  <c r="E39" i="6" s="1"/>
  <c r="I709" i="2"/>
  <c r="E30" i="6" s="1"/>
  <c r="I696" i="2"/>
  <c r="E29" i="6" s="1"/>
  <c r="I6" i="2"/>
  <c r="I39" i="2" s="1"/>
  <c r="I683" i="2"/>
  <c r="E28" i="6" s="1"/>
  <c r="I722" i="2"/>
  <c r="E31" i="6" s="1"/>
  <c r="I494" i="2"/>
  <c r="E18" i="6" s="1"/>
  <c r="I787" i="2"/>
  <c r="E35" i="6" s="1"/>
  <c r="I629" i="2"/>
  <c r="E24" i="6" s="1"/>
  <c r="I657" i="2"/>
  <c r="E26" i="6" s="1"/>
  <c r="I738" i="2"/>
  <c r="E32" i="6" s="1"/>
  <c r="I1050" i="2"/>
  <c r="E49" i="6" s="1"/>
  <c r="I1261" i="2"/>
  <c r="E61" i="6" s="1"/>
  <c r="I325" i="2"/>
  <c r="E11" i="6" s="1"/>
  <c r="F34" i="4" l="1"/>
  <c r="E6" i="6"/>
  <c r="I1302" i="2"/>
  <c r="F8" i="4" l="1"/>
  <c r="E66" i="6"/>
  <c r="F9" i="4" s="1"/>
  <c r="G9" i="4" s="1"/>
  <c r="G8" i="4" l="1"/>
  <c r="H8" i="4" s="1"/>
  <c r="G10" i="4" l="1"/>
  <c r="H9" i="4"/>
  <c r="H10" i="4" s="1"/>
  <c r="E23" i="12"/>
  <c r="F23" i="12" s="1"/>
  <c r="F24" i="12" s="1"/>
</calcChain>
</file>

<file path=xl/sharedStrings.xml><?xml version="1.0" encoding="utf-8"?>
<sst xmlns="http://schemas.openxmlformats.org/spreadsheetml/2006/main" count="10243" uniqueCount="2380">
  <si>
    <t>Klasifikácia produkcie</t>
  </si>
  <si>
    <t>Čislo položky</t>
  </si>
  <si>
    <t>Názov položky</t>
  </si>
  <si>
    <t>M.j.</t>
  </si>
  <si>
    <t>Množstvo</t>
  </si>
  <si>
    <t>45.00.00 - Všeobecné položky v procese obstarávania stavieb</t>
  </si>
  <si>
    <t xml:space="preserve">45.00.00  </t>
  </si>
  <si>
    <t xml:space="preserve">00000104       </t>
  </si>
  <si>
    <t>Dopravné značenie - dočasné</t>
  </si>
  <si>
    <t xml:space="preserve">KPL       </t>
  </si>
  <si>
    <t xml:space="preserve">00010401       </t>
  </si>
  <si>
    <t>Zmluvné požiadavky poplatky za skládky vybúraných hmôt a sutí</t>
  </si>
  <si>
    <t xml:space="preserve">T         </t>
  </si>
  <si>
    <t xml:space="preserve">00010403       </t>
  </si>
  <si>
    <t>Zmluvné požiadavky poplatky za skládky zeminy</t>
  </si>
  <si>
    <t xml:space="preserve">m3        </t>
  </si>
  <si>
    <t xml:space="preserve">00010404       </t>
  </si>
  <si>
    <t>Zmluvné požiadavky poplatky za skládky travín, krovia, mačiny,lesnej hrabanky</t>
  </si>
  <si>
    <t xml:space="preserve">00020804       </t>
  </si>
  <si>
    <t>Požiadavky objednávateľa ostatné požiadavky posudky, kontroly, rev.správy</t>
  </si>
  <si>
    <t xml:space="preserve">ks        </t>
  </si>
  <si>
    <t xml:space="preserve">00020808       </t>
  </si>
  <si>
    <t>Požiadavky objednávateľa ostatné požiadavky meranie izolačného stavu káblov</t>
  </si>
  <si>
    <t xml:space="preserve">00020809       </t>
  </si>
  <si>
    <t>Technický dozor správcu siete</t>
  </si>
  <si>
    <t xml:space="preserve">00030707       </t>
  </si>
  <si>
    <t>Požiadavky objednávateľa ostatné požiadavky na skúšky</t>
  </si>
  <si>
    <t xml:space="preserve">00030708       </t>
  </si>
  <si>
    <t>Požiadavky objednávateľa ostatné požiadavky na koordinácie s nadväznými systémami</t>
  </si>
  <si>
    <t xml:space="preserve">00140443       </t>
  </si>
  <si>
    <t>Ostatné náklady stavby, práce na ťažko prístupných miestach, práce vo výškach resp. hĺbkach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</si>
  <si>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</si>
  <si>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</si>
  <si>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</si>
  <si>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</si>
  <si>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05010304       </t>
  </si>
  <si>
    <t>Búranie konštrukcií stropov, klenieb, schodov betónových, sklobetónových</t>
  </si>
  <si>
    <t xml:space="preserve">05010305       </t>
  </si>
  <si>
    <t>Búranie konštrukcií stropov, klenieb, schodov železobetónových</t>
  </si>
  <si>
    <t xml:space="preserve">05020340       </t>
  </si>
  <si>
    <t>Vybúranie konštrukcií a demontáže, inštalačného vedenia a príslušenstva elektroinštalačného</t>
  </si>
  <si>
    <t xml:space="preserve">M         </t>
  </si>
  <si>
    <t xml:space="preserve">05020341       </t>
  </si>
  <si>
    <t>Vybúranie konštrukcií a demontáže, inštalačného vedenia a príslušenstva stožiarov</t>
  </si>
  <si>
    <t xml:space="preserve">05020342       </t>
  </si>
  <si>
    <t>Vybúranie konštrukcií a demontáže, inštalačného vedenia a príslušenstva kanalizačného</t>
  </si>
  <si>
    <t xml:space="preserve">05020901       </t>
  </si>
  <si>
    <t>Vybúranie konštrukcií a demontáže, rôznych predmetov z dielcov prefabrikovaných</t>
  </si>
  <si>
    <t xml:space="preserve">05020907       </t>
  </si>
  <si>
    <t>Vybúranie konštrukcií a demontáže, rôznych predmetov kovových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</si>
  <si>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</si>
  <si>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</si>
  <si>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</si>
  <si>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</si>
  <si>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</si>
  <si>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</si>
  <si>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</si>
  <si>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</si>
  <si>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</si>
  <si>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</si>
  <si>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</si>
  <si>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05030264       </t>
  </si>
  <si>
    <t>Odstránenie spevnených plôch vozoviek a doplňujúcich konštrukcií podkladov z kameniva hrubého drveného</t>
  </si>
  <si>
    <t xml:space="preserve">05030302       </t>
  </si>
  <si>
    <t>Odstránenie spevnených plôch vozoviek a doplňujúcich konštrukcií obrubníkov a krajníkov kamenných</t>
  </si>
  <si>
    <t xml:space="preserve">05030304       </t>
  </si>
  <si>
    <t>Odstránenie spevnených plôch vozoviek a doplňujúcich konštrukcií obrubníkov a krajníkov betónových</t>
  </si>
  <si>
    <t xml:space="preserve">05030401       </t>
  </si>
  <si>
    <t>Odstránenie spevnených plôch vozoviek a doplňujúcich konštrukcií zvodidiel, zábradlia, stien, oplotení z dielcov prefabrikovaných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</si>
  <si>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</si>
  <si>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</si>
  <si>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</si>
  <si>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</si>
  <si>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05080186       </t>
  </si>
  <si>
    <t>Doprava vybúraných hmôt zvislá, po schodoch</t>
  </si>
  <si>
    <t xml:space="preserve">05080200       </t>
  </si>
  <si>
    <t>Doprava vybúraných hmôt vodorovná</t>
  </si>
  <si>
    <t xml:space="preserve">05080387       </t>
  </si>
  <si>
    <t>Doprava vybúraných hmôt vnútrostavenisková, ručne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</si>
  <si>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</si>
  <si>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</si>
  <si>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</si>
  <si>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</si>
  <si>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05090461       </t>
  </si>
  <si>
    <t>Doplňujúce práce, diamantové rezanie betónového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</si>
  <si>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</si>
  <si>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</si>
  <si>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</si>
  <si>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</si>
  <si>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01010101       </t>
  </si>
  <si>
    <t>Pripravné práce, odstránenie porastov travín</t>
  </si>
  <si>
    <t xml:space="preserve">01010103       </t>
  </si>
  <si>
    <t>Pripravné práce, odstránenie porastov krovín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</si>
  <si>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</si>
  <si>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</si>
  <si>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</si>
  <si>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</si>
  <si>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</si>
  <si>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</si>
  <si>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</si>
  <si>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</si>
  <si>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</si>
  <si>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</si>
  <si>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</si>
  <si>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</si>
  <si>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</si>
  <si>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</si>
  <si>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</si>
  <si>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</si>
  <si>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</si>
  <si>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</si>
  <si>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</si>
  <si>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</si>
  <si>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</si>
  <si>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01040100       </t>
  </si>
  <si>
    <t>Konštrukcie z hornín - skládky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</si>
  <si>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</si>
  <si>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</si>
  <si>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</si>
  <si>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</si>
  <si>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</si>
  <si>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</si>
  <si>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</si>
  <si>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</si>
  <si>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</si>
  <si>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  vodorovné do 100 m</t>
  </si>
  <si>
    <t xml:space="preserve">01060203       </t>
  </si>
  <si>
    <t>Premiestnenie , vodorovné do 3 000 m</t>
  </si>
  <si>
    <t xml:space="preserve">01060700       </t>
  </si>
  <si>
    <t>Premiestnenie 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</si>
  <si>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</si>
  <si>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</si>
  <si>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</si>
  <si>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</si>
  <si>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</si>
  <si>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</si>
  <si>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</si>
  <si>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</si>
  <si>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 xml:space="preserve">01060202       </t>
  </si>
  <si>
    <t>Premiestnenie  , vodorovné do 1 000 m</t>
  </si>
  <si>
    <t>Premiestnenie  vodorovné do 3 000 m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</si>
  <si>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</si>
  <si>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</si>
  <si>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</si>
  <si>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</si>
  <si>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</si>
  <si>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</si>
  <si>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</si>
  <si>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</si>
  <si>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</si>
  <si>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</si>
  <si>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</si>
  <si>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</si>
  <si>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</si>
  <si>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</si>
  <si>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</si>
  <si>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01080806       </t>
  </si>
  <si>
    <t>Povrchové úpravy terénu, sadenie, presádzanie, ošetrovanie, ochrana ochrana stromov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</si>
  <si>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</si>
  <si>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</si>
  <si>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</si>
  <si>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</si>
  <si>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 xml:space="preserve">01020101       </t>
  </si>
  <si>
    <t>Odkopávky a prekopávky humóznej vrstvy ornice</t>
  </si>
  <si>
    <t xml:space="preserve">01020400       </t>
  </si>
  <si>
    <t>Odkopávky a prekopávky komunikácií,železníc,plôch</t>
  </si>
  <si>
    <t xml:space="preserve">01020500       </t>
  </si>
  <si>
    <t>Odkopávky a prekopávky zárezov so šikmými stenami</t>
  </si>
  <si>
    <t xml:space="preserve">01030302       </t>
  </si>
  <si>
    <t>Hĺbené vykopávky šachiet nezapažených</t>
  </si>
  <si>
    <t xml:space="preserve">01030601       </t>
  </si>
  <si>
    <t>Hĺbené vykopávky jamiek, rýh, pre vysadzovanie rastlín v rovine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</si>
  <si>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</si>
  <si>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</si>
  <si>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</si>
  <si>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</si>
  <si>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01080102       </t>
  </si>
  <si>
    <t>Povrchové úpravy terénu, úprava pláne so  zhutnením v násypoch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</si>
  <si>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</si>
  <si>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</si>
  <si>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</si>
  <si>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</si>
  <si>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</si>
  <si>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</si>
  <si>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>Premiestnenie, vodorovné do 100 m</t>
  </si>
  <si>
    <t xml:space="preserve">01060600       </t>
  </si>
  <si>
    <t>Premiestnenie  prehodením</t>
  </si>
  <si>
    <t>45.21.33 - Budovy súvisiace s dopravou</t>
  </si>
  <si>
    <t xml:space="preserve">45.21.33  </t>
  </si>
  <si>
    <t xml:space="preserve">11070102       </t>
  </si>
  <si>
    <t>Stropné a strešné konštrukcie budov (pozemných stavieb) plošné, klenby z betónu železového</t>
  </si>
  <si>
    <t xml:space="preserve">11070112       </t>
  </si>
  <si>
    <t>Stropné a strešné konštrukcie budov (pozemných stavieb) plošné, klenby debnenie z dielcov</t>
  </si>
  <si>
    <t xml:space="preserve">11070121       </t>
  </si>
  <si>
    <t>Stropné a strešné konštrukcie budov (pozemných stavieb) plošné, klenby výstuž z betonárskej ocele</t>
  </si>
  <si>
    <t xml:space="preserve">12070413       </t>
  </si>
  <si>
    <t>Stropné a strešné konštrukcie budov (pozemných stavieb), nosníky z valcovaného materiálu</t>
  </si>
  <si>
    <t xml:space="preserve">13010309       </t>
  </si>
  <si>
    <t>Vnútorné povrchy stropov a podhľadov schodiskových konštrukcií, omietka hladká zo suchej omietkovej zmesi</t>
  </si>
  <si>
    <t xml:space="preserve">84020326       </t>
  </si>
  <si>
    <t>Maľby stropov, zmesi tekuté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</si>
  <si>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</si>
  <si>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</si>
  <si>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</si>
  <si>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</si>
  <si>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</si>
  <si>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</si>
  <si>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>45.22.38 - Kompletovanie a montáž prefabrikovaných konštrukcií</t>
  </si>
  <si>
    <t xml:space="preserve">45.22.38  </t>
  </si>
  <si>
    <t xml:space="preserve">15200206       </t>
  </si>
  <si>
    <t>Mestský mobiliár, nádoby na odpad, dielce kovové</t>
  </si>
  <si>
    <t xml:space="preserve">15200506       </t>
  </si>
  <si>
    <t>Mestský mobiliár, prístrešky MHD, dielce kovové</t>
  </si>
  <si>
    <t xml:space="preserve">15201008       </t>
  </si>
  <si>
    <t>Mestský mobiliár, prístrešok informácií, z dielcov kovových</t>
  </si>
  <si>
    <t>45.23.12 - Stavebné práce na stavbe potrubných vedení nafty a plynu</t>
  </si>
  <si>
    <t xml:space="preserve">45.23.12  </t>
  </si>
  <si>
    <t xml:space="preserve">27010421       </t>
  </si>
  <si>
    <t>Plynovody z rúr plastových, PE, PP</t>
  </si>
  <si>
    <t xml:space="preserve">27010423       </t>
  </si>
  <si>
    <t>Plynovody z rúr plastových, rúrové diely PE,PP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</si>
  <si>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</si>
  <si>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</si>
  <si>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</si>
  <si>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</si>
  <si>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27011287       </t>
  </si>
  <si>
    <t>Plynovody, ostatné montážne práce, revízie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</si>
  <si>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</si>
  <si>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</si>
  <si>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</si>
  <si>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</si>
  <si>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</si>
  <si>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</si>
  <si>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</si>
  <si>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</si>
  <si>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27020531       </t>
  </si>
  <si>
    <t>Vodovody, rúry liatinové, tlakové hrdlové</t>
  </si>
  <si>
    <t xml:space="preserve">27021285       </t>
  </si>
  <si>
    <t>Vodovody, ostatné montážne práce - tlakové skúšky tesnosti potrubia</t>
  </si>
  <si>
    <t xml:space="preserve">27030422       </t>
  </si>
  <si>
    <t>Kanalizácie, rúry plastové, PVC</t>
  </si>
  <si>
    <t xml:space="preserve">27030424       </t>
  </si>
  <si>
    <t>Kanalizácie, rúry plastové, tvarovky z PVC</t>
  </si>
  <si>
    <t xml:space="preserve">27030854       </t>
  </si>
  <si>
    <t>Kanalizácie, rúry kameninové, útesy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</si>
  <si>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</si>
  <si>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</si>
  <si>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</si>
  <si>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</si>
  <si>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27031175       </t>
  </si>
  <si>
    <t>Kanalizácie, ostatné konštrukcie, skúšky tesnosti</t>
  </si>
  <si>
    <t xml:space="preserve">27031176       </t>
  </si>
  <si>
    <t>Kanalizácie, ostatné konštrukcie, doplnky</t>
  </si>
  <si>
    <t>45.23.16 - Stavebné práce na stavbe komunikačných vedení</t>
  </si>
  <si>
    <t xml:space="preserve">45.23.16  </t>
  </si>
  <si>
    <t xml:space="preserve">11010101       </t>
  </si>
  <si>
    <t>Základy, pásy z betónu prostého</t>
  </si>
  <si>
    <t xml:space="preserve">11010111       </t>
  </si>
  <si>
    <t>Základy, pásy, debnenie tradičné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</si>
  <si>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</si>
  <si>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</si>
  <si>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</si>
  <si>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</si>
  <si>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 xml:space="preserve">22250785       </t>
  </si>
  <si>
    <t>Doplňujúce konštrukcie,  vodorovné dopravné značenie plastové</t>
  </si>
  <si>
    <t>45.23.32 - Práce na vrchnej stavbe diaľníc, ciest, ulíc, chodníkov a nekrytých parkovísk</t>
  </si>
  <si>
    <t xml:space="preserve">45.23.32  </t>
  </si>
  <si>
    <t xml:space="preserve">15020602       </t>
  </si>
  <si>
    <t>Múry oporné, zárubné, tvárnice betónové</t>
  </si>
  <si>
    <t xml:space="preserve">15020702       </t>
  </si>
  <si>
    <t>Múry ohradné, tvárnice betónové</t>
  </si>
  <si>
    <t xml:space="preserve">22020417       </t>
  </si>
  <si>
    <t>Podkladné a krycie vrstvy s hydraulickým spojivom, cementobetónové jednovrstvové, beton prostý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</si>
  <si>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</si>
  <si>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</si>
  <si>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</si>
  <si>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</si>
  <si>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</si>
  <si>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</si>
  <si>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</si>
  <si>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</si>
  <si>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</si>
  <si>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</si>
  <si>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</si>
  <si>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</si>
  <si>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</si>
  <si>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</si>
  <si>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</si>
  <si>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</si>
  <si>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</si>
  <si>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 asfaltovou zálievkou</t>
  </si>
  <si>
    <t xml:space="preserve">22250162       </t>
  </si>
  <si>
    <t>Doplňujúce konštrukcie,  zábradlie kovové</t>
  </si>
  <si>
    <t xml:space="preserve">22250356       </t>
  </si>
  <si>
    <t>Doplňujúce konštrukcie, zvodidlá prefabrikované</t>
  </si>
  <si>
    <t xml:space="preserve">22250362       </t>
  </si>
  <si>
    <t>Doplňujúce konštrukcie, zvodidlá oceľové</t>
  </si>
  <si>
    <t xml:space="preserve">22250466       </t>
  </si>
  <si>
    <t>Doplňujúce konštrukcie,  ochranné zariadenia, dopravné zrkadlá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</si>
  <si>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</si>
  <si>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</si>
  <si>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</si>
  <si>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</si>
  <si>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</si>
  <si>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</si>
  <si>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</si>
  <si>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</si>
  <si>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</si>
  <si>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</si>
  <si>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22251161       </t>
  </si>
  <si>
    <t>Doplňujúce konštrukcie,  otvorené žľaby z betónových tvárnic</t>
  </si>
  <si>
    <t xml:space="preserve">22251445       </t>
  </si>
  <si>
    <t>Doplňujúce konštrukcie,  pri stavbe krytov komunikácií, výstužná vložka</t>
  </si>
  <si>
    <t xml:space="preserve">22251491       </t>
  </si>
  <si>
    <t>Doplňujúce konštrukcie,  pri stavbe krytov komunikácií, výšková úprava</t>
  </si>
  <si>
    <t xml:space="preserve">91200301       </t>
  </si>
  <si>
    <t>Svietidlá a osvetľovacie zariadenia - dopravné značky svetelné</t>
  </si>
  <si>
    <t>45.23.33 - Práce na spodnej stavby diaľnic, ciest, ulíc a chodníkov a nekrytých parkovísk</t>
  </si>
  <si>
    <t xml:space="preserve">45.23.33  </t>
  </si>
  <si>
    <t xml:space="preserve">11250901       </t>
  </si>
  <si>
    <t>Doplňujúce konštrukcie, obetónovanie potrubia, z betónu prostého</t>
  </si>
  <si>
    <t xml:space="preserve">11250902       </t>
  </si>
  <si>
    <t>Doplňujúce konštrukcie, obetónovanie potrubia, z betónu železového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</si>
  <si>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</si>
  <si>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</si>
  <si>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</si>
  <si>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</si>
  <si>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</si>
  <si>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</si>
  <si>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</si>
  <si>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</si>
  <si>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22020212       </t>
  </si>
  <si>
    <t>Podkladné a krycie vrstvy s hydraulickým spojivom, stabilizované z miešacieho centra zmesou spojív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</si>
  <si>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</si>
  <si>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</si>
  <si>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</si>
  <si>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</si>
  <si>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</si>
  <si>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alebo dielcov plastových</t>
  </si>
  <si>
    <t xml:space="preserve">22251288       </t>
  </si>
  <si>
    <t>Doplňujúce konštrukcie,  kábelovody z rúr PCL</t>
  </si>
  <si>
    <t xml:space="preserve">22251784       </t>
  </si>
  <si>
    <t>Doplňujúce konštrukcie, kábelové komory plastové</t>
  </si>
  <si>
    <t>45.23.41 - Stavebné práce na stavbe železníc</t>
  </si>
  <si>
    <t xml:space="preserve">45.23.41  </t>
  </si>
  <si>
    <t xml:space="preserve">91030104       </t>
  </si>
  <si>
    <t>Trakčné vedenia - električky, trolej</t>
  </si>
  <si>
    <t xml:space="preserve">91030113       </t>
  </si>
  <si>
    <t>Trakčné vedenia - električky, závesy troleja</t>
  </si>
  <si>
    <t xml:space="preserve">91030130       </t>
  </si>
  <si>
    <t>Trakčné vedenia - električky, ukoľajnenie</t>
  </si>
  <si>
    <t xml:space="preserve">91030201       </t>
  </si>
  <si>
    <t>Trakčné vedenia - trolejbusy, stožiare jednoduché</t>
  </si>
  <si>
    <t xml:space="preserve">91030204       </t>
  </si>
  <si>
    <t>Trakčné vedenia - trolejbusy, trolej</t>
  </si>
  <si>
    <t xml:space="preserve">91030205       </t>
  </si>
  <si>
    <t>Trakčné vedenia - trolejbusy, laná</t>
  </si>
  <si>
    <t xml:space="preserve">91030208       </t>
  </si>
  <si>
    <t>Trakčné vedenia - trolejbusy, závesy kotvové</t>
  </si>
  <si>
    <t xml:space="preserve">91030209       </t>
  </si>
  <si>
    <t>Trakčné vedenia - trolejbusy, kotvenia trolejí Cu</t>
  </si>
  <si>
    <t xml:space="preserve">91030213       </t>
  </si>
  <si>
    <t>Trakčné vedenia - trolejbusy, závesy troleja</t>
  </si>
  <si>
    <t xml:space="preserve">91030214       </t>
  </si>
  <si>
    <t>Trakčné vedenia - trolejbusy, odťahy lán</t>
  </si>
  <si>
    <t xml:space="preserve">91030215       </t>
  </si>
  <si>
    <t>Trakčné vedenia - trolejbusy, odťahy troleja</t>
  </si>
  <si>
    <t xml:space="preserve">91030216       </t>
  </si>
  <si>
    <t>Trakčné vedenia - trolejbusy, závesy lán</t>
  </si>
  <si>
    <t xml:space="preserve">91030218       </t>
  </si>
  <si>
    <t>Trakčné vedenia - trolejbusy, spojky trolejové zjazdné</t>
  </si>
  <si>
    <t xml:space="preserve">91030220       </t>
  </si>
  <si>
    <t>Trakčné vedenia - trolejbusy, prúdové prepojenia trolejí</t>
  </si>
  <si>
    <t xml:space="preserve">91030221       </t>
  </si>
  <si>
    <t>Trakčné vedenia - trolejbusy, napájanie troleja</t>
  </si>
  <si>
    <t xml:space="preserve">91030225       </t>
  </si>
  <si>
    <t>Trakčné vedenia - trolejbusy, ramená</t>
  </si>
  <si>
    <t xml:space="preserve">91030226       </t>
  </si>
  <si>
    <t>Trakčné vedenia - trolejbusy, konzoly</t>
  </si>
  <si>
    <t xml:space="preserve">91030227       </t>
  </si>
  <si>
    <t>Trakčné vedenia - trolejbusy, bleskoistky</t>
  </si>
  <si>
    <t xml:space="preserve">91030228       </t>
  </si>
  <si>
    <t>Trakčné vedenia - trolejbusy, odpojovače</t>
  </si>
  <si>
    <t xml:space="preserve">91030229       </t>
  </si>
  <si>
    <t>Trakčné vedenia - trolejbusy, prierazky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</si>
  <si>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</si>
  <si>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</si>
  <si>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</si>
  <si>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</si>
  <si>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91280903       </t>
  </si>
  <si>
    <t>Trakčné vedenia-električky, základový rošt pre prírubový stožiar, ZRT-42-400</t>
  </si>
  <si>
    <t xml:space="preserve">91280905       </t>
  </si>
  <si>
    <t>Trakčné vedenia-električky, základový rošt pre prírubový stožiar, ZRT-30-420-8</t>
  </si>
  <si>
    <t xml:space="preserve">91280906       </t>
  </si>
  <si>
    <t>Trakčné vedenia-električky, základový rošt pre prírubový stožiar, ZRT-36-420-8</t>
  </si>
  <si>
    <t xml:space="preserve">91280908       </t>
  </si>
  <si>
    <t>Trakčné vedenia-električky, základový rošt pre prírubový stožiar, oceľová konštrukcia pod základový rošt</t>
  </si>
  <si>
    <t xml:space="preserve">91282401       </t>
  </si>
  <si>
    <t>Trakčné vedenia-električky, revízie a skúšky, revízia a revízna správa</t>
  </si>
  <si>
    <t xml:space="preserve">91282501       </t>
  </si>
  <si>
    <t>Trakčné vedenia-električky, napájacie a spätné káble, AYKCY 1x500 mm2 v. ul.</t>
  </si>
  <si>
    <t xml:space="preserve">91282505       </t>
  </si>
  <si>
    <t>Trakčné vedenia-električky, napájacie a spätné káble, koncovka káblová zmršťovacia vonkajšia do 1x500 mm2, 6 kV</t>
  </si>
  <si>
    <t xml:space="preserve">91282506       </t>
  </si>
  <si>
    <t>Trakčné vedenia-električky, napájacie a spätné káble, koncovka káblová zmršťovacia vnútorná do 1x500 mm2, 6 kV</t>
  </si>
  <si>
    <t xml:space="preserve">91282507       </t>
  </si>
  <si>
    <t>Trakčné vedenia-električky, napájacie a spätné káble, spojka káblová zmršťovacia do 1x500 mm2, 6 kV</t>
  </si>
  <si>
    <t xml:space="preserve">91282508       </t>
  </si>
  <si>
    <t>Trakčné vedenia-električky, napájacie a spätné káble, traťový rozvádzač s výzbrojou - plusový</t>
  </si>
  <si>
    <t xml:space="preserve">91282509       </t>
  </si>
  <si>
    <t>Trakčné vedenia-električky, napájacie a spätné káble, traťový rozvádzač s výzbrojou - mínusový</t>
  </si>
  <si>
    <t xml:space="preserve">92110105       </t>
  </si>
  <si>
    <t>Zariadenia železničné zabezpečovacie - návestidlá</t>
  </si>
  <si>
    <t xml:space="preserve">92110106       </t>
  </si>
  <si>
    <t>Zariadenia železničné zabezpečovacie - skrine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</si>
  <si>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</si>
  <si>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</si>
  <si>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</si>
  <si>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</si>
  <si>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31050409       </t>
  </si>
  <si>
    <t>Potrubie, filtračný obal z geotextílie</t>
  </si>
  <si>
    <t xml:space="preserve">31200101       </t>
  </si>
  <si>
    <t>Podkladné konštrukcie pod dlažbu, štrkopiesok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</si>
  <si>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</si>
  <si>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</si>
  <si>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</si>
  <si>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</si>
  <si>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</si>
  <si>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</si>
  <si>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61010102       </t>
  </si>
  <si>
    <t>Izolácie proti vode a zemnej vlhkosti, bežných konštrukcií pásmi</t>
  </si>
  <si>
    <t>45.26.21 - Lešenárske práce</t>
  </si>
  <si>
    <t xml:space="preserve">45.26.21  </t>
  </si>
  <si>
    <t xml:space="preserve">03030103       </t>
  </si>
  <si>
    <t>Lešenie pomocné, ľahké pracovné na rovnom povrchu</t>
  </si>
  <si>
    <t xml:space="preserve">03050500       </t>
  </si>
  <si>
    <t>Ochranné konštrukcie, záchytná strieška</t>
  </si>
  <si>
    <t>45.26.22 - Základové práce a vŕtanie vodných studní</t>
  </si>
  <si>
    <t xml:space="preserve">45.26.22  </t>
  </si>
  <si>
    <t xml:space="preserve">02010103       </t>
  </si>
  <si>
    <t>Zlepšovanie základovej pôdy, výplň odvodňovacích rebier alebo trativodov kamenivom drveným</t>
  </si>
  <si>
    <t xml:space="preserve">02010201       </t>
  </si>
  <si>
    <t>Zlepšovanie základovej pôdy, lôžko pre trativody a vankúše pod základy, z kameniva, štrkopiesku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</si>
  <si>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</si>
  <si>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</si>
  <si>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</si>
  <si>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</si>
  <si>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02010553       </t>
  </si>
  <si>
    <t>Zlepšovanie základovej pôdy, drenážne vrstvy z geosyntetického materiálu</t>
  </si>
  <si>
    <t xml:space="preserve">02020672       </t>
  </si>
  <si>
    <t>Vrty pre pilóty, tr.horniny 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</si>
  <si>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</si>
  <si>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</si>
  <si>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</si>
  <si>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</si>
  <si>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02060905       </t>
  </si>
  <si>
    <t>Spevňovanie hornín a konštrukcií, opláštenie, spevnenie geotextíliou a geomrežovinou</t>
  </si>
  <si>
    <t>45.26.23 - Betonárske práce</t>
  </si>
  <si>
    <t xml:space="preserve">45.26.23  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</si>
  <si>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</si>
  <si>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</si>
  <si>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</si>
  <si>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</si>
  <si>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</si>
  <si>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</si>
  <si>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11010213       </t>
  </si>
  <si>
    <t>Základy, pätky, debnenie zabudované</t>
  </si>
  <si>
    <t xml:space="preserve">11010221       </t>
  </si>
  <si>
    <t>Základy, pätky, výstuž z betonárskej ocele</t>
  </si>
  <si>
    <t xml:space="preserve">11010301       </t>
  </si>
  <si>
    <t>Základy, dosky z betónu prostého</t>
  </si>
  <si>
    <t xml:space="preserve">11010313       </t>
  </si>
  <si>
    <t>Základy, dosky, debnenie zabudované</t>
  </si>
  <si>
    <t xml:space="preserve">11010402       </t>
  </si>
  <si>
    <t>Základy, múry z betónu železového</t>
  </si>
  <si>
    <t xml:space="preserve">11010411       </t>
  </si>
  <si>
    <t>Základy, múry, debnenie tradičné</t>
  </si>
  <si>
    <t xml:space="preserve">11010421       </t>
  </si>
  <si>
    <t>Základy, múry, výstuž z betonárskej ocele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</si>
  <si>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</si>
  <si>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</si>
  <si>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</si>
  <si>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</si>
  <si>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</si>
  <si>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</si>
  <si>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>45.31.40 - Inštalovanie telekomunikačných zariadení</t>
  </si>
  <si>
    <t xml:space="preserve">45.31.40  </t>
  </si>
  <si>
    <t xml:space="preserve">92040101       </t>
  </si>
  <si>
    <t>Slaboprúdové rozvody (vnútorné inštalácie) - káble Cu oznamovacie</t>
  </si>
  <si>
    <t xml:space="preserve">92043102       </t>
  </si>
  <si>
    <t>Slaboprúdové rozvody (vnútorné inštalácie) - skrine káblové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</si>
  <si>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</si>
  <si>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</si>
  <si>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</si>
  <si>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</si>
  <si>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92020103       </t>
  </si>
  <si>
    <t>Vedenia vonkajšie, káblové (miestne siete) - káble miestne oznamovacie</t>
  </si>
  <si>
    <t xml:space="preserve">92020107       </t>
  </si>
  <si>
    <t>Vedenia vonkajšie, káblové (miestne siete) - káble miestne optické</t>
  </si>
  <si>
    <t xml:space="preserve">92020301       </t>
  </si>
  <si>
    <t>Vedenia vonkajšie, káblové (miestne siete) - ukončenie káblov celoplastových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</si>
  <si>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</si>
  <si>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</si>
  <si>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</si>
  <si>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</si>
  <si>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92021101       </t>
  </si>
  <si>
    <t>Vedenia vonkajšie, káblové (miestne siete) - konzoly priebežné kovové, pozinkované</t>
  </si>
  <si>
    <t xml:space="preserve">92022002       </t>
  </si>
  <si>
    <t>Vedenia vonkajšie, káblové (miestne siete) - rozvádzače plastové</t>
  </si>
  <si>
    <t xml:space="preserve">92022501       </t>
  </si>
  <si>
    <t>Vedenia vonkajšie, káblové (miestne siete) - činnosti na kábloch</t>
  </si>
  <si>
    <t>45.31.53 - Inštalovanie zásobovania elektrickou energiou</t>
  </si>
  <si>
    <t xml:space="preserve">45.31.53  </t>
  </si>
  <si>
    <t xml:space="preserve">91010201       </t>
  </si>
  <si>
    <t>Úložný materiál - rúrky elektroinšt., ulož. voľne, ohybné</t>
  </si>
  <si>
    <t>45.31.55 - Inštalovanie stredného napätia</t>
  </si>
  <si>
    <t xml:space="preserve">45.31.55  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</si>
  <si>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</si>
  <si>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</si>
  <si>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</si>
  <si>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</si>
  <si>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</si>
  <si>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</si>
  <si>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91100203       </t>
  </si>
  <si>
    <t>Káblové súbory, ukončenie vodičov - VN káblové spojky priame</t>
  </si>
  <si>
    <t>45.31.56 - Inštalovanie nízkého napätia</t>
  </si>
  <si>
    <t xml:space="preserve">45.31.56  </t>
  </si>
  <si>
    <t xml:space="preserve">91020201       </t>
  </si>
  <si>
    <t>Oceľové konštrukcie - káblové rošty - zosil. vyhotovenie, kovové</t>
  </si>
  <si>
    <t xml:space="preserve">91023001       </t>
  </si>
  <si>
    <t>Oceľové konštrukcie - príchytky pre káble</t>
  </si>
  <si>
    <t xml:space="preserve">91070101       </t>
  </si>
  <si>
    <t>Holé spojovacie vedenia, prípojnicové rozvody - NN prípojnicový rozvod Cu</t>
  </si>
  <si>
    <t xml:space="preserve">91080101       </t>
  </si>
  <si>
    <t>Káble Cu - NN káble silové</t>
  </si>
  <si>
    <t xml:space="preserve">91080118       </t>
  </si>
  <si>
    <t>Káble Cu - NN zaťahovanie káblov</t>
  </si>
  <si>
    <t xml:space="preserve">91090101       </t>
  </si>
  <si>
    <t>Káble Al - NN káble silové</t>
  </si>
  <si>
    <t xml:space="preserve">91090112       </t>
  </si>
  <si>
    <t>Káble Al - NN zaťahovanie káblov</t>
  </si>
  <si>
    <t xml:space="preserve">91100101       </t>
  </si>
  <si>
    <t>Káblové súbory, ukončenie vodičov - NN káblové koncovky staničné</t>
  </si>
  <si>
    <t xml:space="preserve">91100102       </t>
  </si>
  <si>
    <t>Káblové súbory, ukončenie vodičov - NN káblové koncovky vonkajšie</t>
  </si>
  <si>
    <t xml:space="preserve">91100107       </t>
  </si>
  <si>
    <t>Káblové súbory, ukončenie vodičov - NN ukonč. vodičov v rozvádzačoch</t>
  </si>
  <si>
    <t xml:space="preserve">91113301       </t>
  </si>
  <si>
    <t>Spínacie, spúšťacie a regulačné ústrojenstvá - revízie, nastavenie a vyskúšanie prístrojov</t>
  </si>
  <si>
    <t xml:space="preserve">91190101       </t>
  </si>
  <si>
    <t>Rozvádzače - NN  rozvádzače, 1 pole</t>
  </si>
  <si>
    <t xml:space="preserve">91190102       </t>
  </si>
  <si>
    <t>Rozvádzače - NN  rozvodnice</t>
  </si>
  <si>
    <t xml:space="preserve">91190103       </t>
  </si>
  <si>
    <t>Rozvádzače - NN  rozpojovacie a istiace skrine</t>
  </si>
  <si>
    <t>45.31.57 - Inštalovanie spínacích staníc +A1</t>
  </si>
  <si>
    <t xml:space="preserve">45.31.57  </t>
  </si>
  <si>
    <t xml:space="preserve">91220301       </t>
  </si>
  <si>
    <t>Uzemňovacie a bleskozvodné vedenia - vodiče nadzemné, na povrchu FeZn</t>
  </si>
  <si>
    <t>45.31.61 - Inštalovanie vonkajších osvetľovacích zariadení a osvetlenia ciest</t>
  </si>
  <si>
    <t xml:space="preserve">45.31.61  </t>
  </si>
  <si>
    <t xml:space="preserve">91010601       </t>
  </si>
  <si>
    <t>Úložný materiál - rúrky ochranné, ulož. voľne, ohybné</t>
  </si>
  <si>
    <t xml:space="preserve">91010701       </t>
  </si>
  <si>
    <t>Úložný materiál - rúrky ochranné, ulož. pevne, ohybné</t>
  </si>
  <si>
    <t xml:space="preserve">91010702       </t>
  </si>
  <si>
    <t>Úložný materiál - rúrky ochranné, ulož. pevne, tuhé</t>
  </si>
  <si>
    <t>Káble CU - NN silové</t>
  </si>
  <si>
    <t xml:space="preserve">91100103       </t>
  </si>
  <si>
    <t>Káblové súbory, ukončenie vodičov - NN káblové spojky priame</t>
  </si>
  <si>
    <t xml:space="preserve">91120703       </t>
  </si>
  <si>
    <t>Prístroje istiace, odpojovače poistkové NN trojpólové</t>
  </si>
  <si>
    <t xml:space="preserve">91121201       </t>
  </si>
  <si>
    <t>Prístroje istiace, skrine poistkové</t>
  </si>
  <si>
    <t xml:space="preserve">91160201       </t>
  </si>
  <si>
    <t>Prístroje meracie - elektromery trojfázové, watthodinové</t>
  </si>
  <si>
    <t xml:space="preserve">91200101       </t>
  </si>
  <si>
    <t>Svietidlá a osvetľovacie zariadenia - stožiare osvetľovacie</t>
  </si>
  <si>
    <t xml:space="preserve">91200203       </t>
  </si>
  <si>
    <t>Svietidlá a osvetľovacie zariadenia - svietidlá priemyselné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</si>
  <si>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</si>
  <si>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</si>
  <si>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</si>
  <si>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</si>
  <si>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</si>
  <si>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pre vedenia v zemi</t>
  </si>
  <si>
    <t xml:space="preserve">91221001       </t>
  </si>
  <si>
    <t>Uzemňovacie a bleskozvodné vedenia - vedenia v zemi FeZn</t>
  </si>
  <si>
    <t xml:space="preserve">91221201       </t>
  </si>
  <si>
    <t>Uzemňovacie a bleskozvodné vedenia - nátery zvodových vodičov</t>
  </si>
  <si>
    <t xml:space="preserve">91280101       </t>
  </si>
  <si>
    <t>Elektromontáže - údržba, činnosti</t>
  </si>
  <si>
    <t>45.31.62 - Inštalovanie signalizačných systémov</t>
  </si>
  <si>
    <t xml:space="preserve">45.31.62  </t>
  </si>
  <si>
    <t xml:space="preserve">92010101       </t>
  </si>
  <si>
    <t>Vedenia nadzemné - stožiare, jednoduché</t>
  </si>
  <si>
    <t xml:space="preserve">92010109       </t>
  </si>
  <si>
    <t>Vedenia nadzemné - stožiare, tabuľky na stožiar</t>
  </si>
  <si>
    <t xml:space="preserve">92010204       </t>
  </si>
  <si>
    <t>Vedenia nadzemné - výstroj stožiarov, konzoly na stožiare</t>
  </si>
  <si>
    <t xml:space="preserve">92010207       </t>
  </si>
  <si>
    <t>Vedenia nadzemné - výstroj stožiarov, rozpojky skúšobné</t>
  </si>
  <si>
    <t xml:space="preserve">92020102       </t>
  </si>
  <si>
    <t>Vedenia vonkajšie, káblové (miestne siete) - káble miestne návestné</t>
  </si>
  <si>
    <t xml:space="preserve">92020105       </t>
  </si>
  <si>
    <t>Vedenia vonkajšie, káblové (miestne siete) - káble miestne ovládacie</t>
  </si>
  <si>
    <t xml:space="preserve">92020201       </t>
  </si>
  <si>
    <t>Vedenia vonkajšie, káblové (miestne siete) - spojky káblové rovné</t>
  </si>
  <si>
    <t xml:space="preserve">92020203       </t>
  </si>
  <si>
    <t>Vedenia vonkajšie, káblové (miestne siete) - spojky káblové odbočné</t>
  </si>
  <si>
    <t xml:space="preserve">92020702       </t>
  </si>
  <si>
    <t>Vedenia vonkajšie, káblové (miestne siete) - objímky značkovacie</t>
  </si>
  <si>
    <t xml:space="preserve">92022705       </t>
  </si>
  <si>
    <t>Vedenia vonkajšie, káblové (miestne siete) - uzemnenie meranie zem. odporu</t>
  </si>
  <si>
    <t xml:space="preserve">92022801       </t>
  </si>
  <si>
    <t>Vedenia vonkajšie, káblové (miestne siete) - vedenia uzemňovacie v zemi FeZn</t>
  </si>
  <si>
    <t xml:space="preserve">92022901       </t>
  </si>
  <si>
    <t>Vedenia vonkajšie, káblové (miestne siete) - vedenia uzemňovacie na povrchu FeZn</t>
  </si>
  <si>
    <t xml:space="preserve">92022902       </t>
  </si>
  <si>
    <t>Vedenia vonkajšie, káblové (miestne siete) - vedenia uzemňovacie na povrchu Cu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</si>
  <si>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</si>
  <si>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</si>
  <si>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</si>
  <si>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</si>
  <si>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 xml:space="preserve">92050308       </t>
  </si>
  <si>
    <t>Slaboprúdové zariadenia - zabezpečovacie a strážiace škatule</t>
  </si>
  <si>
    <t xml:space="preserve">92090102       </t>
  </si>
  <si>
    <t>Telefónne systémy a účastnícke zariadenia, - spojovacie zariadenia</t>
  </si>
  <si>
    <t xml:space="preserve">92110114       </t>
  </si>
  <si>
    <t>Zariadenia železničné zabezpečovacie - signalizačné zariadenia pre cestné križovatky</t>
  </si>
  <si>
    <t xml:space="preserve">92110115       </t>
  </si>
  <si>
    <t>Zariadenia železničné zabezpečovacie - regulácia a skúšanie zabezpečovacích zariadení</t>
  </si>
  <si>
    <t>45.34.10 - Montáž zábradlí</t>
  </si>
  <si>
    <t xml:space="preserve">45.34.10  </t>
  </si>
  <si>
    <t xml:space="preserve">67020101       </t>
  </si>
  <si>
    <t>Zábradlie rovné, z profilovej ocele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</si>
  <si>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</si>
  <si>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</si>
  <si>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</si>
  <si>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</si>
  <si>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</si>
  <si>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</si>
  <si>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</si>
  <si>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</si>
  <si>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67110200       </t>
  </si>
  <si>
    <t>Oplotenie  rámové</t>
  </si>
  <si>
    <t xml:space="preserve">67110300       </t>
  </si>
  <si>
    <t>Oplotenie  z profilovej ocele</t>
  </si>
  <si>
    <t xml:space="preserve">67110500       </t>
  </si>
  <si>
    <t>Oplotenie,  vráta a vrátka oplotenia</t>
  </si>
  <si>
    <t>45.50.00 - Prenájom stavebných strojov a zariadení a strojov a zariadení  stavebného inžinierstva s obsluhou</t>
  </si>
  <si>
    <t xml:space="preserve">45.50.00  </t>
  </si>
  <si>
    <t xml:space="preserve">10020101       </t>
  </si>
  <si>
    <t>Žeriavy, výťahy a plošiny, žeriavy, mobilné</t>
  </si>
  <si>
    <t>Časť stavby</t>
  </si>
  <si>
    <t>001 - Príprava územia</t>
  </si>
  <si>
    <t>00000104</t>
  </si>
  <si>
    <t>KPL</t>
  </si>
  <si>
    <t>00010401</t>
  </si>
  <si>
    <t>T</t>
  </si>
  <si>
    <t>00010404</t>
  </si>
  <si>
    <t>m3</t>
  </si>
  <si>
    <t>05030166</t>
  </si>
  <si>
    <t>M2</t>
  </si>
  <si>
    <t>05030264</t>
  </si>
  <si>
    <t>05080200</t>
  </si>
  <si>
    <t>01010101</t>
  </si>
  <si>
    <t>01010103</t>
  </si>
  <si>
    <t>01010201</t>
  </si>
  <si>
    <t>ks</t>
  </si>
  <si>
    <t>01010202</t>
  </si>
  <si>
    <t>01060204</t>
  </si>
  <si>
    <t>01060202</t>
  </si>
  <si>
    <t>01060700</t>
  </si>
  <si>
    <t>01080501</t>
  </si>
  <si>
    <t>01080503</t>
  </si>
  <si>
    <t>01080811</t>
  </si>
  <si>
    <t>01020101</t>
  </si>
  <si>
    <t>01020400</t>
  </si>
  <si>
    <t>01040202</t>
  </si>
  <si>
    <t>01040302</t>
  </si>
  <si>
    <t>01080102</t>
  </si>
  <si>
    <t>01080401</t>
  </si>
  <si>
    <t>01080402</t>
  </si>
  <si>
    <t>01040100</t>
  </si>
  <si>
    <t>01060203</t>
  </si>
  <si>
    <t>01060600</t>
  </si>
  <si>
    <t>22040145</t>
  </si>
  <si>
    <t>22010104</t>
  </si>
  <si>
    <t>22010201</t>
  </si>
  <si>
    <t>22010204</t>
  </si>
  <si>
    <t>02010553</t>
  </si>
  <si>
    <t>Celkom za 001 - Príprava územia</t>
  </si>
  <si>
    <t>121 - Úprava komunikácií a chodníkov Mlynská dolina, smer Riviéra</t>
  </si>
  <si>
    <t>05030161</t>
  </si>
  <si>
    <t>05030261</t>
  </si>
  <si>
    <t>05030262</t>
  </si>
  <si>
    <t>05030302</t>
  </si>
  <si>
    <t>M</t>
  </si>
  <si>
    <t>05030304</t>
  </si>
  <si>
    <t>05030507</t>
  </si>
  <si>
    <t>05090362</t>
  </si>
  <si>
    <t>05090461</t>
  </si>
  <si>
    <t>05090462</t>
  </si>
  <si>
    <t>01080502</t>
  </si>
  <si>
    <t>22250776</t>
  </si>
  <si>
    <t>22020417</t>
  </si>
  <si>
    <t>22020418</t>
  </si>
  <si>
    <t>22030330</t>
  </si>
  <si>
    <t>22030640</t>
  </si>
  <si>
    <t>22030641</t>
  </si>
  <si>
    <t>22040247</t>
  </si>
  <si>
    <t>22040317</t>
  </si>
  <si>
    <t>22040417</t>
  </si>
  <si>
    <t>22040851</t>
  </si>
  <si>
    <t>22250671</t>
  </si>
  <si>
    <t>22250672</t>
  </si>
  <si>
    <t>22250980</t>
  </si>
  <si>
    <t>22250981</t>
  </si>
  <si>
    <t>22251445</t>
  </si>
  <si>
    <t>22020212</t>
  </si>
  <si>
    <t>22030329</t>
  </si>
  <si>
    <t>22030539</t>
  </si>
  <si>
    <t>Celkom za 121 - Úprava komunikácií a chodníkov Mlynská dolina, smer Riviéra</t>
  </si>
  <si>
    <t>122 - Úprava komunikácií a chodníkov Mlynská dolina, smer Patrónka</t>
  </si>
  <si>
    <t>00010403</t>
  </si>
  <si>
    <t>05010104</t>
  </si>
  <si>
    <t>05020340</t>
  </si>
  <si>
    <t>05020342</t>
  </si>
  <si>
    <t>05020907</t>
  </si>
  <si>
    <t>05030162</t>
  </si>
  <si>
    <t>05030401</t>
  </si>
  <si>
    <t>05030407</t>
  </si>
  <si>
    <t>01030102</t>
  </si>
  <si>
    <t>01030201</t>
  </si>
  <si>
    <t>01040402</t>
  </si>
  <si>
    <t>01040501</t>
  </si>
  <si>
    <t>01060201</t>
  </si>
  <si>
    <t>01020500</t>
  </si>
  <si>
    <t>22250162</t>
  </si>
  <si>
    <t>22250356</t>
  </si>
  <si>
    <t>22250362</t>
  </si>
  <si>
    <t>22250675</t>
  </si>
  <si>
    <t>22251161</t>
  </si>
  <si>
    <t>91200301</t>
  </si>
  <si>
    <t>22251284</t>
  </si>
  <si>
    <t>31050409</t>
  </si>
  <si>
    <t>61010101</t>
  </si>
  <si>
    <t>61010102</t>
  </si>
  <si>
    <t>02010103</t>
  </si>
  <si>
    <t>02010201</t>
  </si>
  <si>
    <t>02010221</t>
  </si>
  <si>
    <t>02010309</t>
  </si>
  <si>
    <t>02020672</t>
  </si>
  <si>
    <t>02040222</t>
  </si>
  <si>
    <t>02040223</t>
  </si>
  <si>
    <t>02060905</t>
  </si>
  <si>
    <t>11010202</t>
  </si>
  <si>
    <t>11010211</t>
  </si>
  <si>
    <t>11010221</t>
  </si>
  <si>
    <t>92020102</t>
  </si>
  <si>
    <t>92020301</t>
  </si>
  <si>
    <t>92020702</t>
  </si>
  <si>
    <t>92022501</t>
  </si>
  <si>
    <t>Celkom za 122 - Úprava komunikácií a chodníkov Mlynská dolina, smer Patrónka</t>
  </si>
  <si>
    <t>122.7 - Preložka STL plynovodu DN80, ul. Mlynská Dolina</t>
  </si>
  <si>
    <t>01030101</t>
  </si>
  <si>
    <t>01030202</t>
  </si>
  <si>
    <t>01040401</t>
  </si>
  <si>
    <t>01040502</t>
  </si>
  <si>
    <t>01070101</t>
  </si>
  <si>
    <t>01090101</t>
  </si>
  <si>
    <t>27010421</t>
  </si>
  <si>
    <t>27010423</t>
  </si>
  <si>
    <t>27011283</t>
  </si>
  <si>
    <t>27011285</t>
  </si>
  <si>
    <t>27011287</t>
  </si>
  <si>
    <t>27201391</t>
  </si>
  <si>
    <t>Celkom za 122.7 - Preložka STL plynovodu DN80, ul. Mlynská Dolina</t>
  </si>
  <si>
    <t>123 - Úprava križovatky Stuhová</t>
  </si>
  <si>
    <t>22251491</t>
  </si>
  <si>
    <t>Celkom za 123 - Úprava križovatky Stuhová</t>
  </si>
  <si>
    <t>124 - Úprava komunikácií a chodníkov na Botanická ul., Karloveská ul., Nábrežie armádneho generála Ľudvíka</t>
  </si>
  <si>
    <t>22250785</t>
  </si>
  <si>
    <t>22010102</t>
  </si>
  <si>
    <t>Celkom za 124 - Úprava komunikácií a chodníkov na Botanická ul., Karloveská ul., Nábrežie armádneho generála Ľudvíka</t>
  </si>
  <si>
    <t>125 - Úprava komunikácií a chodníkov na uliciach Habánsky mlyn, Gaštanová ul., Valašská ul.</t>
  </si>
  <si>
    <t>22250466</t>
  </si>
  <si>
    <t>11200101</t>
  </si>
  <si>
    <t>31200101</t>
  </si>
  <si>
    <t>31210203</t>
  </si>
  <si>
    <t>Celkom za 125 - Úprava komunikácií a chodníkov na uliciach Habánsky mlyn, Gaštanová ul., Valašská ul.</t>
  </si>
  <si>
    <t>201 - Oporný múr na ulici Pri Habánskom mlyne</t>
  </si>
  <si>
    <t>15020602</t>
  </si>
  <si>
    <t>Celkom za 201 - Oporný múr na ulici Pri Habánskom mlyne</t>
  </si>
  <si>
    <t>202 - Zábrany na mostných konštrukciách</t>
  </si>
  <si>
    <t>91030226</t>
  </si>
  <si>
    <t>91282401</t>
  </si>
  <si>
    <t>HOD</t>
  </si>
  <si>
    <t>03050500</t>
  </si>
  <si>
    <t>10020101</t>
  </si>
  <si>
    <t>Celkom za 202 - Zábrany na mostných konštrukciách</t>
  </si>
  <si>
    <t>301 - Meniareň Karlova Ves</t>
  </si>
  <si>
    <t>05010305</t>
  </si>
  <si>
    <t>05080186</t>
  </si>
  <si>
    <t>05080387</t>
  </si>
  <si>
    <t>05090405</t>
  </si>
  <si>
    <t>11070102</t>
  </si>
  <si>
    <t>11070112</t>
  </si>
  <si>
    <t>11070121</t>
  </si>
  <si>
    <t>12070413</t>
  </si>
  <si>
    <t>13010309</t>
  </si>
  <si>
    <t>84020326</t>
  </si>
  <si>
    <t>91282501</t>
  </si>
  <si>
    <t>91282506</t>
  </si>
  <si>
    <t>91282507</t>
  </si>
  <si>
    <t>03030103</t>
  </si>
  <si>
    <t>92040101</t>
  </si>
  <si>
    <t>92043102</t>
  </si>
  <si>
    <t>91020201</t>
  </si>
  <si>
    <t>91023001</t>
  </si>
  <si>
    <t>91070101</t>
  </si>
  <si>
    <t>91080101</t>
  </si>
  <si>
    <t>91100101</t>
  </si>
  <si>
    <t>91113301</t>
  </si>
  <si>
    <t>91190101</t>
  </si>
  <si>
    <t>91220301</t>
  </si>
  <si>
    <t>Celkom za 301 - Meniareň Karlova Ves</t>
  </si>
  <si>
    <t>302 - Zariadenia zastávok, Informačné tabule , stavebná časť</t>
  </si>
  <si>
    <t>01030302</t>
  </si>
  <si>
    <t>15200206</t>
  </si>
  <si>
    <t>15200506</t>
  </si>
  <si>
    <t>15201008</t>
  </si>
  <si>
    <t>22251288</t>
  </si>
  <si>
    <t>11010201</t>
  </si>
  <si>
    <t>67020101</t>
  </si>
  <si>
    <t>Celkom za 302 - Zariadenia zastávok, Informačné tabule , stavebná časť</t>
  </si>
  <si>
    <t>303 - Úprava oplotenia na ulici Pri Habánskom mlyne</t>
  </si>
  <si>
    <t>05010304</t>
  </si>
  <si>
    <t>11010301</t>
  </si>
  <si>
    <t>11090102</t>
  </si>
  <si>
    <t>11090111</t>
  </si>
  <si>
    <t>11090121</t>
  </si>
  <si>
    <t>11030432</t>
  </si>
  <si>
    <t>67110108</t>
  </si>
  <si>
    <t>67110109</t>
  </si>
  <si>
    <t>67110500</t>
  </si>
  <si>
    <t>Celkom za 303 - Úprava oplotenia na ulici Pri Habánskom mlyne</t>
  </si>
  <si>
    <t>304 - Úprava oplotenia Základná škola , Dubová 1</t>
  </si>
  <si>
    <t>21250422</t>
  </si>
  <si>
    <t>21250424</t>
  </si>
  <si>
    <t>11010402</t>
  </si>
  <si>
    <t>11010411</t>
  </si>
  <si>
    <t>11010421</t>
  </si>
  <si>
    <t>67110300</t>
  </si>
  <si>
    <t>Celkom za 304 - Úprava oplotenia Základná škola , Dubová 1</t>
  </si>
  <si>
    <t>305 - Multikanál pre zabezpečenie rozvodov optiky</t>
  </si>
  <si>
    <t>01090301</t>
  </si>
  <si>
    <t>22251784</t>
  </si>
  <si>
    <t>Celkom za 305 - Multikanál pre zabezpečenie rozvodov optiky</t>
  </si>
  <si>
    <t>306 - Úprava oplotenia súkromných vlastníkov Valašská ulica</t>
  </si>
  <si>
    <t>15020702</t>
  </si>
  <si>
    <t>67110200</t>
  </si>
  <si>
    <t>Celkom za 306 - Úprava oplotenia súkromných vlastníkov Valašská ulica</t>
  </si>
  <si>
    <t>501 - Dažďová kanalizácia, odvodnenie zastávky ZOO, smer Habánsky Mlyn</t>
  </si>
  <si>
    <t>01010301</t>
  </si>
  <si>
    <t>01010401</t>
  </si>
  <si>
    <t>11200301</t>
  </si>
  <si>
    <t>11200311</t>
  </si>
  <si>
    <t>27030422</t>
  </si>
  <si>
    <t>27030424</t>
  </si>
  <si>
    <t>27031172</t>
  </si>
  <si>
    <t>27031175</t>
  </si>
  <si>
    <t>27031176</t>
  </si>
  <si>
    <t>Celkom za 501 - Dažďová kanalizácia, odvodnenie zastávky ZOO, smer Habánsky Mlyn</t>
  </si>
  <si>
    <t>502 - Odvodnenie ulíc pri Habánskom mlyne</t>
  </si>
  <si>
    <t>05020901</t>
  </si>
  <si>
    <t>27030854</t>
  </si>
  <si>
    <t>27031171</t>
  </si>
  <si>
    <t>Celkom za 502 - Odvodnenie ulíc pri Habánskom mlyne</t>
  </si>
  <si>
    <t>510 - Ochrana vodovodu DN150 v ul. Mlynská dolina pri ZOO</t>
  </si>
  <si>
    <t>27020531</t>
  </si>
  <si>
    <t>27021285</t>
  </si>
  <si>
    <t>Celkom za 510 - Ochrana vodovodu DN150 v ul. Mlynská dolina pri ZOO</t>
  </si>
  <si>
    <t>601 - Trolejbusové vedenie</t>
  </si>
  <si>
    <t>05020341</t>
  </si>
  <si>
    <t>91030113</t>
  </si>
  <si>
    <t>91030201</t>
  </si>
  <si>
    <t>91030204</t>
  </si>
  <si>
    <t>91030205</t>
  </si>
  <si>
    <t>91030208</t>
  </si>
  <si>
    <t>91030209</t>
  </si>
  <si>
    <t>91030213</t>
  </si>
  <si>
    <t>91030214</t>
  </si>
  <si>
    <t>91030215</t>
  </si>
  <si>
    <t>91030216</t>
  </si>
  <si>
    <t>91030218</t>
  </si>
  <si>
    <t>91030220</t>
  </si>
  <si>
    <t>91030221</t>
  </si>
  <si>
    <t>91030225</t>
  </si>
  <si>
    <t>91030227</t>
  </si>
  <si>
    <t>91030228</t>
  </si>
  <si>
    <t>91280903</t>
  </si>
  <si>
    <t>91280905</t>
  </si>
  <si>
    <t>91280906</t>
  </si>
  <si>
    <t>91280908</t>
  </si>
  <si>
    <t>11010313</t>
  </si>
  <si>
    <t>Celkom za 601 - Trolejbusové vedenie</t>
  </si>
  <si>
    <t>602 - Napájacie vedenie (z meniarne Karlova Ves)</t>
  </si>
  <si>
    <t>91251001</t>
  </si>
  <si>
    <t>91282505</t>
  </si>
  <si>
    <t>91282508</t>
  </si>
  <si>
    <t>91282509</t>
  </si>
  <si>
    <t>11010101</t>
  </si>
  <si>
    <t>11250901</t>
  </si>
  <si>
    <t>Celkom za 602 - Napájacie vedenie (z meniarne Karlova Ves)</t>
  </si>
  <si>
    <t>603 - Ovládanie výhybiek trate Patrónka - Riviéra</t>
  </si>
  <si>
    <t>91251002</t>
  </si>
  <si>
    <t>92110105</t>
  </si>
  <si>
    <t>92110106</t>
  </si>
  <si>
    <t>Celkom za 603 - Ovládanie výhybiek trate Patrónka - Riviéra</t>
  </si>
  <si>
    <t>604 - Ochranné opatrenia zariadení nachádzajúcich sa v zóne TV</t>
  </si>
  <si>
    <t>91030104</t>
  </si>
  <si>
    <t>91030130</t>
  </si>
  <si>
    <t>91030229</t>
  </si>
  <si>
    <t>91220702</t>
  </si>
  <si>
    <t>91221001</t>
  </si>
  <si>
    <t>91221201</t>
  </si>
  <si>
    <t>Celkom za 604 - Ochranné opatrenia zariadení nachádzajúcich sa v zóne TV</t>
  </si>
  <si>
    <t>611 - Prípojka NN pre zastávku ZOO smer Botanická záhrada</t>
  </si>
  <si>
    <t>91010201</t>
  </si>
  <si>
    <t>91080118</t>
  </si>
  <si>
    <t>91100107</t>
  </si>
  <si>
    <t>Celkom za 611 - Prípojka NN pre zastávku ZOO smer Botanická záhrada</t>
  </si>
  <si>
    <t>612 - Prípojka NN pre zastávku ZOO smer Habánsky mlyn</t>
  </si>
  <si>
    <t>Celkom za 612 - Prípojka NN pre zastávku ZOO smer Habánsky mlyn</t>
  </si>
  <si>
    <t>613 - Prípojka NN pre zastávku Habánsky mlyn smer ZOO</t>
  </si>
  <si>
    <t>Celkom za 613 - Prípojka NN pre zastávku Habánsky mlyn smer ZOO</t>
  </si>
  <si>
    <t>614 - Prípojka NN pre zastávku Habánsky mlyn smer Suchý mlyn</t>
  </si>
  <si>
    <t>Celkom za 614 - Prípojka NN pre zastávku Habánsky mlyn smer Suchý mlyn</t>
  </si>
  <si>
    <t>615 - Prípojka NN pre CDS Mlynská dolina - Slávičie údolie</t>
  </si>
  <si>
    <t>00020804</t>
  </si>
  <si>
    <t>91190102</t>
  </si>
  <si>
    <t>Celkom za 615 - Prípojka NN pre CDS Mlynská dolina - Slávičie údolie</t>
  </si>
  <si>
    <t>617 - Elektrické rozvody NN na zastávkach</t>
  </si>
  <si>
    <t>Celkom za 617 - Elektrické rozvody NN na zastávkach</t>
  </si>
  <si>
    <t>618 - Informačný systém na zastávkach – Informačné tabule</t>
  </si>
  <si>
    <t>91010702</t>
  </si>
  <si>
    <t>92020103</t>
  </si>
  <si>
    <t>Celkom za 618 - Informačný systém na zastávkach – Informačné tabule</t>
  </si>
  <si>
    <t>619 - Preložka a ochrana VN vedení</t>
  </si>
  <si>
    <t>00020808</t>
  </si>
  <si>
    <t>00020809</t>
  </si>
  <si>
    <t>91090201</t>
  </si>
  <si>
    <t>91090211</t>
  </si>
  <si>
    <t>91090212</t>
  </si>
  <si>
    <t>91100203</t>
  </si>
  <si>
    <t>Celkom za 619 - Preložka a ochrana VN vedení</t>
  </si>
  <si>
    <t>620 - Preložka a ochrana NN vedení</t>
  </si>
  <si>
    <t>91090101</t>
  </si>
  <si>
    <t>91090112</t>
  </si>
  <si>
    <t>91010601</t>
  </si>
  <si>
    <t>91100103</t>
  </si>
  <si>
    <t>Celkom za 620 - Preložka a ochrana NN vedení</t>
  </si>
  <si>
    <t>621 - Preložka NN vzdušného vedenia</t>
  </si>
  <si>
    <t>91100102</t>
  </si>
  <si>
    <t>91190103</t>
  </si>
  <si>
    <t>Celkom za 621 - Preložka NN vzdušného vedenia</t>
  </si>
  <si>
    <t>622 - Preložka NN káblového vedenia pre nájomnú prevádzku</t>
  </si>
  <si>
    <t>Celkom za 622 - Preložka NN káblového vedenia pre nájomnú prevádzku</t>
  </si>
  <si>
    <t>631 - Prekládka verejného osvetlenia</t>
  </si>
  <si>
    <t>11010213</t>
  </si>
  <si>
    <t>91010701</t>
  </si>
  <si>
    <t>91120703</t>
  </si>
  <si>
    <t>91121201</t>
  </si>
  <si>
    <t>91160201</t>
  </si>
  <si>
    <t>91200101</t>
  </si>
  <si>
    <t>91200203</t>
  </si>
  <si>
    <t>91200501</t>
  </si>
  <si>
    <t>91200502</t>
  </si>
  <si>
    <t>91280101</t>
  </si>
  <si>
    <t>Celkom za 631 - Prekládka verejného osvetlenia</t>
  </si>
  <si>
    <t>651 - Optický kábel pre ovládanie meniarne a diaľkový dohľad nad výhybkami</t>
  </si>
  <si>
    <t>92020107</t>
  </si>
  <si>
    <t>92020401</t>
  </si>
  <si>
    <t>92022002</t>
  </si>
  <si>
    <t>Celkom za 651 - Optický kábel pre ovládanie meniarne a diaľkový dohľad nad výhybkami</t>
  </si>
  <si>
    <t>652 - Optický kábel pre informačný systém na zastávkach</t>
  </si>
  <si>
    <t>Celkom za 652 - Optický kábel pre informačný systém na zastávkach</t>
  </si>
  <si>
    <t>653 - Optické káble CDS Úsek Valašská - Nábr. arm. gen. L. Svobodu / Botanická</t>
  </si>
  <si>
    <t>00030707</t>
  </si>
  <si>
    <t>00030708</t>
  </si>
  <si>
    <t>11010111</t>
  </si>
  <si>
    <t>11250902</t>
  </si>
  <si>
    <t>92020105</t>
  </si>
  <si>
    <t>92020201</t>
  </si>
  <si>
    <t>92020203</t>
  </si>
  <si>
    <t>92022705</t>
  </si>
  <si>
    <t>92090102</t>
  </si>
  <si>
    <t>Celkom za 653 - Optické káble CDS Úsek Valašská - Nábr. arm. gen. L. Svobodu / Botanická</t>
  </si>
  <si>
    <t>654 - Ochrana a preložky vedení Slovak Telekom, a.s.</t>
  </si>
  <si>
    <t>92020101</t>
  </si>
  <si>
    <t>Celkom za 654 - Ochrana a preložky vedení Slovak Telekom, a.s.</t>
  </si>
  <si>
    <t>655 - Ochrana a preložky vedení SWAN</t>
  </si>
  <si>
    <t>92020403</t>
  </si>
  <si>
    <t>92021101</t>
  </si>
  <si>
    <t>Celkom za 655 - Ochrana a preložky vedení SWAN</t>
  </si>
  <si>
    <t>656 - Ochrana a preložky vedení UPC</t>
  </si>
  <si>
    <t>Celkom za 656 - Ochrana a preložky vedení UPC</t>
  </si>
  <si>
    <t>662 - Kamerový dohľad križovatky K417</t>
  </si>
  <si>
    <t>00140443</t>
  </si>
  <si>
    <t>92010101</t>
  </si>
  <si>
    <t>92010109</t>
  </si>
  <si>
    <t>92010204</t>
  </si>
  <si>
    <t>92010207</t>
  </si>
  <si>
    <t>92022801</t>
  </si>
  <si>
    <t>92022901</t>
  </si>
  <si>
    <t>92050303</t>
  </si>
  <si>
    <t>92050308</t>
  </si>
  <si>
    <t>Celkom za 662 - Kamerový dohľad križovatky K417</t>
  </si>
  <si>
    <t>663 - Kamerový dohľad križovatky K4121</t>
  </si>
  <si>
    <t>Celkom za 663 - Kamerový dohľad križovatky K4121</t>
  </si>
  <si>
    <t>664 - Kamerový dohľad križovatky K4122</t>
  </si>
  <si>
    <t>Celkom za 664 - Kamerový dohľad križovatky K4122</t>
  </si>
  <si>
    <t>671 - Križ.č. 490 Úprava CDS Mlynská dolina - Valašská</t>
  </si>
  <si>
    <t>92110114</t>
  </si>
  <si>
    <t>92110115</t>
  </si>
  <si>
    <t>Celkom za 671 - Križ.č. 490 Úprava CDS Mlynská dolina - Valašská</t>
  </si>
  <si>
    <t>672 - Križ.č. 417 Modernizácia CDS Mlynská dolina - Pri Habánskom mlyne</t>
  </si>
  <si>
    <t>92050305</t>
  </si>
  <si>
    <t>Celkom za 672 - Križ.č. 417 Modernizácia CDS Mlynská dolina - Pri Habánskom mlyne</t>
  </si>
  <si>
    <t>673 - Križ.č. 4121 Modernizácia CDS Mlynská dolina - Staré grunty</t>
  </si>
  <si>
    <t>Celkom za 673 - Križ.č. 4121 Modernizácia CDS Mlynská dolina - Staré grunty</t>
  </si>
  <si>
    <t>674 - Križ.č. 4122 Modernizácia CDS Mlynská dolina - Slávičie údolie</t>
  </si>
  <si>
    <t>Celkom za 674 - Križ.č. 4122 Modernizácia CDS Mlynská dolina - Slávičie údolie</t>
  </si>
  <si>
    <t>676 - Križ.č. 441 Úprava CDS Mlynská dolina - Most Lanfranconi</t>
  </si>
  <si>
    <t>Celkom za 676 - Križ.č. 441 Úprava CDS Mlynská dolina - Most Lanfranconi</t>
  </si>
  <si>
    <t>677 - Križ.č. 442 Úprava CDS Botanická - Internát Družba</t>
  </si>
  <si>
    <t>Celkom za 677 - Križ.č. 442 Úprava CDS Botanická - Internát Družba</t>
  </si>
  <si>
    <t>678 - Križ.č. 443 Úprava CDS Karloveská - Riviéra</t>
  </si>
  <si>
    <t>Celkom za 678 - Križ.č. 443 Úprava CDS Karloveská - Riviéra</t>
  </si>
  <si>
    <t>682 - Ochranné opatrenia prvkov CDS v zóne TV a ZP v K417</t>
  </si>
  <si>
    <t>92022902</t>
  </si>
  <si>
    <t>Celkom za 682 - Ochranné opatrenia prvkov CDS v zóne TV a ZP v K417</t>
  </si>
  <si>
    <t>683 - Ochranné opatrenia prvkov CDS v zóne TV a ZP v K4121</t>
  </si>
  <si>
    <t>Celkom za 683 - Ochranné opatrenia prvkov CDS v zóne TV a ZP v K4121</t>
  </si>
  <si>
    <t>684 - Ochranné opatrenia prvkov CDS v zóne TV a ZP v K4122</t>
  </si>
  <si>
    <t>Celkom za 684 - Ochranné opatrenia prvkov CDS v zóne TV a ZP v K4122</t>
  </si>
  <si>
    <t>685 - Úprava ochranných opatrení prvkov CDS v zóne TV a ZP v K662</t>
  </si>
  <si>
    <t>Celkom za 685 - Úprava ochranných opatrení prvkov CDS v zóne TV a ZP v K662</t>
  </si>
  <si>
    <t>687 - Úprava ochranných opatrení prvkov CDS v zóne TV a ZP v K442</t>
  </si>
  <si>
    <t>Celkom za 687 - Úprava ochranných opatrení prvkov CDS v zóne TV a ZP v K442</t>
  </si>
  <si>
    <t>688 - Úprava ochranných opatrení prvkov CDS v zóne TV a ZP v K443</t>
  </si>
  <si>
    <t>Celkom za 688 - Úprava ochranných opatrení prvkov CDS v zóne TV a ZP v K443</t>
  </si>
  <si>
    <t>801 - Náhradná výsadba v k.ú. Staré mesto</t>
  </si>
  <si>
    <t>01080505</t>
  </si>
  <si>
    <t>01080603</t>
  </si>
  <si>
    <t>01080803</t>
  </si>
  <si>
    <t>01080805</t>
  </si>
  <si>
    <t>01080806</t>
  </si>
  <si>
    <t>01030601</t>
  </si>
  <si>
    <t>Celkom za 801 - Náhradná výsadba v k.ú. Staré mesto</t>
  </si>
  <si>
    <t>Celkový súčet</t>
  </si>
  <si>
    <t>Číslo časti stavby</t>
  </si>
  <si>
    <t>Klasifikácia stavieb</t>
  </si>
  <si>
    <t>Názov časti stavby</t>
  </si>
  <si>
    <t xml:space="preserve">001    </t>
  </si>
  <si>
    <t xml:space="preserve">    </t>
  </si>
  <si>
    <t xml:space="preserve">Príprava územia    </t>
  </si>
  <si>
    <t xml:space="preserve">121    </t>
  </si>
  <si>
    <t xml:space="preserve">Úprava komunikácií a chodníkov Mlynská dolina, smer Riviéra    </t>
  </si>
  <si>
    <t xml:space="preserve">122    </t>
  </si>
  <si>
    <t xml:space="preserve">Úprava komunikácií a chodníkov Mlynská dolina, smer Patrónka    </t>
  </si>
  <si>
    <t xml:space="preserve">122.7    </t>
  </si>
  <si>
    <t xml:space="preserve">Preložka STL plynovodu DN80, ul. Mlynská Dolina    </t>
  </si>
  <si>
    <t xml:space="preserve">123    </t>
  </si>
  <si>
    <t xml:space="preserve">Úprava križovatky Stuhová    </t>
  </si>
  <si>
    <t xml:space="preserve">124    </t>
  </si>
  <si>
    <t xml:space="preserve">Úprava komunikácií a chodníkov na Botanická ul., Karloveská ul., Nábrežie armádneho generála Ľudvíka    </t>
  </si>
  <si>
    <t xml:space="preserve">125    </t>
  </si>
  <si>
    <t xml:space="preserve">Úprava komunikácií a chodníkov na uliciach Habánsky mlyn, Gaštanová ul., Valašská ul.    </t>
  </si>
  <si>
    <t xml:space="preserve">201    </t>
  </si>
  <si>
    <t xml:space="preserve">Oporný múr na ulici Pri Habánskom mlyne    </t>
  </si>
  <si>
    <t xml:space="preserve">202    </t>
  </si>
  <si>
    <t xml:space="preserve">Zábrany na mostných konštrukciách    </t>
  </si>
  <si>
    <t xml:space="preserve">301    </t>
  </si>
  <si>
    <t xml:space="preserve">Meniareň Karlova Ves    </t>
  </si>
  <si>
    <t xml:space="preserve">302    </t>
  </si>
  <si>
    <t xml:space="preserve">Zariadenia zastávok, Informačné tabule , stavebná časť    </t>
  </si>
  <si>
    <t xml:space="preserve">303    </t>
  </si>
  <si>
    <t xml:space="preserve">Úprava oplotenia na ulici Pri Habánskom mlyne    </t>
  </si>
  <si>
    <t xml:space="preserve">304    </t>
  </si>
  <si>
    <t xml:space="preserve">Úprava oplotenia Základná škola , Dubová 1    </t>
  </si>
  <si>
    <t xml:space="preserve">305    </t>
  </si>
  <si>
    <t xml:space="preserve">Multikanál pre zabezpečenie rozvodov optiky    </t>
  </si>
  <si>
    <t xml:space="preserve">306    </t>
  </si>
  <si>
    <t xml:space="preserve">Úprava oplotenia súkromných vlastníkov Valašská ulica    </t>
  </si>
  <si>
    <t xml:space="preserve">501    </t>
  </si>
  <si>
    <t xml:space="preserve">Dažďová kanalizácia, odvodnenie zastávky ZOO, smer Habánsky Mlyn    </t>
  </si>
  <si>
    <t xml:space="preserve">502    </t>
  </si>
  <si>
    <t xml:space="preserve">Odvodnenie ulíc pri Habánskom mlyne    </t>
  </si>
  <si>
    <t xml:space="preserve">510    </t>
  </si>
  <si>
    <t xml:space="preserve">Ochrana vodovodu DN150 v ul. Mlynská dolina pri ZOO    </t>
  </si>
  <si>
    <t xml:space="preserve">601    </t>
  </si>
  <si>
    <t xml:space="preserve">Trolejbusové vedenie    </t>
  </si>
  <si>
    <t xml:space="preserve">602    </t>
  </si>
  <si>
    <t xml:space="preserve">Napájacie vedenie (z meniarne Karlova Ves)    </t>
  </si>
  <si>
    <t xml:space="preserve">603    </t>
  </si>
  <si>
    <t xml:space="preserve">Ovládanie výhybiek trate Patrónka - Riviéra    </t>
  </si>
  <si>
    <t xml:space="preserve">604    </t>
  </si>
  <si>
    <t xml:space="preserve">Ochranné opatrenia zariadení nachádzajúcich sa v zóne TV    </t>
  </si>
  <si>
    <t xml:space="preserve">611    </t>
  </si>
  <si>
    <t xml:space="preserve">Prípojka NN pre zastávku ZOO smer Botanická záhrada    </t>
  </si>
  <si>
    <t xml:space="preserve">612    </t>
  </si>
  <si>
    <t xml:space="preserve">Prípojka NN pre zastávku ZOO smer Habánsky mlyn    </t>
  </si>
  <si>
    <t xml:space="preserve">613    </t>
  </si>
  <si>
    <t xml:space="preserve">Prípojka NN pre zastávku Habánsky mlyn smer ZOO    </t>
  </si>
  <si>
    <t xml:space="preserve">614    </t>
  </si>
  <si>
    <t xml:space="preserve">Prípojka NN pre zastávku Habánsky mlyn smer Suchý mlyn    </t>
  </si>
  <si>
    <t xml:space="preserve">615    </t>
  </si>
  <si>
    <t xml:space="preserve">Prípojka NN pre CDS Mlynská dolina - Slávičie údolie    </t>
  </si>
  <si>
    <t xml:space="preserve">617    </t>
  </si>
  <si>
    <t xml:space="preserve">Elektrické rozvody NN na zastávkach    </t>
  </si>
  <si>
    <t xml:space="preserve">618    </t>
  </si>
  <si>
    <t xml:space="preserve">Informačný systém na zastávkach – Informačné tabule    </t>
  </si>
  <si>
    <t xml:space="preserve">619    </t>
  </si>
  <si>
    <t xml:space="preserve">Preložka a ochrana VN vedení    </t>
  </si>
  <si>
    <t xml:space="preserve">620    </t>
  </si>
  <si>
    <t xml:space="preserve">Preložka a ochrana NN vedení    </t>
  </si>
  <si>
    <t xml:space="preserve">621    </t>
  </si>
  <si>
    <t xml:space="preserve">Preložka NN vzdušného vedenia    </t>
  </si>
  <si>
    <t xml:space="preserve">622    </t>
  </si>
  <si>
    <t xml:space="preserve">Preložka NN káblového vedenia pre nájomnú prevádzku    </t>
  </si>
  <si>
    <t xml:space="preserve">631    </t>
  </si>
  <si>
    <t xml:space="preserve">Prekládka verejného osvetlenia    </t>
  </si>
  <si>
    <t xml:space="preserve">651    </t>
  </si>
  <si>
    <t xml:space="preserve">Optický kábel pre ovládanie meniarne a diaľkový dohľad nad výhybkami    </t>
  </si>
  <si>
    <t xml:space="preserve">652    </t>
  </si>
  <si>
    <t xml:space="preserve">Optický kábel pre informačný systém na zastávkach    </t>
  </si>
  <si>
    <t xml:space="preserve">653    </t>
  </si>
  <si>
    <t xml:space="preserve">Optické káble CDS Úsek Valašská - Nábr. arm. gen. L. Svobodu / Botanická    </t>
  </si>
  <si>
    <t xml:space="preserve">654    </t>
  </si>
  <si>
    <t xml:space="preserve">Ochrana a preložky vedení Slovak Telekom, a.s.    </t>
  </si>
  <si>
    <t xml:space="preserve">655    </t>
  </si>
  <si>
    <t xml:space="preserve">Ochrana a preložky vedení SWAN    </t>
  </si>
  <si>
    <t xml:space="preserve">656    </t>
  </si>
  <si>
    <t xml:space="preserve">Ochrana a preložky vedení UPC    </t>
  </si>
  <si>
    <t xml:space="preserve">662    </t>
  </si>
  <si>
    <t xml:space="preserve">Kamerový dohľad križovatky K417    </t>
  </si>
  <si>
    <t xml:space="preserve">663    </t>
  </si>
  <si>
    <t xml:space="preserve">Kamerový dohľad križovatky K4121    </t>
  </si>
  <si>
    <t xml:space="preserve">664    </t>
  </si>
  <si>
    <t xml:space="preserve">Kamerový dohľad križovatky K4122    </t>
  </si>
  <si>
    <t xml:space="preserve">671    </t>
  </si>
  <si>
    <t xml:space="preserve">Križ.č. 490 Úprava CDS Mlynská dolina - Valašská    </t>
  </si>
  <si>
    <t xml:space="preserve">672    </t>
  </si>
  <si>
    <t xml:space="preserve">Križ.č. 417 Modernizácia CDS Mlynská dolina - Pri Habánskom mlyne    </t>
  </si>
  <si>
    <t xml:space="preserve">673    </t>
  </si>
  <si>
    <t xml:space="preserve">Križ.č. 4121 Modernizácia CDS Mlynská dolina - Staré grunty    </t>
  </si>
  <si>
    <t xml:space="preserve">674    </t>
  </si>
  <si>
    <t xml:space="preserve">Križ.č. 4122 Modernizácia CDS Mlynská dolina - Slávičie údolie    </t>
  </si>
  <si>
    <t xml:space="preserve">676    </t>
  </si>
  <si>
    <t xml:space="preserve">Križ.č. 441 Úprava CDS Mlynská dolina - Most Lanfranconi    </t>
  </si>
  <si>
    <t xml:space="preserve">677    </t>
  </si>
  <si>
    <t xml:space="preserve">Križ.č. 442 Úprava CDS Botanická - Internát Družba    </t>
  </si>
  <si>
    <t xml:space="preserve">678    </t>
  </si>
  <si>
    <t xml:space="preserve">Križ.č. 443 Úprava CDS Karloveská - Riviéra    </t>
  </si>
  <si>
    <t xml:space="preserve">682    </t>
  </si>
  <si>
    <t xml:space="preserve">Ochranné opatrenia prvkov CDS v zóne TV a ZP v K417    </t>
  </si>
  <si>
    <t xml:space="preserve">683    </t>
  </si>
  <si>
    <t xml:space="preserve">Ochranné opatrenia prvkov CDS v zóne TV a ZP v K4121    </t>
  </si>
  <si>
    <t xml:space="preserve">684    </t>
  </si>
  <si>
    <t xml:space="preserve">Ochranné opatrenia prvkov CDS v zóne TV a ZP v K4122    </t>
  </si>
  <si>
    <t xml:space="preserve">685    </t>
  </si>
  <si>
    <t xml:space="preserve">Úprava ochranných opatrení prvkov CDS v zóne TV a ZP v K662    </t>
  </si>
  <si>
    <t xml:space="preserve">687    </t>
  </si>
  <si>
    <t xml:space="preserve">Úprava ochranných opatrení prvkov CDS v zóne TV a ZP v K442    </t>
  </si>
  <si>
    <t xml:space="preserve">688    </t>
  </si>
  <si>
    <t xml:space="preserve">Úprava ochranných opatrení prvkov CDS v zóne TV a ZP v K443    </t>
  </si>
  <si>
    <t xml:space="preserve">801    </t>
  </si>
  <si>
    <t xml:space="preserve">Náhradná výsadba v k.ú. Staré mesto    </t>
  </si>
  <si>
    <t>Trolejbusové trate v Bratislave - projekčné práce - 1. časť:  Nová trolejbusová trať Patrónka – Riviéra - projekčné práce</t>
  </si>
  <si>
    <t>REKAPITULÁCIA</t>
  </si>
  <si>
    <t>Cena spolu bez DPH v €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</si>
  <si>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</si>
  <si>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</si>
  <si>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</si>
  <si>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</si>
  <si>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</si>
  <si>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 xml:space="preserve">VŠEOBECNÉ POLOŽKY V PROCESE OBSTARÁVANIA STAVIEB  </t>
  </si>
  <si>
    <t>Kód klasifikácie produkcie</t>
  </si>
  <si>
    <t>Popis položky</t>
  </si>
  <si>
    <t>JC bez DPH v €</t>
  </si>
  <si>
    <t xml:space="preserve"> 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</si>
  <si>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</si>
  <si>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</si>
  <si>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</si>
  <si>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</si>
  <si>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</si>
  <si>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</si>
  <si>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</si>
  <si>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</si>
  <si>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Dokumentácia Zhotoviteľa</t>
  </si>
  <si>
    <t>00000105</t>
  </si>
  <si>
    <t>Zabezpečenie a dodanie všetkých podkladov a dokladov pre získanie kolaudačného rozhodnutia</t>
  </si>
  <si>
    <t>kpl</t>
  </si>
  <si>
    <t>00000106</t>
  </si>
  <si>
    <t>Poistenie diela</t>
  </si>
  <si>
    <t>00000107</t>
  </si>
  <si>
    <t>Požiadavky objednávateľa ostatné požiadavky, aktualizácia DP (DRS) časti C.2 Trvalé dopravné značenie celej stavby a získanie dopravného určenia</t>
  </si>
  <si>
    <t>00000108</t>
  </si>
  <si>
    <t>Požiadavky objednávateľa ostatné požiadavky, zhotovenie DP (DRS) Dočasné dopravné značenie celej stavby a získanie dopravného určenia</t>
  </si>
  <si>
    <t>00000109</t>
  </si>
  <si>
    <t>Geodetické práce, vykonávané pred výstavbou, vytýčenie dotknutých jestvujúcich inžinierskych sietí aj v mieste náhradnej výsadby</t>
  </si>
  <si>
    <t>00000110</t>
  </si>
  <si>
    <t xml:space="preserve">Geodetické práce, vykonávané po výstavbe, vypracovanie  porealizačných geometrických plánov s vyznačeným rozsahom vecných bremien </t>
  </si>
  <si>
    <t>00000111</t>
  </si>
  <si>
    <t>Spoločenská hodnota drevín a náhradná výsadba drevín</t>
  </si>
  <si>
    <t>00000112</t>
  </si>
  <si>
    <t>Zabezpečenie POD (plánu organizácie dopravy)</t>
  </si>
  <si>
    <t>00000113</t>
  </si>
  <si>
    <t>Zabezpečenie rozkopávkových povolení</t>
  </si>
  <si>
    <t>00000114</t>
  </si>
  <si>
    <t>Zabezpečenie publicity projektu</t>
  </si>
  <si>
    <t>00000115</t>
  </si>
  <si>
    <t>Zabezpečenie časozbernej dokumentácie (videa) postupu prác na stavbe</t>
  </si>
  <si>
    <t>00000116</t>
  </si>
  <si>
    <t>Informačné tabule</t>
  </si>
  <si>
    <t>Spolu v €</t>
  </si>
  <si>
    <t>Dokumentácia na ponúku (DP)</t>
  </si>
  <si>
    <t>Dokumentácia</t>
  </si>
  <si>
    <t>P.Č.</t>
  </si>
  <si>
    <t>Názov objektu</t>
  </si>
  <si>
    <t>DVP cena                   bez DPH v €</t>
  </si>
  <si>
    <t>DSVS cena          bez DPH v €</t>
  </si>
  <si>
    <t>VTD cena          bez DPH v €</t>
  </si>
  <si>
    <t>GE-DSVS cena          bez DPH v €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</si>
  <si>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</si>
  <si>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</si>
  <si>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</si>
  <si>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Dokumentácie spolu bez DPH v €</t>
  </si>
  <si>
    <t>Dokumentácie spolu bez DPH v € za "DOKUMENTÁCIU ZHOTOVITEĽA"</t>
  </si>
  <si>
    <t>Legenda:</t>
  </si>
  <si>
    <t>Pozn.:</t>
  </si>
  <si>
    <t xml:space="preserve">DVP - Kompletná Dokumentácia na vykonanie prác </t>
  </si>
  <si>
    <t>Stavebné objekty bez výkazu výmer</t>
  </si>
  <si>
    <t xml:space="preserve">DSVS - Dokumentácia skutočného vyhotovenia stavby </t>
  </si>
  <si>
    <t xml:space="preserve">VTD - Výrobno-technická dokumentácia </t>
  </si>
  <si>
    <t>GE-DSVS - Geodetický elaborát DSVS ako súčasť DSV</t>
  </si>
  <si>
    <t>Súpis prác</t>
  </si>
  <si>
    <t>Jednotková cena bez DPH v €</t>
  </si>
  <si>
    <t>Rekapitulácia objektov</t>
  </si>
  <si>
    <t>Cena bez DPH v €</t>
  </si>
  <si>
    <t>Ocenený súpis prác</t>
  </si>
  <si>
    <t>686 - Úprava ochranných opatrení prvkov CDS v zóne TV a ZP v K441</t>
  </si>
  <si>
    <t>681 - Úprava ochranných opatrení prvkov CDS v zóne TV a ZP v K490</t>
  </si>
  <si>
    <t>675 - Križ.č. 662 Úprava CDS Nábr. arm. gen. Svobodu - Ml. dolina - Most Lanfranconi</t>
  </si>
  <si>
    <t>ČÍSLO
POLOŽKY</t>
  </si>
  <si>
    <t>POPIS PRÁC</t>
  </si>
  <si>
    <t>45.00.00. Všeobecné položky v procese obstarávania stavieb</t>
  </si>
  <si>
    <t>45.00.00  00000104</t>
  </si>
  <si>
    <t>Merná jednotka:</t>
  </si>
  <si>
    <t xml:space="preserve">Množstvo: </t>
  </si>
  <si>
    <t>45.00.00  00010401</t>
  </si>
  <si>
    <t>45.00.00  00010403</t>
  </si>
  <si>
    <t>45.00.00  00010404</t>
  </si>
  <si>
    <t>45.00.00  00020804</t>
  </si>
  <si>
    <t>45.00.00  0002080401</t>
  </si>
  <si>
    <t>Východzia revízia - elektro</t>
  </si>
  <si>
    <t>45.00.00  00020808</t>
  </si>
  <si>
    <t>45.00.00  00020809</t>
  </si>
  <si>
    <t>45.00.00  00030707</t>
  </si>
  <si>
    <t>45.00.00  0003070701</t>
  </si>
  <si>
    <t>Individuálne skúšky</t>
  </si>
  <si>
    <t>45.00.00  0003070702</t>
  </si>
  <si>
    <t>Komplexné skúšky</t>
  </si>
  <si>
    <t>45.00.00  00030708</t>
  </si>
  <si>
    <t>45.00.00  00140443</t>
  </si>
  <si>
    <t>45.11.11. Demolačné práce</t>
  </si>
  <si>
    <t>45.11.11  05010104</t>
  </si>
  <si>
    <t>45.11.11  05010304</t>
  </si>
  <si>
    <t>45.11.11  05010305</t>
  </si>
  <si>
    <t>45.11.11  05020340</t>
  </si>
  <si>
    <t>45.11.11  0502034003</t>
  </si>
  <si>
    <t>Vybúranie konštrukcií a demontáže, inštalačného vedenia a príslušenstva elektroinštalačného slaboprúdové vedenia vonkajšie</t>
  </si>
  <si>
    <t>45.11.11  0502034004</t>
  </si>
  <si>
    <t>Vybúranie konštrukcií a demontáže, inštalačného vedenia a príslušenstva elektroinštalačného slaboprúd-príslušenstvo vonkajšie</t>
  </si>
  <si>
    <t>45.11.11  0502034005</t>
  </si>
  <si>
    <t>Vybúranie konštrukcií a demontáže, inštalačného vedenia a príslušenstva elektroinštalačného silnoprúdové vedenia vnútorné</t>
  </si>
  <si>
    <t>45.11.11  0502034006</t>
  </si>
  <si>
    <t>Vybúranie konštrukcií a demontáže, inštalačného vedenia a príslušenstva elektroinštalačného silnoprúd-príslušenstvo vnútorné</t>
  </si>
  <si>
    <t>45.11.11  0502034008</t>
  </si>
  <si>
    <t>Vybúranie konštrukcií a demontáže, inštalačného vedenia a príslušenstva elektroinštalačného silnoprúd-príslušenstvo vonkajšie</t>
  </si>
  <si>
    <t>45.11.11  05020341</t>
  </si>
  <si>
    <t>45.11.11  0502034109</t>
  </si>
  <si>
    <t>Vybúranie konštrukcií a demontáže, inštalačného vedenia a príslušenstva stožiarov telekomunikačných- komplet</t>
  </si>
  <si>
    <t>45.11.11  0502034110</t>
  </si>
  <si>
    <t>Vybúranie konštrukcií a demontáže, inštalačného vedenia a príslušenstva stožiarov priehradových - komplet</t>
  </si>
  <si>
    <t>45.11.11  0502034111</t>
  </si>
  <si>
    <t>Vybúranie konštrukcií a demontáže, inštalačného vedenia a príslušenstva stožiarov osvetlenia - komplet</t>
  </si>
  <si>
    <t>45.11.11  0502034112</t>
  </si>
  <si>
    <t>Vybúranie konštrukcií a demontáže, inštalačného vedenia a príslušenstva stožiarov silnoprúdové betónové-komplet</t>
  </si>
  <si>
    <t>45.11.11  05020342</t>
  </si>
  <si>
    <t>45.11.11  0502034201</t>
  </si>
  <si>
    <t>Vybúranie konštrukcií a demontáže, inštalačného vedenia a príslušenstva kanalizačného z kameninových rúr</t>
  </si>
  <si>
    <t>45.11.11  0502034204</t>
  </si>
  <si>
    <t>Vybúranie konštrukcií a demontáže, inštalačného vedenia a príslušenstva kanalizačného z plastových rúr</t>
  </si>
  <si>
    <t>45.11.11  05020901</t>
  </si>
  <si>
    <t>45.11.11  05020907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</si>
  <si>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</si>
  <si>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</si>
  <si>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</si>
  <si>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45.11.11  0503016103</t>
  </si>
  <si>
    <t>Odstránenie spevnených plôch vozoviek a doplňujúcich konštrukcií krytov cementobetónových hr. nad 200 do 300 mm</t>
  </si>
  <si>
    <t>45.11.11  05030162</t>
  </si>
  <si>
    <t>45.11.11  0503016201</t>
  </si>
  <si>
    <t>Odstránenie spevnených plôch vozoviek a doplňujúcich konštrukcií krytov bitúmenových hr.do 100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</si>
  <si>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</si>
  <si>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</si>
  <si>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</si>
  <si>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</si>
  <si>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</si>
  <si>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</si>
  <si>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</si>
  <si>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</si>
  <si>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45.11.11  0503026102</t>
  </si>
  <si>
    <t>Odstránenie spevnených plôch vozoviek a doplňujúcich konštrukcií podkladov z betónu prostého hr. nad 100 do 200 mm</t>
  </si>
  <si>
    <t>45.11.11  0503026103</t>
  </si>
  <si>
    <t>Odstránenie spevnených plôch vozoviek a doplňujúcich konštrukcií podkladov z betónu prostého hr. nad 200 do 300 mm</t>
  </si>
  <si>
    <t>45.11.11  05030262</t>
  </si>
  <si>
    <t>45.11.11  0503026201</t>
  </si>
  <si>
    <t>Odstránenie spevnených plôch vozoviek a doplňujúcich konštrukcií podkladov bitúmenových hr.do 100 mm</t>
  </si>
  <si>
    <t>45.11.11  0503026202</t>
  </si>
  <si>
    <t>Odstránenie spevnených plôch vozoviek a doplňujúcich konštrukcií podkladov bitúmenových hr. nad 100 do 200 mm</t>
  </si>
  <si>
    <t>45.11.11  05030264</t>
  </si>
  <si>
    <t>45.11.11  0503026401</t>
  </si>
  <si>
    <t>Odstránenie spevnených plôch vozoviek a doplňujúcich konštrukcií podkladov z kameniva hrubého drveného hr.do 100 mm</t>
  </si>
  <si>
    <t>45.11.11  0503026402</t>
  </si>
  <si>
    <t>Odstránenie spevnených plôch vozoviek a doplňujúcich konštrukcií podkladov z kameniva hrubého drveného hr. nad 100 do 200 mm</t>
  </si>
  <si>
    <t>45.11.11  0503026403</t>
  </si>
  <si>
    <t>Odstránenie spevnených plôch vozoviek a doplňujúcich konštrukcií podkladov z kameniva hrubého drveného hr. nad 200 do 300 mm</t>
  </si>
  <si>
    <t>45.11.11  05030302</t>
  </si>
  <si>
    <t>45.11.11  0503030201</t>
  </si>
  <si>
    <t>Odstránenie spevnených plôch vozoviek a doplňujúcich konštrukcií obrubníkov a krajníkov kamenných ležatých</t>
  </si>
  <si>
    <t>45.11.11  0503030203</t>
  </si>
  <si>
    <t>Odstránenie spevnených plôch vozoviek a doplňujúcich konštrukcií obrubníkov a krajníkov kamenných záhonových</t>
  </si>
  <si>
    <t>45.11.11  05030304</t>
  </si>
  <si>
    <t>45.11.11  0503030401</t>
  </si>
  <si>
    <t>Odstránenie spevnených plôch vozoviek a doplňujúcich konštrukcií obrubníkov a krajníkov betónových ležatých</t>
  </si>
  <si>
    <t>45.11.11  0503030403</t>
  </si>
  <si>
    <t>Odstránenie spevnených plôch vozoviek a doplňujúcich konštrukcií obrubníkov a krajníkov betónových záhonových</t>
  </si>
  <si>
    <t>45.11.11  05030401</t>
  </si>
  <si>
    <t>45.11.11  05030407</t>
  </si>
  <si>
    <t>45.11.11  05030507</t>
  </si>
  <si>
    <t>45.11.11  05080186</t>
  </si>
  <si>
    <t>45.11.11  0508018601</t>
  </si>
  <si>
    <t>Doprava vybúraných hmôt zvislá, po schodoch, jedno podlažie</t>
  </si>
  <si>
    <t>45.11.11  05080200</t>
  </si>
  <si>
    <t>45.11.11  0508020001</t>
  </si>
  <si>
    <t>Doprava vybúraných hmôt vodorovná, do 50 m</t>
  </si>
  <si>
    <t>45.11.11  0508020002</t>
  </si>
  <si>
    <t>Doprava vybúraných hmôt vodorovná, do 1 km</t>
  </si>
  <si>
    <t>45.11.11  0508020003</t>
  </si>
  <si>
    <t>Doprava vybúraných hmôt vodorovná, nad 1 km</t>
  </si>
  <si>
    <t>45.11.11  05080387</t>
  </si>
  <si>
    <t>45.11.11  0508038701</t>
  </si>
  <si>
    <t>Doprava vybúraných hmôt vnútrostavenisková, ručne do 10 m</t>
  </si>
  <si>
    <t>45.11.11  05090362</t>
  </si>
  <si>
    <t>45.11.11  0509036201</t>
  </si>
  <si>
    <t>Doplňujúce práce, frézovanie bitúmenového krytu, podkladu hr. 20 mm</t>
  </si>
  <si>
    <t>45.11.11  0509036203</t>
  </si>
  <si>
    <t>Doplňujúce práce, frézovanie bitúmenového krytu, podkladu hr. 40 mm</t>
  </si>
  <si>
    <t>45.11.11  0509036205</t>
  </si>
  <si>
    <t>Doplňujúce práce, frézovanie bitúmenového krytu, podkladu hr. 60 mm</t>
  </si>
  <si>
    <t>45.11.11  05090405</t>
  </si>
  <si>
    <t>45.11.11  05090461</t>
  </si>
  <si>
    <t>45.11.11  0509046101</t>
  </si>
  <si>
    <t>Doplňujúce práce, diamantové rezanie betónového krytu, podkladu hr. do 100 mm</t>
  </si>
  <si>
    <t>45.11.11  0509046104</t>
  </si>
  <si>
    <t>Doplňujúce práce, diamantové rezanie betónového krytu, podkladu hr. nad 200 do 250 mm</t>
  </si>
  <si>
    <t>45.11.11  05090462</t>
  </si>
  <si>
    <t>45.11.11  0509046201</t>
  </si>
  <si>
    <t>Doplňujúce práce, diamantové rezanie bitúmenového krytu, podkladu hr. do 50 mm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</si>
  <si>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</si>
  <si>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</si>
  <si>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</si>
  <si>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</si>
  <si>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</si>
  <si>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45.11.12  01010101</t>
  </si>
  <si>
    <t>45.11.12  0101010101</t>
  </si>
  <si>
    <t>Pripravné práce, odstránenie porastov travín na suchu</t>
  </si>
  <si>
    <t>45.11.12  01010103</t>
  </si>
  <si>
    <t>45.11.12  0101010301</t>
  </si>
  <si>
    <t>Pripravné práce, odstránenie porastov krovín na suchu</t>
  </si>
  <si>
    <t>45.11.12  01010201</t>
  </si>
  <si>
    <t>45.11.12  0101020101</t>
  </si>
  <si>
    <t>Pripravné práce, rúbanie stromov priemer do 50 cm</t>
  </si>
  <si>
    <t>45.11.12  0101020102</t>
  </si>
  <si>
    <t>Pripravné práce, rúbanie stromov priemer do 90 cm</t>
  </si>
  <si>
    <t>45.11.12  01010202</t>
  </si>
  <si>
    <t>45.11.12  0101020201</t>
  </si>
  <si>
    <t>Pripravné práce, rúbanie odstránenie pňov priemer do 50 cm</t>
  </si>
  <si>
    <t>45.11.12  0101020202</t>
  </si>
  <si>
    <t>Pripravné práce, rúbanie odstránenie pňov priemer do 90 cm</t>
  </si>
  <si>
    <t>45.11.12  01060204</t>
  </si>
  <si>
    <t>45.11.12  0106020404</t>
  </si>
  <si>
    <t>Premiestnenie  vodorovné nad 3 000 m, vyklčovaných krovín</t>
  </si>
  <si>
    <t>45.11.12  0106020405</t>
  </si>
  <si>
    <t>Premiestnenie  vodorovné nad 3 000 m, konárov</t>
  </si>
  <si>
    <t>45.11.12  0106020406</t>
  </si>
  <si>
    <t>Premiestnenie  vodorovné nad 3 000 m, kmeňov</t>
  </si>
  <si>
    <t>45.11.12  0106020407</t>
  </si>
  <si>
    <t>Premiestnenie  vodorovné nad 3 000 m, pňov</t>
  </si>
  <si>
    <t>45.11.12  0106020409</t>
  </si>
  <si>
    <t>Premiestnenie  vodorovné nad 3 000 m, poľnohospodárskych plodín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</si>
  <si>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</si>
  <si>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</si>
  <si>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</si>
  <si>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</si>
  <si>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</si>
  <si>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</si>
  <si>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</si>
  <si>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</si>
  <si>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</si>
  <si>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</si>
  <si>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</si>
  <si>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</si>
  <si>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jám nezapažených, tr. horniny 1-4</t>
  </si>
  <si>
    <t>45.11.20  01030201</t>
  </si>
  <si>
    <t>45.11.20  0103020107</t>
  </si>
  <si>
    <t>Hĺbené vykopávky rýh š. do 600 mm, tr. horniny 1-4</t>
  </si>
  <si>
    <t>45.11.20  01030202</t>
  </si>
  <si>
    <t>45.11.20  0103020207</t>
  </si>
  <si>
    <t>Hĺbené vykopávky rýh š nad 600 mm, tr. horniny 1-4</t>
  </si>
  <si>
    <t>45.11.20  01040100</t>
  </si>
  <si>
    <t>45.11.20  0104010007</t>
  </si>
  <si>
    <t>Konštrukcie z hornín - skládky  tr.horniny 1-4</t>
  </si>
  <si>
    <t>45.11.20  01040401</t>
  </si>
  <si>
    <t>45.11.20  0104040102</t>
  </si>
  <si>
    <t>Konštrukcie z hornín - zásypy bez zhutnenia, tr.horniny 3</t>
  </si>
  <si>
    <t>45.11.20  01040402</t>
  </si>
  <si>
    <t>45.11.20  0104040207</t>
  </si>
  <si>
    <t>Konštrukcie z hornín - zásypy so zhutnením, tr. horniny 1-4</t>
  </si>
  <si>
    <t>45.11.20  01040501</t>
  </si>
  <si>
    <t>45.11.20  0104050102</t>
  </si>
  <si>
    <t>Konštrukcie z hornín  -obsypy bez zhutnenia, tr.horniny 3</t>
  </si>
  <si>
    <t>45.11.20  0104050107</t>
  </si>
  <si>
    <t>Konštrukcie z hornín - obsypy bez zhutnenia, tr. horniny 1-4</t>
  </si>
  <si>
    <t>45.11.20  01040502</t>
  </si>
  <si>
    <t>45.11.20  0104050202</t>
  </si>
  <si>
    <t>Konštrukcie z hornín - obsypy so zhutnením, tr.horniny 3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</si>
  <si>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</si>
  <si>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</si>
  <si>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</si>
  <si>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</si>
  <si>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</si>
  <si>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</si>
  <si>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</si>
  <si>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 výkopku resp. rúbaniny, vodorovné do 3 000 m, tr. horniny 1-4</t>
  </si>
  <si>
    <t>45.11.20  01060204</t>
  </si>
  <si>
    <t>45.11.20  0106020401</t>
  </si>
  <si>
    <t>Premiestnenie  výkopku resp. rúbaniny, vodorovné nad 3 000 m, tr. horniny 1-4</t>
  </si>
  <si>
    <t>45.11.20  01060700</t>
  </si>
  <si>
    <t>45.11.20  0106070007</t>
  </si>
  <si>
    <t>Premiestnenie  výkopku resp. rúbaniny, nakladanie, prekladanie, vykladanie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</si>
  <si>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</si>
  <si>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</si>
  <si>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</si>
  <si>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</si>
  <si>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45.11.20  0109010101</t>
  </si>
  <si>
    <t>Pretláčanie potrubia oceľového, tr. hor. 1-4, DN do 200 mm</t>
  </si>
  <si>
    <t>45.11.20  01090301</t>
  </si>
  <si>
    <t>45.11.20  0109030101</t>
  </si>
  <si>
    <t>Pretláčanie potrubia z plastických hmôt, tr. hor. 1-4, DN do 200 mm</t>
  </si>
  <si>
    <t>45.11.20  0109030102</t>
  </si>
  <si>
    <t>Pretláčanie potrubia z plastických hmôt, tr. hor. 1-4, DN nad 200 do 400 mm</t>
  </si>
  <si>
    <t>45.11.23. Vyplňovanie a rekultivačné práce</t>
  </si>
  <si>
    <t>45.11.23  01040401</t>
  </si>
  <si>
    <t>45.11.23  0104040107</t>
  </si>
  <si>
    <t>Konštrukcie z hornín - zásypy bez zhutnenia, tr. horniny 1-4</t>
  </si>
  <si>
    <t>45.11.23  01060201</t>
  </si>
  <si>
    <t>45.11.23  0106020101</t>
  </si>
  <si>
    <t>45.11.23  01060202</t>
  </si>
  <si>
    <t>45.11.23  0106020201</t>
  </si>
  <si>
    <t>Premiestnenie  výkopku resp. rúbaniny, vodorovné do 1 000 m, tr. horniny 1-4</t>
  </si>
  <si>
    <t>45.11.23  01060203</t>
  </si>
  <si>
    <t>45.11.23  0106020301</t>
  </si>
  <si>
    <t>45.11.23  01060204</t>
  </si>
  <si>
    <t>45.11.23  0106020401</t>
  </si>
  <si>
    <t>45.11.23  01060700</t>
  </si>
  <si>
    <t>45.11.23  0106070007</t>
  </si>
  <si>
    <t>Premiestnenie  výkopku resp. rúbaniny - nakladanie, prekladanie, vykladanie,  tr. horniny 1-4</t>
  </si>
  <si>
    <t>45.11.23  01080501</t>
  </si>
  <si>
    <t>45.11.23  0108050101</t>
  </si>
  <si>
    <t>Povrchové úpravy terénu, úpravy povrchov rozprestretím ornice na rovine</t>
  </si>
  <si>
    <t>45.11.23  01080502</t>
  </si>
  <si>
    <t>45.11.23  0108050203</t>
  </si>
  <si>
    <t>Povrchové úpravy terénu, úpravy povrchov založením trávnika ručne, parkového</t>
  </si>
  <si>
    <t>45.11.23  01080503</t>
  </si>
  <si>
    <t>45.11.23  0108050301</t>
  </si>
  <si>
    <t>Povrchové úpravy terénu, úpravy povrchov založením trávnika hydroosevom na ornicu</t>
  </si>
  <si>
    <t>45.11.23  01080505</t>
  </si>
  <si>
    <t>45.11.23  0108050501</t>
  </si>
  <si>
    <t>Povrchové úpravy terénu, úpravy povrchov mulčovaním na rovine</t>
  </si>
  <si>
    <t>45.11.23  01080603</t>
  </si>
  <si>
    <t>45.11.23  0108060312</t>
  </si>
  <si>
    <t>Povrchové úpravy terénu, úpravy pred výsadbou, obrobenie pôdy hnojením</t>
  </si>
  <si>
    <t>45.11.23  01080803</t>
  </si>
  <si>
    <t>45.11.23  0108080301</t>
  </si>
  <si>
    <t>Povrchové úpravy terénu, sadenie, presádzanie, ošetrovanie, ochrana stromov s balom v rovine</t>
  </si>
  <si>
    <t>45.11.23  01080805</t>
  </si>
  <si>
    <t>45.11.23  0108080501</t>
  </si>
  <si>
    <t>Povrchové úpravy terénu, sadenie, presádzanie, ošetrovanie, ochrana ošetrenie drevín v rovine</t>
  </si>
  <si>
    <t>45.11.23  01080806</t>
  </si>
  <si>
    <t>45.11.23  0108080601</t>
  </si>
  <si>
    <t>Povrchové úpravy terénu, sadenie, presádzanie, ošetrovanie, ochrana ochrana stromov v rovine</t>
  </si>
  <si>
    <t>45.11.23  01080811</t>
  </si>
  <si>
    <t>45.11.23  0108081101</t>
  </si>
  <si>
    <t>Povrchové úpravy terénu, sadenie, presádzanie, ošetrovanie, ochrana trávnika v rovine</t>
  </si>
  <si>
    <t>45.11.24. Výkopové práce</t>
  </si>
  <si>
    <t>45.11.24  01020101</t>
  </si>
  <si>
    <t>45.11.24  0102010101</t>
  </si>
  <si>
    <t>Odkopávky a prekopávky humóznej vrstvy ornice tr. horniny 1-2</t>
  </si>
  <si>
    <t>45.11.24  01020400</t>
  </si>
  <si>
    <t>45.11.24  0102040007</t>
  </si>
  <si>
    <t>Odkopávky a prekopávky komunikácií,železníc,plôch, tr.horniny 1-4</t>
  </si>
  <si>
    <t>45.11.24  01020500</t>
  </si>
  <si>
    <t>45.11.24  0102050007</t>
  </si>
  <si>
    <t>Odkopávky a prekopávky zárezov so šikmými stenami, tr. horniny 1-4</t>
  </si>
  <si>
    <t>45.11.24  01030102</t>
  </si>
  <si>
    <t>45.11.24  0103010207</t>
  </si>
  <si>
    <t>45.11.24  01030302</t>
  </si>
  <si>
    <t>45.11.24  0103030207</t>
  </si>
  <si>
    <t>Hĺbené vykopávky šachiet nezapažených, tr. horniny 1-4</t>
  </si>
  <si>
    <t>45.11.24  0103030208</t>
  </si>
  <si>
    <t>Hĺbené vykopávky šachiet nezapažených, tr. horniny 5-7</t>
  </si>
  <si>
    <t>45.11.24  01030601</t>
  </si>
  <si>
    <t>45.11.24  0103060107</t>
  </si>
  <si>
    <t>Hĺbené vykopávky jamiek, rýh, pre vysadzovanie rastlín v rovine,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</si>
  <si>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</si>
  <si>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</si>
  <si>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</si>
  <si>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</si>
  <si>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</si>
  <si>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</si>
  <si>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</si>
  <si>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45.11.24  0104040203</t>
  </si>
  <si>
    <t>Konštrukcie z hornín - zásypy so zhutnením, tr.horniny 4</t>
  </si>
  <si>
    <t>45.11.24  0104040207</t>
  </si>
  <si>
    <t>45.11.24  01080102</t>
  </si>
  <si>
    <t>45.11.24  0108010201</t>
  </si>
  <si>
    <t>Povrchové úpravy terénu, úprava pláne so  zhutnením v násypoch,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</si>
  <si>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</si>
  <si>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</si>
  <si>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</si>
  <si>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</si>
  <si>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</si>
  <si>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</si>
  <si>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</si>
  <si>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45.11.25  01040100</t>
  </si>
  <si>
    <t>45.11.25  0104010007</t>
  </si>
  <si>
    <t>45.11.25  0104010008</t>
  </si>
  <si>
    <t>Konštrukcie z hornín - skládky  tr horniny 5-7</t>
  </si>
  <si>
    <t>45.11.25  01060201</t>
  </si>
  <si>
    <t>45.11.25  0106020101</t>
  </si>
  <si>
    <t>45.11.25  01060202</t>
  </si>
  <si>
    <t>45.11.25  0106020201</t>
  </si>
  <si>
    <t>45.11.25  01060203</t>
  </si>
  <si>
    <t>45.11.25  0106020301</t>
  </si>
  <si>
    <t>Premiestnenie  výkopku resp. rúbaniny vodorovné do 3 000 m, tr. horniny 1-4</t>
  </si>
  <si>
    <t>45.11.25  01060204</t>
  </si>
  <si>
    <t>45.11.25  0106020401</t>
  </si>
  <si>
    <t>45.11.25  0106020402</t>
  </si>
  <si>
    <t>Premiestnenie  výkopku resp. rúbaniny, vodorovné nad 3 000 m, tr. horniny 5-7</t>
  </si>
  <si>
    <t>45.11.25  01060600</t>
  </si>
  <si>
    <t>45.11.25  0106060007</t>
  </si>
  <si>
    <t>Premiestnenie  výkopku resp. rúbaniny prehodením,  tr. horniny 1-4</t>
  </si>
  <si>
    <t>45.11.25  01060700</t>
  </si>
  <si>
    <t>45.11.25  0106070007</t>
  </si>
  <si>
    <t>45.21.33. Budovy súvisiace s dopravou</t>
  </si>
  <si>
    <t>45.21.33  11070102</t>
  </si>
  <si>
    <t>45.21.33  1107010206</t>
  </si>
  <si>
    <t>Stropné a strešné konštrukcie budov (pozemných stavieb) plošné, klenby z betónu železového, tr. C 25/30 (B 30)</t>
  </si>
  <si>
    <t>45.21.33  11070112</t>
  </si>
  <si>
    <t>45.21.33  1107011201</t>
  </si>
  <si>
    <t>Stropné a strešné konštrukcie budov (pozemných stavieb) plošné, klenby debnenie z dielcov drevených</t>
  </si>
  <si>
    <t>45.21.33  11070121</t>
  </si>
  <si>
    <t>45.21.33  1107012107</t>
  </si>
  <si>
    <t>Stropné a strešné konštrukcie budov (pozemných stavieb) plošné, klenby výstuž z betonárskej ocele zo zváraných sietí</t>
  </si>
  <si>
    <t>45.21.33  12070413</t>
  </si>
  <si>
    <t>45.21.33  1207041301</t>
  </si>
  <si>
    <t>Stropné a strešné konštrukcie budov (pozemných stavieb), nosníky z valcovaného materiálu tvaru I alebo U</t>
  </si>
  <si>
    <t>45.21.33  13010309</t>
  </si>
  <si>
    <t>45.21.33  84020326</t>
  </si>
  <si>
    <t>45.21.33  8402032602</t>
  </si>
  <si>
    <t>Maľby stropov, zmesi tekuté, dvojnásobné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</si>
  <si>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</si>
  <si>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</si>
  <si>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</si>
  <si>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</si>
  <si>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45.22.11  21250424</t>
  </si>
  <si>
    <t>45.22.11  2125042404</t>
  </si>
  <si>
    <t>Doplňujúce konštrukcie, dilatačné zariadenia, tesnenie dilatačných škár asfaltovým pásikom</t>
  </si>
  <si>
    <t>45.22.11  2125042406</t>
  </si>
  <si>
    <t>Doplňujúce konštrukcie, dilatačné zariadenia, tesnenie dilatačných škár silikónovým tmelom</t>
  </si>
  <si>
    <t>45.22.38. Kompletovanie a montáž prefabrikovaných konštrukcií</t>
  </si>
  <si>
    <t>45.22.38  15200206</t>
  </si>
  <si>
    <t>45.22.38  15200506</t>
  </si>
  <si>
    <t>45.22.38  15201008</t>
  </si>
  <si>
    <t>45.23.12. Stavebné práce na stavbe potrubných vedení nafty a plynu</t>
  </si>
  <si>
    <t>45.23.12  27010421</t>
  </si>
  <si>
    <t>45.23.12  2701042103</t>
  </si>
  <si>
    <t>Plynovody z rúr plastových, PE, PP, nad D 50 do 110 mm</t>
  </si>
  <si>
    <t>45.23.12  27010423</t>
  </si>
  <si>
    <t>45.23.12  2701042303</t>
  </si>
  <si>
    <t>Plynovody z rúr plastových, rúrové diely PE,PP, nad D 50 do D 110 mm</t>
  </si>
  <si>
    <t>45.23.12  27011283</t>
  </si>
  <si>
    <t>45.23.12  2701128302</t>
  </si>
  <si>
    <t>Plynovody, ostatné montážne práce, doplňujúce činnosti, čuchačky</t>
  </si>
  <si>
    <t>45.23.12  2701128306</t>
  </si>
  <si>
    <t>Plynovody, ostatné montážne práce, doplňujúce činnosti, ostrý prepoj</t>
  </si>
  <si>
    <t>45.23.12  2701128307</t>
  </si>
  <si>
    <t>Plynovody, ostatné montážne práce, doplňujúce činnosti, prepojovacie objekty</t>
  </si>
  <si>
    <t>45.23.12  2701128308</t>
  </si>
  <si>
    <t>Plynovody, ostatné montážne práce, doplňujúce činnosti, orientačné stĺpiky</t>
  </si>
  <si>
    <t>45.23.12  27011285</t>
  </si>
  <si>
    <t>45.23.12  2701128502</t>
  </si>
  <si>
    <t>Plynovody, ostatné montážne práce, tlak. skúšky tesnosti potrubia, vzduchom</t>
  </si>
  <si>
    <t>45.23.12  2701128503</t>
  </si>
  <si>
    <t>Plynovody, ostatné montážne práce, tlak. skúšky tesnosti potrubia, čistenie</t>
  </si>
  <si>
    <t>45.23.12  27011287</t>
  </si>
  <si>
    <t>45.23.12  27201391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</si>
  <si>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</si>
  <si>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</si>
  <si>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</si>
  <si>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</si>
  <si>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45.23.13  11200311</t>
  </si>
  <si>
    <t>45.23.13  1120031101</t>
  </si>
  <si>
    <t>Podkladné konštrukcie, dosky, bloky, sedlá, debnenie tradičné drevené</t>
  </si>
  <si>
    <t>45.23.13  27020531</t>
  </si>
  <si>
    <t>45.23.13  2702053102</t>
  </si>
  <si>
    <t>Vodovody, rúry liatinové, tlakové hrdlové DN 100 mm</t>
  </si>
  <si>
    <t>45.23.13  2702053103</t>
  </si>
  <si>
    <t>Vodovody, rúry liatinové, tlakové hrdlové DN 150 mm</t>
  </si>
  <si>
    <t>45.23.13  2702053104</t>
  </si>
  <si>
    <t>Vodovody, rúry liatinové, tlakové hrdlové DN 200 mm</t>
  </si>
  <si>
    <t>45.23.13  27021285</t>
  </si>
  <si>
    <t>45.23.13  2702128501</t>
  </si>
  <si>
    <t>Vodovody, ostatné montážne práce - tlakové skúšky tesnosti potrubia vodou</t>
  </si>
  <si>
    <t>45.23.13  2702128503</t>
  </si>
  <si>
    <t>Vodovody, ostatné montážne práce - tlakové skúšky tesnosti potrubia, čistenie</t>
  </si>
  <si>
    <t>45.23.13  27030422</t>
  </si>
  <si>
    <t>45.23.13  2703042204</t>
  </si>
  <si>
    <t>Kanalizácie, rúry plastové, PVC DN 200</t>
  </si>
  <si>
    <t>45.23.13  27030424</t>
  </si>
  <si>
    <t>45.23.13  2703042404</t>
  </si>
  <si>
    <t>Kanalizácie, rúry plastové, tvarovky z PVC DN 200</t>
  </si>
  <si>
    <t>45.23.13  27030854</t>
  </si>
  <si>
    <t>45.23.13  2703085409</t>
  </si>
  <si>
    <t>Kanalizácie, rúry kameninové, útesy DN 500</t>
  </si>
  <si>
    <t>45.23.13  27031171</t>
  </si>
  <si>
    <t>45.23.13  2703117101</t>
  </si>
  <si>
    <t>Kanalizácie, ostatné konštrukcie, šachty a spádoviská kanalizačné z betónových dielcov</t>
  </si>
  <si>
    <t>45.23.13  27031172</t>
  </si>
  <si>
    <t>45.23.13  2703117201</t>
  </si>
  <si>
    <t>Kanalizácie, ostatné konštrukcie, vpusty kanalizačné z betónových dielcov</t>
  </si>
  <si>
    <t>45.23.13  27031175</t>
  </si>
  <si>
    <t>45.23.13  2703117501</t>
  </si>
  <si>
    <t>Kanalizácie, ostatné konštrukcie, skúšky tesnosti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</si>
  <si>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</si>
  <si>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</si>
  <si>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</si>
  <si>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</si>
  <si>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</si>
  <si>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45.23.13  27201391</t>
  </si>
  <si>
    <t>45.23.16. Stavebné práce na stavbe komunikačných vedení</t>
  </si>
  <si>
    <t>45.23.16  11010101</t>
  </si>
  <si>
    <t>45.23.16  1101010107</t>
  </si>
  <si>
    <t>Základy, pásy z betónu prostého, tr. C 30/37 (B 35)</t>
  </si>
  <si>
    <t>45.23.16  11010111</t>
  </si>
  <si>
    <t>45.23.16  1101011101</t>
  </si>
  <si>
    <t>Základy, pásy, debnenie tradičné drevené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</si>
  <si>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</si>
  <si>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</si>
  <si>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</si>
  <si>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</si>
  <si>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</si>
  <si>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</si>
  <si>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</si>
  <si>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</si>
  <si>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45.23.31  22250785</t>
  </si>
  <si>
    <t>45.23.31  2225078504</t>
  </si>
  <si>
    <t>Doplňujúce konštrukcie,  vodorovné dopravné značenie plastové, smerové značenie</t>
  </si>
  <si>
    <t>45.23.32. Práce na vrchnej stavbe diaľníc, ciest, ulíc, chodníkov a nekrytých parkovísk</t>
  </si>
  <si>
    <t>45.23.32  15020602</t>
  </si>
  <si>
    <t>45.23.32  15020702</t>
  </si>
  <si>
    <t>45.23.32  22020417</t>
  </si>
  <si>
    <t>45.23.32  2202041702</t>
  </si>
  <si>
    <t>Podkladné a krycie vrstvy s hydraulickým spojivom, cementobetónové jednovrstvové, beton prostý tr. II C 12/15 (B 15)</t>
  </si>
  <si>
    <t>45.23.32  2202041704</t>
  </si>
  <si>
    <t>Podkladné a krycie vrstvy s hydraulickým spojivom, cementobetónové jednovrstvové, beton prostý tr. III C 20/25 (B 25)</t>
  </si>
  <si>
    <t>45.23.32  22020418</t>
  </si>
  <si>
    <t>45.23.32  2202041805</t>
  </si>
  <si>
    <t>Podkladné a krycie vrstvy s hydraulickým spojivom, cementobetónové jednovrstvové, beton železový tr. III C 25/30 (B 30)</t>
  </si>
  <si>
    <t>45.23.32  2202041806</t>
  </si>
  <si>
    <t>Podkladné a krycie vrstvy s hydraulickým spojivom, cementobetónové jednovrstvové, beton železový tr. IV C 30/37 (B 35)</t>
  </si>
  <si>
    <t>45.23.32  22030330</t>
  </si>
  <si>
    <t>45.23.32  2203033001</t>
  </si>
  <si>
    <t>Podkladné a krycie vrstvy z asfaltových zmesí, bitúmenové postreky, nátery, posypy spojovací postrek z asfaltu</t>
  </si>
  <si>
    <t>45.23.32  2203033002</t>
  </si>
  <si>
    <t>Podkladné a krycie vrstvy z asfaltových zmesí, bitúmenové postreky, nátery, posypy spojovací postrek z modifikovaného asfaltu</t>
  </si>
  <si>
    <t>45.23.32  2203033003</t>
  </si>
  <si>
    <t>Podkladné a krycie vrstvy z asfaltových zmesí, bitúmenové postreky, nátery, posypy spojovací postrek z emulzie</t>
  </si>
  <si>
    <t>45.23.32  22030640</t>
  </si>
  <si>
    <t>45.23.32  2203064002</t>
  </si>
  <si>
    <t>Podkladné a krycie vrstvy z asfaltových zmesí, bitúmenové vrstvy, asfaltový betón  triedy II</t>
  </si>
  <si>
    <t>45.23.32  2203064004</t>
  </si>
  <si>
    <t>Podkladné a krycie vrstvy z asfaltových zmesí, bitúmenové vrstvy, asfaltový betón  triedy I modifikovaný</t>
  </si>
  <si>
    <t>45.23.32  22030641</t>
  </si>
  <si>
    <t>45.23.32  2203064101</t>
  </si>
  <si>
    <t>Podkladné a krycie vrstvy z asfaltových zmesí, bitúmenové vrstvy, asfaltový koberec mastixový triedy I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</si>
  <si>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</si>
  <si>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</si>
  <si>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</si>
  <si>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</si>
  <si>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45.23.32  2204024701</t>
  </si>
  <si>
    <t>Kryty dláždené,chodníkov komunikácií,rigolov z kociek prírodných veľkých</t>
  </si>
  <si>
    <t>45.23.32  2204024702</t>
  </si>
  <si>
    <t>Kryty dláždené,chodníkov komunikácií,rigolov z kociek prírodných drobných</t>
  </si>
  <si>
    <t>45.23.32  22040317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</si>
  <si>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</si>
  <si>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</si>
  <si>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</si>
  <si>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</si>
  <si>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</si>
  <si>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45.23.32  22040851</t>
  </si>
  <si>
    <t>45.23.32  22250162</t>
  </si>
  <si>
    <t>45.23.32  2225016202</t>
  </si>
  <si>
    <t>Doplňujúce konštrukcie,  zábradlie kovové, cestné</t>
  </si>
  <si>
    <t>45.23.32  22250356</t>
  </si>
  <si>
    <t>45.23.32  2225035602</t>
  </si>
  <si>
    <t>Doplňujúce konštrukcie, zvodidlá prefabrikované s ozubom-zámkom</t>
  </si>
  <si>
    <t>45.23.32  22250362</t>
  </si>
  <si>
    <t>45.23.32  22250466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</si>
  <si>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</si>
  <si>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</si>
  <si>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</si>
  <si>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</si>
  <si>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</si>
  <si>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</si>
  <si>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</si>
  <si>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</si>
  <si>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</si>
  <si>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</si>
  <si>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</si>
  <si>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</si>
  <si>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45.23.32  2225098002</t>
  </si>
  <si>
    <t>Doplňujúce konštrukcie,  obrubníky chodníkové kamenné</t>
  </si>
  <si>
    <t>45.23.32  22250981</t>
  </si>
  <si>
    <t>45.23.32  2225098101</t>
  </si>
  <si>
    <t>Doplňujúce konštrukcie,  obrubníky záhonové betónové</t>
  </si>
  <si>
    <t>45.23.32  2225098102</t>
  </si>
  <si>
    <t>Doplňujúce konštrukcie,  obrubníky záhonové kamenné</t>
  </si>
  <si>
    <t>45.23.32  22251161</t>
  </si>
  <si>
    <t>45.23.32  2225116101</t>
  </si>
  <si>
    <t>Doplňujúce konštrukcie,  otvorené žľaby z betónových tvárnic š. do 500 mm</t>
  </si>
  <si>
    <t>45.23.32  2225116102</t>
  </si>
  <si>
    <t>Doplňujúce konštrukcie,  otvorené žľaby z betónových tvárnic š. nad 500 mm</t>
  </si>
  <si>
    <t>45.23.32  22251445</t>
  </si>
  <si>
    <t>45.23.32  2225144501</t>
  </si>
  <si>
    <t>Doplňujúce konštrukcie,  pri stavbe krytov komunikácií, výstužná vložka, geomreža</t>
  </si>
  <si>
    <t>45.23.32  22251491</t>
  </si>
  <si>
    <t>45.23.32  2225149102</t>
  </si>
  <si>
    <t>Doplňujúce konštrukcie,  pri stavbe krytov komunikácií, výšková úprava krycieho hrnca posúvača alebo hydrantu</t>
  </si>
  <si>
    <t>45.23.32  91200301</t>
  </si>
  <si>
    <t>45.23.32  9120030101</t>
  </si>
  <si>
    <t>Svietidlá a osvetľovacie zariadenia - dopravné značky svetelné malé</t>
  </si>
  <si>
    <t>45.23.33. Práce na spodnej stavby diaľnic, ciest, ulíc a chodníkov a nekrytých parkovísk</t>
  </si>
  <si>
    <t>45.23.33  11250901</t>
  </si>
  <si>
    <t>45.23.33  1125090105</t>
  </si>
  <si>
    <t>Doplňujúce konštrukcie, obetónovanie potrubia, z betónu prostého tr. C 20/25 (B 25)</t>
  </si>
  <si>
    <t>45.23.33  11250902</t>
  </si>
  <si>
    <t>45.23.33  1125090206</t>
  </si>
  <si>
    <t>Doplňujúce konštrukcie, obetónovanie potrubia, z betónu železového tr. C 25/30 (B 30)</t>
  </si>
  <si>
    <t>45.23.33  22010102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</si>
  <si>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</si>
  <si>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</si>
  <si>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</si>
  <si>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</si>
  <si>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45.23.33  22010204</t>
  </si>
  <si>
    <t>45.23.33  22020212</t>
  </si>
  <si>
    <t>45.23.33  22020417</t>
  </si>
  <si>
    <t>45.23.33  2202041702</t>
  </si>
  <si>
    <t>Podkladné a krycie vrstvy s hydraulickým spojivom, cementobetónové jednovrstvové, beton prostý tr. II    C12/15 (B 15)</t>
  </si>
  <si>
    <t>45.23.33  2202041705</t>
  </si>
  <si>
    <t>Podkladné a krycie vrstvy s hydraulickým spojivom, cementobetónové jednovrstvové, beton prostý tr. III   C25/30 (B 30)</t>
  </si>
  <si>
    <t>45.23.33  22030329</t>
  </si>
  <si>
    <t>45.23.33  2203032901</t>
  </si>
  <si>
    <t>Podkladné a krycie vrstvy z asfaltových zmesí, bitúmenové postreky, nátery,posypy infiltračný postrek z asfaltu</t>
  </si>
  <si>
    <t>45.23.33  2203032902</t>
  </si>
  <si>
    <t>Podkladné a krycie vrstvy z asfaltových zmesí, bitúmenové postreky, nátery,posypy infiltračný postrek z modifikovaného asfaltu</t>
  </si>
  <si>
    <t>45.23.33  2203033002</t>
  </si>
  <si>
    <t>Podkladné a krycie vrstvy z asfaltových zmesí, bitúmenové postreky, nátery,posypy spojovací postrek z modifikovaného asfaltu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</si>
  <si>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</si>
  <si>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</si>
  <si>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</si>
  <si>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</si>
  <si>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</si>
  <si>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alebo dielcov plastových z polyetylénu</t>
  </si>
  <si>
    <t>45.23.33  2225128403</t>
  </si>
  <si>
    <t>Doplňujúce konštrukcie,  kábelovody z rúr alebo dielcov plastových z PVC</t>
  </si>
  <si>
    <t>45.23.33  22251288</t>
  </si>
  <si>
    <t>45.23.33  22251784</t>
  </si>
  <si>
    <t>45.23.33  2225178402</t>
  </si>
  <si>
    <t>Doplňujúce konštrukcie,  kábelové komory plastové, plocha nad 1 do 1,5 m2</t>
  </si>
  <si>
    <t>45.23.33  2225178403</t>
  </si>
  <si>
    <t>Doplňujúce konštrukcie,  kábelové komory plastové, plocha nad 1,5 do 2 m2</t>
  </si>
  <si>
    <t>45.23.41. Stavebné práce na stavbe železníc</t>
  </si>
  <si>
    <t>45.23.41  91030104</t>
  </si>
  <si>
    <t>45.23.41  9103010403</t>
  </si>
  <si>
    <t>Trakčné vedenia - električky, trolej, prípojnice Cu</t>
  </si>
  <si>
    <t>45.23.41  91030113</t>
  </si>
  <si>
    <t>45.23.41  9103011301</t>
  </si>
  <si>
    <t>Trakčné vedenia - električky, závesy troleja na lano, alebo drôt</t>
  </si>
  <si>
    <t>45.23.41  91030130</t>
  </si>
  <si>
    <t>45.23.41  9103013001</t>
  </si>
  <si>
    <t>Trakčné vedenia - električky, ukoľajnenie trakčných stožiarov</t>
  </si>
  <si>
    <t>45.23.41  9103013002</t>
  </si>
  <si>
    <t>Trakčné vedenia - električky, ukoľajnenie ostatných konštrukcií</t>
  </si>
  <si>
    <t>45.23.41  91030201</t>
  </si>
  <si>
    <t>45.23.41  9103020102</t>
  </si>
  <si>
    <t>Trakčné vedenia - trolejbusy, stožiare jednoduché oceľové, rúrové, pozinkované</t>
  </si>
  <si>
    <t>45.23.41  91030204</t>
  </si>
  <si>
    <t>45.23.41  9103020401</t>
  </si>
  <si>
    <t>Trakčné vedenia - trolejbusy, trolej drôty profilové Cu</t>
  </si>
  <si>
    <t>45.23.41  91030205</t>
  </si>
  <si>
    <t>45.23.41  9103020503</t>
  </si>
  <si>
    <t>Trakčné vedenia - trolejbusy, laná FeZn</t>
  </si>
  <si>
    <t>45.23.41  91030208</t>
  </si>
  <si>
    <t>45.23.41  9103020801</t>
  </si>
  <si>
    <t>Trakčné vedenia - trolejbusy, závesy kotvové na stenu</t>
  </si>
  <si>
    <t>45.23.41  91030209</t>
  </si>
  <si>
    <t>45.23.41  9103020902</t>
  </si>
  <si>
    <t>Trakčné vedenia - trolejbusy, kotvenia trolejí Cu s pružinami</t>
  </si>
  <si>
    <t>45.23.41  91030213</t>
  </si>
  <si>
    <t>45.23.41  9103021301</t>
  </si>
  <si>
    <t>Trakčné vedenia - trolejbusy, závesy troleja na lano, alebo drôt</t>
  </si>
  <si>
    <t>45.23.41  9103021302</t>
  </si>
  <si>
    <t>Trakčné vedenia - trolejbusy, závesy troleja na rameno</t>
  </si>
  <si>
    <t>45.23.41  9103021303</t>
  </si>
  <si>
    <t>Trakčné vedenia - trolejbusy, závesy troleja na stožiar</t>
  </si>
  <si>
    <t>45.23.41  91030214</t>
  </si>
  <si>
    <t>45.23.41  9103021402</t>
  </si>
  <si>
    <t>Trakčné vedenia - trolejbusy, odťahy lán na lano</t>
  </si>
  <si>
    <t>45.23.41  91030215</t>
  </si>
  <si>
    <t>45.23.41  9103021502</t>
  </si>
  <si>
    <t>Trakčné vedenia - trolejbusy, odťahy troleja na lano</t>
  </si>
  <si>
    <t>45.23.41  91030216</t>
  </si>
  <si>
    <t>45.23.41  9103021601</t>
  </si>
  <si>
    <t>Trakčné vedenia - trolejbusy, závesy lán na lano, alebo drôt</t>
  </si>
  <si>
    <t>45.23.41  91030218</t>
  </si>
  <si>
    <t>45.23.41  9103021801</t>
  </si>
  <si>
    <t>Trakčné vedenia - trolejbusy, spojky trolejové zjazdné pre trolej Cu</t>
  </si>
  <si>
    <t>45.23.41  91030220</t>
  </si>
  <si>
    <t>45.23.41  9103022001</t>
  </si>
  <si>
    <t>Trakčné vedenia - trolejbusy, prúdové prepojenia trolejí lanami Cu</t>
  </si>
  <si>
    <t>45.23.41  91030221</t>
  </si>
  <si>
    <t>45.23.41  9103022101</t>
  </si>
  <si>
    <t>Trakčné vedenia - trolejbusy, napájanie troleja lanami Cu</t>
  </si>
  <si>
    <t>45.23.41  91030225</t>
  </si>
  <si>
    <t>45.23.41  9103022502</t>
  </si>
  <si>
    <t>Trakčné vedenia - trolejbusy, ramená izolované</t>
  </si>
  <si>
    <t>45.23.41  91030226</t>
  </si>
  <si>
    <t>45.23.41  9103022605</t>
  </si>
  <si>
    <t>Trakčné vedenia - trolejbusy, konzoly na ostatné konštrukcie</t>
  </si>
  <si>
    <t>45.23.41  91030227</t>
  </si>
  <si>
    <t>45.23.41  9103022702</t>
  </si>
  <si>
    <t>Trakčné vedenia - trolejbusy, bleskoistky rôžkové</t>
  </si>
  <si>
    <t>45.23.41  91030228</t>
  </si>
  <si>
    <t>45.23.41  9103022801</t>
  </si>
  <si>
    <t>Trakčné vedenia - trolejbusy, odpojovače na stožiare</t>
  </si>
  <si>
    <t>45.23.41  91030229</t>
  </si>
  <si>
    <t>45.23.41  9103022902</t>
  </si>
  <si>
    <t>Trakčné vedenia - trolejbusy, prierazky opakovateľné</t>
  </si>
  <si>
    <t>45.23.41  91251001</t>
  </si>
  <si>
    <t>45.23.41  9125100102</t>
  </si>
  <si>
    <t>Elektrizácia železníc - trakčné vedenie, doplňujúce konštrukcie a činnosti, žlaby a chráničky, chráničky</t>
  </si>
  <si>
    <t>45.23.41  9125100103</t>
  </si>
  <si>
    <t>Elektrizácia železníc - trakčné vedenie, doplňujúce konštrukcie a činnosti, žlaby a chráničky, betónové dosky</t>
  </si>
  <si>
    <t>45.23.41  91251002</t>
  </si>
  <si>
    <t>45.23.41  9125100201</t>
  </si>
  <si>
    <t>Elektrizácia železníc - trakčné vedenie, doplňujúce konštrukcie a činnosti, káble, 0,6/1kV</t>
  </si>
  <si>
    <t>45.23.41  91280903</t>
  </si>
  <si>
    <t>45.23.41  91280905</t>
  </si>
  <si>
    <t>45.23.41  91280906</t>
  </si>
  <si>
    <t>45.23.41  91280908</t>
  </si>
  <si>
    <t>45.23.41  91282401</t>
  </si>
  <si>
    <t>45.23.41  91282501</t>
  </si>
  <si>
    <t>45.23.41  91282505</t>
  </si>
  <si>
    <t>45.23.41  91282506</t>
  </si>
  <si>
    <t>45.23.41  91282507</t>
  </si>
  <si>
    <t>45.23.41  91282508</t>
  </si>
  <si>
    <t>45.23.41  91282509</t>
  </si>
  <si>
    <t>45.23.41  92110105</t>
  </si>
  <si>
    <t>45.23.41  9211010502</t>
  </si>
  <si>
    <t>Zariadenia železničné zabezpečovacie - návestidlá jednostranné, stožiarové</t>
  </si>
  <si>
    <t>45.23.41  92110106</t>
  </si>
  <si>
    <t>45.23.41  9211010601</t>
  </si>
  <si>
    <t>Zariadenia železničné zabezpečovacie - skrine reléové</t>
  </si>
  <si>
    <t>45.24.70. Práce na hrubej stavbe úprav tokov, hrádzí, zavlažovacích kanálov a akvaduktov</t>
  </si>
  <si>
    <t>45.24.70  11200101</t>
  </si>
  <si>
    <t>45.24.70  1120010104</t>
  </si>
  <si>
    <t>Podkladné konštrukcie, podkladné vrstvy z betónu prostého, tr. C 16/20 (B 20)</t>
  </si>
  <si>
    <t>45.24.70  31050409</t>
  </si>
  <si>
    <t>45.24.70  31200101</t>
  </si>
  <si>
    <t>45.24.70  3120010101</t>
  </si>
  <si>
    <t>Podkladné konštrukcie pod dlažbu, štrkopiesok hr. do 200 mm</t>
  </si>
  <si>
    <t>45.24.70  31210203</t>
  </si>
  <si>
    <t>45.24.70  3121020301</t>
  </si>
  <si>
    <t>Spevnené plochy, rovnaniny z lomového kameňa do 80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</si>
  <si>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</si>
  <si>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</si>
  <si>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</si>
  <si>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</si>
  <si>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</si>
  <si>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</si>
  <si>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45.26.14  61010102</t>
  </si>
  <si>
    <t>45.26.14  6101010202</t>
  </si>
  <si>
    <t>Izolácie proti vode a zemnej vlhkosti, bežných konštrukcií pásmi na ploche zvislej</t>
  </si>
  <si>
    <t>45.26.21. Lešenárske práce</t>
  </si>
  <si>
    <t>45.26.21  03030103</t>
  </si>
  <si>
    <t>45.26.21  0303010303</t>
  </si>
  <si>
    <t>Lešenie pomocné, ľahké pracovné na rovnom povrchu, s výškou nad 1,90  do 3,50 m</t>
  </si>
  <si>
    <t>45.26.21  03050500</t>
  </si>
  <si>
    <t>45.26.21  0305050001</t>
  </si>
  <si>
    <t>Ochranné konštrukcie, záchytná strieška  š. do 2 m</t>
  </si>
  <si>
    <t>45.26.22. Základové práce a vŕtanie vodných studní</t>
  </si>
  <si>
    <t>45.26.22  02010103</t>
  </si>
  <si>
    <t>45.26.22  0201010301</t>
  </si>
  <si>
    <t>Zlepšovanie základovej pôdy, výplň odvodňovacích rebier alebo trativodov kamenivom drveným fr. 4-16 mm</t>
  </si>
  <si>
    <t>45.26.22  02010201</t>
  </si>
  <si>
    <t>45.26.22  0201020101</t>
  </si>
  <si>
    <t>Zlepšovanie základovej pôdy, lôžko pre trativody a vankúše pod základy, z kameniva, štrkopiesku triedeného</t>
  </si>
  <si>
    <t>45.26.22  02010221</t>
  </si>
  <si>
    <t>45.26.22  02010309</t>
  </si>
  <si>
    <t>45.26.22  0201030906</t>
  </si>
  <si>
    <t>Zlepšovanie základovej pôdy, trativody kompletné z potrubia plastického DN 160 mm</t>
  </si>
  <si>
    <t>45.26.22  02010553</t>
  </si>
  <si>
    <t>45.26.22  0201055301</t>
  </si>
  <si>
    <t>Zlepšovanie základovej pôdy, drenážne vrstvy z geosyntetického materiálu - geotextílií</t>
  </si>
  <si>
    <t>45.26.22  02020672</t>
  </si>
  <si>
    <t>45.26.22  0202067206</t>
  </si>
  <si>
    <t>Vrty pre pilóty, tr.horniny II, D nad 850 do 1050 mm</t>
  </si>
  <si>
    <t>45.26.22  02040222</t>
  </si>
  <si>
    <t>45.26.22  0204022203</t>
  </si>
  <si>
    <t>Pilóty betónované na mieste s vytiahnutím pažnice, beton železový C 30/37</t>
  </si>
  <si>
    <t>45.26.22  02040223</t>
  </si>
  <si>
    <t>45.26.22  0204022304</t>
  </si>
  <si>
    <t>Pilóty betónované na mieste s vytiahnutím pažnice, betonárska výstuž 10 505</t>
  </si>
  <si>
    <t>45.26.22  02060905</t>
  </si>
  <si>
    <t>45.26.22  0206090501</t>
  </si>
  <si>
    <t>Spevňovanie hornín a konštrukcií, opláštenie, spevnenie geotextíliou a geomrežovinou, sklon do 1:5</t>
  </si>
  <si>
    <t>45.26.23. Betonárske práce</t>
  </si>
  <si>
    <t>45.26.23  11010101</t>
  </si>
  <si>
    <t>45.26.23  1101010105</t>
  </si>
  <si>
    <t>Základy, pásy z betónu prostého, tr. C 20/25 (B 25)</t>
  </si>
  <si>
    <t>45.26.23  11010201</t>
  </si>
  <si>
    <t>45.26.23  1101020104</t>
  </si>
  <si>
    <t>Základy, pätky z betónu prostého, tr. C 16/20 (B 20)</t>
  </si>
  <si>
    <t>45.26.23  1101020105</t>
  </si>
  <si>
    <t>Základy, pätky z betónu prostého, tr. C 20/25 (B 25)</t>
  </si>
  <si>
    <t>45.26.23  1101020106</t>
  </si>
  <si>
    <t>Základy, pätky z betónu prostého, tr. C 25/30 (B 30)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</si>
  <si>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</si>
  <si>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</si>
  <si>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</si>
  <si>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</si>
  <si>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</si>
  <si>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</si>
  <si>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45.26.23  11010213</t>
  </si>
  <si>
    <t>45.26.23  1101021301</t>
  </si>
  <si>
    <t>Základy, pätky, debnenie zabudované drevené</t>
  </si>
  <si>
    <t>45.26.23  11010221</t>
  </si>
  <si>
    <t>45.26.23  1101022103</t>
  </si>
  <si>
    <t>Základy, pätky, výstuž z betonárskej ocele 10335</t>
  </si>
  <si>
    <t>45.26.23  1101022106</t>
  </si>
  <si>
    <t>Základy, pätky, výstuž z betonárskej ocele 10505</t>
  </si>
  <si>
    <t>45.26.23  11010301</t>
  </si>
  <si>
    <t>45.26.23  1101030104</t>
  </si>
  <si>
    <t>Základy, dosky z betónu prostého, tr. C 16/20 (B 20)</t>
  </si>
  <si>
    <t>45.26.23  1101030105</t>
  </si>
  <si>
    <t>Základy, dosky z betónu prostého, tr. C 20/25 (B 25)</t>
  </si>
  <si>
    <t>45.26.23  11010313</t>
  </si>
  <si>
    <t>45.26.23  1101031302</t>
  </si>
  <si>
    <t>Základy, dosky, debnenie zabudované oceľové</t>
  </si>
  <si>
    <t>45.26.23  11010402</t>
  </si>
  <si>
    <t>45.26.23  1101040207</t>
  </si>
  <si>
    <t>Základy, múry z betónu železového, tr. C 30/37 (B 35)</t>
  </si>
  <si>
    <t>45.26.23  11010411</t>
  </si>
  <si>
    <t>45.26.23  1101041101</t>
  </si>
  <si>
    <t>Základy, múry, debnenie tradičné drevené</t>
  </si>
  <si>
    <t>45.26.23  11010421</t>
  </si>
  <si>
    <t>45.26.23  1101042106</t>
  </si>
  <si>
    <t>Základy, múry, výstuž z betonárskej ocele 10505</t>
  </si>
  <si>
    <t>45.26.23  11090102</t>
  </si>
  <si>
    <t>45.26.23  1109010205</t>
  </si>
  <si>
    <t>Schodiskové konštrukcie kompletné z betónu železového, tr. C 20/25 (B 25)</t>
  </si>
  <si>
    <t>45.26.23  11090111</t>
  </si>
  <si>
    <t>45.26.23  1109011101</t>
  </si>
  <si>
    <t>Schodiskové konštrukcie kompletné, debnenie tradičné drevené</t>
  </si>
  <si>
    <t>45.26.23  11090121</t>
  </si>
  <si>
    <t>45.26.23  1109012107</t>
  </si>
  <si>
    <t>Schodiskové konštrukcie kompletné, výstuž z betonárskej ocele zo zváraných sietí</t>
  </si>
  <si>
    <t>45.26.23  11200101</t>
  </si>
  <si>
    <t>45.26.23  1120010103</t>
  </si>
  <si>
    <t>Podkladné konštrukcie, podkladné vrstvy z betónu prostého, tr. C 12/15 (B 15)</t>
  </si>
  <si>
    <t>45.26.23  1120010104</t>
  </si>
  <si>
    <t>45.26.23  1120010105</t>
  </si>
  <si>
    <t>Podkladné konštrukcie, podkladné vrstvy z betónu prostého, tr. C 20/25 (B 25)</t>
  </si>
  <si>
    <t>45.26.23  11250901</t>
  </si>
  <si>
    <t>45.26.23  1125090105</t>
  </si>
  <si>
    <t>45.31.40. Inštalovanie telekomunikačných zariadení</t>
  </si>
  <si>
    <t>45.31.40  92040101</t>
  </si>
  <si>
    <t>45.31.40  9204010101</t>
  </si>
  <si>
    <t>Slaboprúdové rozvody (vnútorné inštalácie) - káble Cu oznamovacie ulož. voľne</t>
  </si>
  <si>
    <t>45.31.40  92043102</t>
  </si>
  <si>
    <t>45.31.40  9204310201</t>
  </si>
  <si>
    <t>Slaboprúdové rozvody (vnútorné inštalácie) - skrine káblové kovové</t>
  </si>
  <si>
    <t>45.31.43. Inštalovanie telefónných káblov, pokládka káblov</t>
  </si>
  <si>
    <t>45.31.43  92020101</t>
  </si>
  <si>
    <t>45.31.43  9202010101</t>
  </si>
  <si>
    <t>Vedenia vonkajšie, káblové (miestne siete) - káble miestne telefónne ulož. voľne</t>
  </si>
  <si>
    <t>45.31.43  9202010105</t>
  </si>
  <si>
    <t>Vedenia vonkajšie, káblové (miestne siete) - káble miestne telefónne ulož. v chráničkách</t>
  </si>
  <si>
    <t>45.31.43  9202010111</t>
  </si>
  <si>
    <t>Vedenia vonkajšie, káblové (miestne siete) - káble miestne telefónne závesné</t>
  </si>
  <si>
    <t>45.31.43  92020103</t>
  </si>
  <si>
    <t>45.31.43  9202010301</t>
  </si>
  <si>
    <t>Vedenia vonkajšie, káblové (miestne siete) - káble miestne oznamovacie ulož. voľne</t>
  </si>
  <si>
    <t>45.31.43  9202010305</t>
  </si>
  <si>
    <t>Vedenia vonkajšie, káblové (miestne siete) - káble miestne oznamovacie ulož. v chráničkách</t>
  </si>
  <si>
    <t>45.31.43  92020107</t>
  </si>
  <si>
    <t>45.31.43  9202010705</t>
  </si>
  <si>
    <t>Vedenia vonkajšie, káblové (miestne siete) - káble miestne optické ulož. v chráničkách</t>
  </si>
  <si>
    <t>45.31.43  9202010711</t>
  </si>
  <si>
    <t>Vedenia vonkajšie, káblové (miestne siete) - káble miestne optické závesné</t>
  </si>
  <si>
    <t>45.31.43  92020301</t>
  </si>
  <si>
    <t>45.31.43  9202030101</t>
  </si>
  <si>
    <t>Vedenia vonkajšie, káblové (miestne siete) - ukončenie káblov celoplastových závermi</t>
  </si>
  <si>
    <t>45.31.43  92020401</t>
  </si>
  <si>
    <t>45.31.43  9202040101</t>
  </si>
  <si>
    <t>Vedenia vonkajšie, káblové (miestne siete) - káblovody z rúr plastových</t>
  </si>
  <si>
    <t>45.31.43  9202040103</t>
  </si>
  <si>
    <t>Vedenia vonkajšie, káblové (miestne siete) - káblovody z rúr kovových</t>
  </si>
  <si>
    <t>45.31.43  92020403</t>
  </si>
  <si>
    <t>45.31.43  9202040302</t>
  </si>
  <si>
    <t>Vedenia vonkajšie, káblové (miestne siete) - káblovody zo žľabov s poklopom betónových</t>
  </si>
  <si>
    <t>45.31.43  92021101</t>
  </si>
  <si>
    <t>45.31.43  9202110103</t>
  </si>
  <si>
    <t>Vedenia vonkajšie, káblové (miestne siete) - konzoly priebežné kovové, pozinkované na stožiare kovové</t>
  </si>
  <si>
    <t>45.31.43  92022002</t>
  </si>
  <si>
    <t>45.31.43  9202200201</t>
  </si>
  <si>
    <t>Vedenia vonkajšie, káblové (miestne siete) - rozvádzače plastové upev. na kovovú konštrukciu</t>
  </si>
  <si>
    <t>45.31.43  92022501</t>
  </si>
  <si>
    <t>45.31.43  9202250102</t>
  </si>
  <si>
    <t>Vedenia vonkajšie, káblové (miestne siete) - činnosti na kábloch, merania na kábloch,</t>
  </si>
  <si>
    <t>45.31.43  9202250104</t>
  </si>
  <si>
    <t>Vedenia vonkajšie, káblové (miestne siete) - činnosti na kábloch, zatiahnutie káblov do objektu</t>
  </si>
  <si>
    <t>45.31.53. Inštalovanie zásobovania elektrickou energiou</t>
  </si>
  <si>
    <t>45.31.53  91010201</t>
  </si>
  <si>
    <t>45.31.53  9101020101</t>
  </si>
  <si>
    <t>Úložný materiál - rúrky elektroinšt., ulož. voľne, ohybné plastové</t>
  </si>
  <si>
    <t>45.31.55. Inštalovanie stredného napätia</t>
  </si>
  <si>
    <t>45.31.55  91090201</t>
  </si>
  <si>
    <t>45.31.55  9109020102</t>
  </si>
  <si>
    <t>Káble Al - VN káble silové ulož. pevne</t>
  </si>
  <si>
    <t>45.31.55  9109020108</t>
  </si>
  <si>
    <t>Káble Al - VN káble silové ulož. v chráničkách</t>
  </si>
  <si>
    <t>45.31.55  91090211</t>
  </si>
  <si>
    <t>45.31.55  9109021101</t>
  </si>
  <si>
    <t>Káble Al - VN zväzkovanie káblov jednožilových</t>
  </si>
  <si>
    <t>45.31.55  91090212</t>
  </si>
  <si>
    <t>45.31.55  9109021201</t>
  </si>
  <si>
    <t>Káble Al - VN zaťahovanie káblov do chráničiek</t>
  </si>
  <si>
    <t>45.31.55  91100203</t>
  </si>
  <si>
    <t>45.31.55  9110020301</t>
  </si>
  <si>
    <t>Káblové súbory, ukončenie vodičov - VN káblové spojky priame jednožilové</t>
  </si>
  <si>
    <t>45.31.56. Inštalovanie nízkého napätia</t>
  </si>
  <si>
    <t>45.31.56  91020201</t>
  </si>
  <si>
    <t>45.31.56  9102020103</t>
  </si>
  <si>
    <t>Oceľové konštrukcie - káblové rošty - zosil. vyhotovenie, kovové s náterom</t>
  </si>
  <si>
    <t>45.31.56  91023001</t>
  </si>
  <si>
    <t>45.31.56  9102300102</t>
  </si>
  <si>
    <t>Oceľové konštrukcie - príchytky pre káble, kovové</t>
  </si>
  <si>
    <t>45.31.56  91070101</t>
  </si>
  <si>
    <t>45.31.56  9107010103</t>
  </si>
  <si>
    <t>Holé spojovacie vedenia, prípojnicové rozvody - NN prípojnicový rozvod Cu zapuzdrený, prachotesný</t>
  </si>
  <si>
    <t>45.31.56  91080101</t>
  </si>
  <si>
    <t>45.31.56  9108010101</t>
  </si>
  <si>
    <t>Káble Cu - NN káble silové ulož. voľne</t>
  </si>
  <si>
    <t>45.31.56  9108010102</t>
  </si>
  <si>
    <t>Káble Cu - NN káble silové ulož. pevne</t>
  </si>
  <si>
    <t>45.31.56  9108010108</t>
  </si>
  <si>
    <t>Káble Cu - NN silové ulož. v chráničkách</t>
  </si>
  <si>
    <t>45.31.56  91080118</t>
  </si>
  <si>
    <t>45.31.56  9108011801</t>
  </si>
  <si>
    <t>Káble Cu - NN zaťahovanie káblov do chráničiek</t>
  </si>
  <si>
    <t>45.31.56  91090101</t>
  </si>
  <si>
    <t>45.31.56  9109010101</t>
  </si>
  <si>
    <t>Káble Al - NN káble silové ulož. voľne</t>
  </si>
  <si>
    <t>45.31.56  91090112</t>
  </si>
  <si>
    <t>45.31.56  9109011201</t>
  </si>
  <si>
    <t>Káble Al - NN zaťahovanie káblov do chráničiek</t>
  </si>
  <si>
    <t>45.31.56  91100101</t>
  </si>
  <si>
    <t>45.31.56  9110010101</t>
  </si>
  <si>
    <t>Káblové súbory, ukončenie vodičov - NN káblové koncovky staničné jednožilové</t>
  </si>
  <si>
    <t>45.31.56  91100102</t>
  </si>
  <si>
    <t>45.31.56  9110010202</t>
  </si>
  <si>
    <t>Káblové súbory, ukončenie vodičov - NN káblové koncovky vonkajšie viacžilové</t>
  </si>
  <si>
    <t>45.31.56  91100107</t>
  </si>
  <si>
    <t>45.31.56  9110010701</t>
  </si>
  <si>
    <t>Káblové súbory, ukončenie vodičov - NN ukonč. vodičov v rozvádzačoch koncovkami staničnými</t>
  </si>
  <si>
    <t>45.31.56  91113301</t>
  </si>
  <si>
    <t>45.31.56  9111330101</t>
  </si>
  <si>
    <t>Spínacie, spúšťacie a regulačné ústrojenstvá - revízie, nastavenie a vyskúšanie prístrojov NN</t>
  </si>
  <si>
    <t>45.31.56  91190101</t>
  </si>
  <si>
    <t>45.31.56  9119010102</t>
  </si>
  <si>
    <t>Rozvádzače - NN  rozvádzače, 1 pole silové, prúd jednosmerný</t>
  </si>
  <si>
    <t>45.31.56  91190102</t>
  </si>
  <si>
    <t>45.31.56  9119010201</t>
  </si>
  <si>
    <t>Rozvádzače - NN  rozvodnice silové, prúd striedavý</t>
  </si>
  <si>
    <t>45.31.56  9119010204</t>
  </si>
  <si>
    <t>Rozvádzače - NN  rozvodnice ovládacie, prúd jednosmerný</t>
  </si>
  <si>
    <t>45.31.56  91190103</t>
  </si>
  <si>
    <t>45.31.56  9119010301</t>
  </si>
  <si>
    <t>Rozvádzače - NN  rozpojovacie a istiace skrine silové, prúd striedavý</t>
  </si>
  <si>
    <t>45.31.57. Inštalovanie spínacích staníc +A1</t>
  </si>
  <si>
    <t>45.31.57  91220301</t>
  </si>
  <si>
    <t>45.31.57  9122030103</t>
  </si>
  <si>
    <t>Uzemňovacie a bleskozvodné vedenia - vodiče nadzemné, na povrchu FeZn pásové</t>
  </si>
  <si>
    <t>45.31.61. Inštalovanie vonkajších osvetľovacích zariadení a osvetlenia ciest</t>
  </si>
  <si>
    <t>45.31.61  91010601</t>
  </si>
  <si>
    <t>45.31.61  9101060101</t>
  </si>
  <si>
    <t>Úložný materiál - rúrky ochranné, ulož. voľne, ohybné plastové</t>
  </si>
  <si>
    <t>45.31.61  91010701</t>
  </si>
  <si>
    <t>45.31.61  9101070101</t>
  </si>
  <si>
    <t>Úložný materiál - rúrky ochranné, ulož. pevne, ohybné plastové</t>
  </si>
  <si>
    <t>45.31.61  91010702</t>
  </si>
  <si>
    <t>45.31.61  9101070201</t>
  </si>
  <si>
    <t>Úložný materiál - rúrky ochranné, ulož. pevne, tuhé plastové</t>
  </si>
  <si>
    <t>45.31.61  91080101</t>
  </si>
  <si>
    <t>45.31.61  9108010101</t>
  </si>
  <si>
    <t>Káble Cu - NN silové ulož. voľne</t>
  </si>
  <si>
    <t>45.31.61  9108010108</t>
  </si>
  <si>
    <t>45.31.61  91100101</t>
  </si>
  <si>
    <t>45.31.61  9110010102</t>
  </si>
  <si>
    <t>Káblové súbory, ukončenie vodičov - NN káblové koncovky staničné viacžilové</t>
  </si>
  <si>
    <t>45.31.61  91100103</t>
  </si>
  <si>
    <t>45.31.61  9110010302</t>
  </si>
  <si>
    <t>Káblové súbory, ukončenie vodičov - NN káblové spojky priame viacžilové</t>
  </si>
  <si>
    <t>45.31.61  91120703</t>
  </si>
  <si>
    <t>45.31.61  9112070301</t>
  </si>
  <si>
    <t>Prístroje istiace, odpojovače poistkové NN trojpólové vnútorné</t>
  </si>
  <si>
    <t>45.31.61  91121201</t>
  </si>
  <si>
    <t>45.31.61  9112120102</t>
  </si>
  <si>
    <t>Prístroje istiace, skrine poistkové na stožiar</t>
  </si>
  <si>
    <t>45.31.61  91160201</t>
  </si>
  <si>
    <t>45.31.61  9116020101</t>
  </si>
  <si>
    <t>Prístroje meracie - elektromery trojfázové, watthodinové, elektronické</t>
  </si>
  <si>
    <t>45.31.61  91190102</t>
  </si>
  <si>
    <t>45.31.61  9119010201</t>
  </si>
  <si>
    <t>45.31.61  91200101</t>
  </si>
  <si>
    <t>45.31.61  9120010101</t>
  </si>
  <si>
    <t>Svietidlá a osvetľovacie zariadenia - stožiare osvetľovacie oceľové</t>
  </si>
  <si>
    <t>45.31.61  91200203</t>
  </si>
  <si>
    <t>45.31.61  9120020304</t>
  </si>
  <si>
    <t>Svietidlá a osvetľovacie zariadenia - svietidlá priemyselné LED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</si>
  <si>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</si>
  <si>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</si>
  <si>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</si>
  <si>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</si>
  <si>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</si>
  <si>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</t>
  </si>
  <si>
    <t>45.31.61  91220702</t>
  </si>
  <si>
    <t>45.31.61  9122070201</t>
  </si>
  <si>
    <t>Uzemňovacie a bleskozvodné vedenia - svorky pre vedenia v zemi FeZn</t>
  </si>
  <si>
    <t>45.31.61  91221001</t>
  </si>
  <si>
    <t>45.31.61  9122100101</t>
  </si>
  <si>
    <t>Uzemňovacie a bleskozvodné vedenia - vedenia v zemi FeZn tyčové</t>
  </si>
  <si>
    <t>45.31.61  9122100102</t>
  </si>
  <si>
    <t>Uzemňovacie a bleskozvodné vedenia - vedenia v zemi FeZn drôtové</t>
  </si>
  <si>
    <t>45.31.61  9122100103</t>
  </si>
  <si>
    <t>Uzemňovacie a bleskozvodné vedenia - vedenia v zemi FeZn pásové</t>
  </si>
  <si>
    <t>45.31.61  9122100105</t>
  </si>
  <si>
    <t>Uzemňovacie a bleskozvodné vedenia - vedenia v zemi FeZn rúrové</t>
  </si>
  <si>
    <t>45.31.61  91221201</t>
  </si>
  <si>
    <t>45.31.61  9122120101</t>
  </si>
  <si>
    <t>Uzemňovacie a bleskozvodné vedenia - nátery zvodových vodičov 1 x základný, 2 x krycí</t>
  </si>
  <si>
    <t>45.31.61  91280101</t>
  </si>
  <si>
    <t>45.31.61  9128010108</t>
  </si>
  <si>
    <t>Elektromontáže - údržba, činnosti, demontáž el. zariadení</t>
  </si>
  <si>
    <t>45.31.61  92020103</t>
  </si>
  <si>
    <t>45.31.61  9202010305</t>
  </si>
  <si>
    <t>45.31.62. Inštalovanie signalizačných systémov</t>
  </si>
  <si>
    <t>45.31.62  92010101</t>
  </si>
  <si>
    <t>45.31.62  9201010103</t>
  </si>
  <si>
    <t>Vedenia nadzemné - stožiare, jednoduché betónové</t>
  </si>
  <si>
    <t>45.31.62  9201010104</t>
  </si>
  <si>
    <t>Vedenia nadzemné - stožiare, jednoduché oceľové</t>
  </si>
  <si>
    <t>45.31.62  92010109</t>
  </si>
  <si>
    <t>45.31.62  9201010902</t>
  </si>
  <si>
    <t>Vedenia nadzemné - stožiare, tabuľky na stožiar plastové</t>
  </si>
  <si>
    <t>45.31.62  92010204</t>
  </si>
  <si>
    <t>45.31.62  9201020401</t>
  </si>
  <si>
    <t>Vedenia nadzemné - výstroj stožiarov, konzoly na stožiare pre vedenia oznamovacie</t>
  </si>
  <si>
    <t>45.31.62  92010207</t>
  </si>
  <si>
    <t>45.31.62  9201020702</t>
  </si>
  <si>
    <t>Vedenia nadzemné - výstroj stožiarov, rozpojky skúšobné s uzemnením</t>
  </si>
  <si>
    <t>45.31.62  92020102</t>
  </si>
  <si>
    <t>45.31.62  9202010205</t>
  </si>
  <si>
    <t>Vedenia vonkajšie, káblové (miestne siete) - káble miestne návestné ulož. v chráničkách</t>
  </si>
  <si>
    <t>45.31.62  92020105</t>
  </si>
  <si>
    <t>45.31.62  9202010510</t>
  </si>
  <si>
    <t>Vedenia vonkajšie, káblové (miestne siete) - káble miestne ovládacie ulož. na stožiari, príchytkami</t>
  </si>
  <si>
    <t>45.31.62  9202010513</t>
  </si>
  <si>
    <t>Vedenia vonkajšie, káblové (miestne siete) - káble miestne ovládacie, žlab, kanálik</t>
  </si>
  <si>
    <t>45.31.62  92020107</t>
  </si>
  <si>
    <t>45.31.62  9202010705</t>
  </si>
  <si>
    <t>45.31.62  92020201</t>
  </si>
  <si>
    <t>45.31.62  9202020103</t>
  </si>
  <si>
    <t>Vedenia vonkajšie, káblové (miestne siete) - spojky káblové rovné, spájanie žíl ostatnými TG</t>
  </si>
  <si>
    <t>45.31.62  92020203</t>
  </si>
  <si>
    <t>45.31.62  9202020303</t>
  </si>
  <si>
    <t>Vedenia vonkajšie, káblové (miestne siete) - spojky káblové odbočné, spájanie žíl ostatnými TG</t>
  </si>
  <si>
    <t>45.31.62  92020301</t>
  </si>
  <si>
    <t>45.31.62  9202030101</t>
  </si>
  <si>
    <t>45.31.62  9202030102</t>
  </si>
  <si>
    <t>Vedenia vonkajšie, káblové (miestne siete) - ukončenie káblov celoplastových koncovkami</t>
  </si>
  <si>
    <t>45.31.62  9202030103</t>
  </si>
  <si>
    <t>Vedenia vonkajšie, káblové (miestne siete) - ukončenie káblov celoplastových skriňami</t>
  </si>
  <si>
    <t>45.31.62  92020401</t>
  </si>
  <si>
    <t>45.31.62  9202040101</t>
  </si>
  <si>
    <t>45.31.62  92020702</t>
  </si>
  <si>
    <t>45.31.62  9202070202</t>
  </si>
  <si>
    <t>Vedenia vonkajšie, káblové (miestne siete) - objímky značkovacie na káble</t>
  </si>
  <si>
    <t>45.31.62  92022501</t>
  </si>
  <si>
    <t>45.31.62  9202250101</t>
  </si>
  <si>
    <t>Vedenia vonkajšie, káblové (miestne siete) - činnosti na kábloch, príprava káblov</t>
  </si>
  <si>
    <t>45.31.62  9202250102</t>
  </si>
  <si>
    <t>45.31.62  9202250104</t>
  </si>
  <si>
    <t>45.31.62  9202250111</t>
  </si>
  <si>
    <t>Vedenia vonkajšie, káblové (miestne siete) - činnosti na kábloch, číslovanie káblov</t>
  </si>
  <si>
    <t>45.31.62  92022705</t>
  </si>
  <si>
    <t>45.31.62  9202270506</t>
  </si>
  <si>
    <t>Vedenia vonkajšie, káblové (miestne siete) - uzemnenie meranie zem. odporu jedného zvodu</t>
  </si>
  <si>
    <t>45.31.62  92022801</t>
  </si>
  <si>
    <t>45.31.62  9202280101</t>
  </si>
  <si>
    <t>Vedenia vonkajšie, káblové (miestne siete) - vedenia uzemňovacie v zemi FeZn, uzemňovací pás do 120 mm2</t>
  </si>
  <si>
    <t>45.31.62  9202280102</t>
  </si>
  <si>
    <t>Vedenia vonkajšie, káblové (miestne siete) - vedenia uzemňovacie v zemi FeZn, uzemňovací drôt do 120 mm2</t>
  </si>
  <si>
    <t>45.31.62  9202280104</t>
  </si>
  <si>
    <t>Vedenia vonkajšie, káblové (miestne siete) - vedenia uzemňovacie v zemi FeZn, uzemňovacia tyč</t>
  </si>
  <si>
    <t>45.31.62  92022901</t>
  </si>
  <si>
    <t>45.31.62  9202290101</t>
  </si>
  <si>
    <t>Vedenia vonkajšie, káblové (miestne siete) - vedenia uzemňovacie na povrchu FeZn uzemňovací pás do 120 mm2</t>
  </si>
  <si>
    <t>45.31.62  9202290102</t>
  </si>
  <si>
    <t>Vedenia vonkajšie, káblové (miestne siete) - vedenia uzemňovacie na povrchu FeZn uzemňovací drôt do 120 mm2</t>
  </si>
  <si>
    <t>45.31.62  92022902</t>
  </si>
  <si>
    <t>45.31.62  9202290202</t>
  </si>
  <si>
    <t>Vedenia vonkajšie, káblové (miestne siete) - vedenia uzemňovacie na povrchu Cu uzemňovací drôt do 120 mm2</t>
  </si>
  <si>
    <t>45.31.62  92050303</t>
  </si>
  <si>
    <t>45.31.62  9205030302</t>
  </si>
  <si>
    <t>Slaboprúdové zariadenia - zabezpečovacie a strážiace kamery vysielacie vonkajšie</t>
  </si>
  <si>
    <t>45.31.62  92050305</t>
  </si>
  <si>
    <t>45.31.62  9205030501</t>
  </si>
  <si>
    <t>Slaboprúdové zariadenia - zabezpečovacie a strážiace snímače pohybu</t>
  </si>
  <si>
    <t>45.31.62  9205030508</t>
  </si>
  <si>
    <t>Slaboprúdové zariadenia - zabezpečovacie a strážiace snímače sčítače dopravy</t>
  </si>
  <si>
    <t>45.31.62  92050308</t>
  </si>
  <si>
    <t>45.31.62  9205030802</t>
  </si>
  <si>
    <t>Slaboprúdové zariadenia - zabezpečovacie a strážiace škatule na povrch</t>
  </si>
  <si>
    <t>45.31.62  92090102</t>
  </si>
  <si>
    <t>45.31.62  9209010203</t>
  </si>
  <si>
    <t>Telefónne systémy a účastnícke zariadenia, - spojovacie zariadenia, koncové</t>
  </si>
  <si>
    <t>45.31.62  92110114</t>
  </si>
  <si>
    <t>45.31.62  9211011401</t>
  </si>
  <si>
    <t>Zariadenia železničné zabezpečovacie - signalizačné zariadenia pre cestné križovatky, návestidlá na stožiaroch</t>
  </si>
  <si>
    <t>45.31.62  9211011406</t>
  </si>
  <si>
    <t>Zariadenia železničné zabezpečovacie -signalizačné zariadenia pre cestné križovatky, radiče</t>
  </si>
  <si>
    <t>45.31.62  92110115</t>
  </si>
  <si>
    <t>45.31.62  9211011501</t>
  </si>
  <si>
    <t>Zariadenia železničné zabezpečovacie - regulácia a skúšanie zabezpečovacích zariadení, regulácia signálnej skupiny</t>
  </si>
  <si>
    <t>45.34.10. Montáž zábradlí</t>
  </si>
  <si>
    <t>45.34.10  67020101</t>
  </si>
  <si>
    <t>45.34.20. Montáž oplotenia</t>
  </si>
  <si>
    <t>45.34.20  11030432</t>
  </si>
  <si>
    <t>45.34.20  1103043201</t>
  </si>
  <si>
    <t>Stĺpy, piliere, vzpery a rámové stojky (pozemné stavby) plotové oceľové, zabetónovanie pätky</t>
  </si>
  <si>
    <t>45.34.20  67110108</t>
  </si>
  <si>
    <t>45.34.20  6711010802</t>
  </si>
  <si>
    <t>Oplotenie  z drôteného pletiva pozinkovaného, na stĺpiky oceľové</t>
  </si>
  <si>
    <t>45.34.20  67110109</t>
  </si>
  <si>
    <t>45.34.20  6711010902</t>
  </si>
  <si>
    <t>Oplotenie  z drôteného pletiva poplastovaného, na stĺpiky oceľové</t>
  </si>
  <si>
    <t>45.34.20  67110200</t>
  </si>
  <si>
    <t>45.34.20  67110300</t>
  </si>
  <si>
    <t>45.34.20  67110500</t>
  </si>
  <si>
    <t>45.34.20  6711050002</t>
  </si>
  <si>
    <t>Oplotenie,  vráta a vrátka oplotenia  na stĺpiky oceľové</t>
  </si>
  <si>
    <t>45.50.00. Prenájom stavebných strojov a zariadení a strojov a zariadení  stavebného inžinierstva s obsluhou</t>
  </si>
  <si>
    <t>45.50.00  10020101</t>
  </si>
  <si>
    <t>45.50.00  1002010101</t>
  </si>
  <si>
    <t>Žeriavy, výťahy a plošiny, žeriavy, mobilné, kolesový podvozok</t>
  </si>
  <si>
    <t>Celkový súčet bez DPH v €</t>
  </si>
  <si>
    <t>DPH 23%</t>
  </si>
  <si>
    <t>Podpis</t>
  </si>
  <si>
    <t xml:space="preserve">Dátum: </t>
  </si>
  <si>
    <t>V ...</t>
  </si>
  <si>
    <t>Spolu</t>
  </si>
  <si>
    <t>Výška DPH</t>
  </si>
  <si>
    <t>neuplatňuje sa</t>
  </si>
  <si>
    <t>čím menej, tým lepšie</t>
  </si>
  <si>
    <t>Maximálna hodnota</t>
  </si>
  <si>
    <t>Minimálna hodnota</t>
  </si>
  <si>
    <t>Váha kritéria (%)</t>
  </si>
  <si>
    <t>Logika kritéria</t>
  </si>
  <si>
    <t>Cena</t>
  </si>
  <si>
    <t>Kritérium:</t>
  </si>
  <si>
    <r>
      <t>Predložením tejto ponuky čestne vyhlasujem, že</t>
    </r>
    <r>
      <rPr>
        <sz val="11"/>
        <color rgb="FFFF0000"/>
        <rFont val="Aptos Narrow"/>
        <family val="2"/>
        <charset val="238"/>
        <scheme val="minor"/>
      </rPr>
      <t xml:space="preserve"> </t>
    </r>
    <r>
      <rPr>
        <sz val="11"/>
        <rFont val="Aptos Narrow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Aptos Narrow"/>
        <family val="2"/>
        <charset val="238"/>
        <scheme val="minor"/>
      </rPr>
      <t>https://www.uvo.gov.sk/zaujemca-uchadzac/eticky-kodex-zaujemcu-uchadzaca</t>
    </r>
    <r>
      <rPr>
        <sz val="11"/>
        <rFont val="Aptos Narrow"/>
        <family val="2"/>
        <charset val="238"/>
        <scheme val="minor"/>
      </rPr>
      <t xml:space="preserve"> </t>
    </r>
  </si>
  <si>
    <r>
      <t xml:space="preserve">Predložením tejto ponuky čestne vyhlasujem, že nemám uložený </t>
    </r>
    <r>
      <rPr>
        <b/>
        <sz val="11"/>
        <rFont val="Aptos Narrow"/>
        <family val="2"/>
        <charset val="238"/>
        <scheme val="minor"/>
      </rPr>
      <t xml:space="preserve">zákaz účasti </t>
    </r>
    <r>
      <rPr>
        <sz val="11"/>
        <rFont val="Aptos Narrow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</si>
  <si>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Medzinárodné sankcie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</si>
  <si>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Koneční užívatelia výhod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</si>
  <si>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color theme="1"/>
        <rFont val="Aptos Narrow"/>
        <family val="2"/>
        <charset val="238"/>
        <scheme val="minor"/>
      </rPr>
      <t>Osobné postavenie</t>
    </r>
    <r>
      <rPr>
        <sz val="11"/>
        <color theme="1"/>
        <rFont val="Aptos Narrow"/>
        <family val="2"/>
        <charset val="238"/>
        <scheme val="minor"/>
      </rPr>
      <t>" tohto dokumentu a potvrdzujem všetky tam uvedené skutočnosti.</t>
    </r>
  </si>
  <si>
    <t>Čestné vyhlásenia podľa zákona o verejnom obstarávaní</t>
  </si>
  <si>
    <t>Som platcom DPH</t>
  </si>
  <si>
    <t>Platca/Neplatca DPH:</t>
  </si>
  <si>
    <t>Tel. číslo:</t>
  </si>
  <si>
    <t>IČ DPH:</t>
  </si>
  <si>
    <t>IČO:</t>
  </si>
  <si>
    <t>Štatutárny zástupca:</t>
  </si>
  <si>
    <t xml:space="preserve">Sídlo uchádzača: </t>
  </si>
  <si>
    <t xml:space="preserve">Obchodné meno uchádzača: </t>
  </si>
  <si>
    <t>V prípade, že vyššie nie sú uvedené žiadne osoby, čestne prehlasujem, že žiadne takéto osoby v našej spoločnosti nepôsobia.</t>
  </si>
  <si>
    <t>Zároveň čestne vyhlasujem, že všetky vyššie uvedené osoby spĺňajú podmienky účasti osobného postavenia podľa § 32 ods. 1 písm. a) ZVO.</t>
  </si>
  <si>
    <t>4. ... v prípade potreby doplňte ďalšie riadky</t>
  </si>
  <si>
    <t>3. Meno Priezvisko, funkcia v spoločnosti</t>
  </si>
  <si>
    <t>2. Meno Priezvisko, funkcia v spoločnosti</t>
  </si>
  <si>
    <t>1. Meno Priezvisko, funkcia v spoločnosti</t>
  </si>
  <si>
    <t>že v spoločnosti uchádazača pôsobia nasledovné osoby splňajúce podmienky stanovené v § 32 ods. 8 ZVO:</t>
  </si>
  <si>
    <t>čestne vyhlasujem,</t>
  </si>
  <si>
    <t>Ako uchádzač v tomto verejnom obstarávaní Hl. mesta SR Bratislava</t>
  </si>
  <si>
    <t>Čestné vyhlásenie podľa § 32 ods. 7 ZVO</t>
  </si>
  <si>
    <t>Uchádzač ďalej vyhlasuje, že si je vedomý právnych následkov uvedenia nepravdivých informácií v tomto vyhlásení alebo zamlčania takejto osoby.</t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</si>
  <si>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</si>
  <si>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r>
      <t>m)</t>
    </r>
    <r>
      <rPr>
        <sz val="7"/>
        <color theme="1"/>
        <rFont val="Aptos Narrow"/>
        <family val="2"/>
        <charset val="238"/>
        <scheme val="minor"/>
      </rPr>
      <t xml:space="preserve">  </t>
    </r>
    <r>
      <rPr>
        <sz val="11"/>
        <color theme="1"/>
        <rFont val="Aptos Narrow"/>
        <family val="2"/>
        <charset val="238"/>
        <scheme val="minor"/>
      </rPr>
      <t>predseda vyššieho územného celku.</t>
    </r>
  </si>
  <si>
    <r>
      <t>l)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</si>
  <si>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k)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prednosta okresného úradu,</t>
    </r>
  </si>
  <si>
    <r>
      <t>j)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tajomník služobného úradu,</t>
    </r>
  </si>
  <si>
    <r>
      <t>i)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štátny tajomník,</t>
    </r>
  </si>
  <si>
    <r>
      <t>h)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</si>
  <si>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g)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verejný ochranca práv,</t>
    </r>
  </si>
  <si>
    <r>
      <t>f)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prokurátor Slovenskej republiky, špeciálny prokurátor alebo prokurátor,</t>
    </r>
  </si>
  <si>
    <r>
      <t>e)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sudca Ústavného súdu Slovenskej republiky alebo sudca,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</si>
  <si>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orgánu štátnej správy s celoslovenskou pôsobnosťou,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</si>
  <si>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ústredného orgánu štátnej správy, ktorý nie je členom vlády,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</si>
  <si>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člen vlády,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</si>
  <si>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prezident Slovenskej republiky,</t>
    </r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</si>
  <si>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</si>
  <si>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t>Čestné vyhlásenie o konečných užívateľoch výhod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</si>
  <si>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</si>
  <si>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</si>
  <si>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</si>
  <si>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</si>
  <si>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</si>
  <si>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t xml:space="preserve">Predovšetkým vyhlasujem, že: 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</si>
  <si>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</si>
  <si>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>Čestné vyhlásenie k uplatňovaniu medzinárodných sankcií</t>
  </si>
  <si>
    <t>Návrh na plnenie kritérií v zákazke „Nová trolejbusová trať Patrónka – Riviéra“</t>
  </si>
  <si>
    <t>Celková cena za celý predmet zákazky</t>
  </si>
  <si>
    <t>Suma v EUR s DPH za celý predmet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</si>
</sst>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47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4"/>
      <name val="Aptos Narrow"/>
      <family val="2"/>
      <charset val="238"/>
      <scheme val="minor"/>
    </font>
    <font>
      <sz val="11"/>
      <color theme="4"/>
      <name val="Aptos Narrow"/>
      <family val="2"/>
      <charset val="238"/>
      <scheme val="minor"/>
    </font>
    <font>
      <i/>
      <sz val="1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1"/>
      <color theme="10"/>
      <name val="Aptos Narrow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7"/>
      <color theme="1"/>
      <name val="Aptos Narrow"/>
      <family val="2"/>
      <charset val="238"/>
      <scheme val="minor"/>
    </font>
    <font>
      <sz val="16"/>
      <color theme="4" tint="-0.249977111117893"/>
      <name val="Calibri Light"/>
      <family val="2"/>
      <charset val="238"/>
    </font>
    <font>
      <sz val="11"/>
      <color theme="4" tint="-0.249977111117893"/>
      <name val="Calibri Light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rgb="FFB2B2B2"/>
      </bottom>
      <diagonal/>
    </border>
  </borders>
  <cellStyleXfs count="19">
    <xf numFmtId="0" fontId="0" fillId="0" borderId="0"/>
    <xf numFmtId="0" fontId="2" fillId="2" borderId="0"/>
    <xf numFmtId="0" fontId="2" fillId="0" borderId="0"/>
    <xf numFmtId="0" fontId="3" fillId="0" borderId="0"/>
    <xf numFmtId="0" fontId="4" fillId="0" borderId="0"/>
    <xf numFmtId="0" fontId="5" fillId="3" borderId="0"/>
    <xf numFmtId="0" fontId="6" fillId="3" borderId="0"/>
    <xf numFmtId="0" fontId="5" fillId="0" borderId="0"/>
    <xf numFmtId="0" fontId="7" fillId="0" borderId="0"/>
    <xf numFmtId="0" fontId="7" fillId="0" borderId="0"/>
    <xf numFmtId="2" fontId="14" fillId="0" borderId="0"/>
    <xf numFmtId="0" fontId="16" fillId="0" borderId="0"/>
    <xf numFmtId="0" fontId="1" fillId="0" borderId="0"/>
    <xf numFmtId="0" fontId="19" fillId="0" borderId="0">
      <alignment vertical="top"/>
    </xf>
    <xf numFmtId="0" fontId="20" fillId="0" borderId="0"/>
    <xf numFmtId="0" fontId="32" fillId="8" borderId="0" applyNumberFormat="0" applyBorder="0" applyAlignment="0" applyProtection="0"/>
    <xf numFmtId="0" fontId="1" fillId="9" borderId="76" applyNumberFormat="0" applyFont="0" applyAlignment="0" applyProtection="0"/>
    <xf numFmtId="0" fontId="1" fillId="10" borderId="0" applyNumberFormat="0" applyBorder="0" applyAlignment="0" applyProtection="0"/>
    <xf numFmtId="0" fontId="42" fillId="0" borderId="0" applyNumberFormat="0" applyFill="0" applyBorder="0" applyAlignment="0" applyProtection="0"/>
  </cellStyleXfs>
  <cellXfs count="305">
    <xf numFmtId="0" fontId="0" fillId="0" borderId="0" xfId="0"/>
    <xf numFmtId="0" fontId="2" fillId="0" borderId="1" xfId="2" quotePrefix="1" applyBorder="1"/>
    <xf numFmtId="0" fontId="2" fillId="0" borderId="1" xfId="2" applyBorder="1"/>
    <xf numFmtId="164" fontId="2" fillId="0" borderId="1" xfId="2" applyNumberFormat="1" applyBorder="1"/>
    <xf numFmtId="164" fontId="0" fillId="0" borderId="0" xfId="0" applyNumberFormat="1"/>
    <xf numFmtId="0" fontId="2" fillId="0" borderId="1" xfId="2" applyBorder="1" applyAlignment="1">
      <alignment wrapText="1"/>
    </xf>
    <xf numFmtId="0" fontId="2" fillId="0" borderId="2" xfId="2" applyBorder="1" applyAlignment="1">
      <alignment wrapText="1"/>
    </xf>
    <xf numFmtId="0" fontId="8" fillId="0" borderId="0" xfId="8" applyFont="1" applyProtection="1">
      <protection hidden="1"/>
    </xf>
    <xf numFmtId="0" fontId="3" fillId="0" borderId="0" xfId="3"/>
    <xf numFmtId="0" fontId="0" fillId="6" borderId="0" xfId="0" applyFill="1"/>
    <xf numFmtId="0" fontId="17" fillId="0" borderId="0" xfId="11" applyFont="1" applyProtection="1">
      <protection hidden="1"/>
    </xf>
    <xf numFmtId="0" fontId="3" fillId="0" borderId="1" xfId="3" applyBorder="1"/>
    <xf numFmtId="0" fontId="3" fillId="0" borderId="42" xfId="3" quotePrefix="1" applyBorder="1"/>
    <xf numFmtId="164" fontId="3" fillId="0" borderId="43" xfId="3" applyNumberFormat="1" applyBorder="1"/>
    <xf numFmtId="0" fontId="3" fillId="0" borderId="13" xfId="3" quotePrefix="1" applyBorder="1"/>
    <xf numFmtId="0" fontId="3" fillId="0" borderId="2" xfId="3" applyBorder="1"/>
    <xf numFmtId="164" fontId="3" fillId="0" borderId="46" xfId="3" applyNumberFormat="1" applyBorder="1"/>
    <xf numFmtId="0" fontId="5" fillId="3" borderId="47" xfId="5" applyBorder="1"/>
    <xf numFmtId="0" fontId="5" fillId="3" borderId="33" xfId="5" applyBorder="1"/>
    <xf numFmtId="0" fontId="5" fillId="3" borderId="45" xfId="5" applyBorder="1" applyAlignment="1">
      <alignment horizontal="center"/>
    </xf>
    <xf numFmtId="0" fontId="3" fillId="7" borderId="1" xfId="3" applyFill="1" applyBorder="1"/>
    <xf numFmtId="164" fontId="3" fillId="7" borderId="43" xfId="3" applyNumberFormat="1" applyFill="1" applyBorder="1"/>
    <xf numFmtId="0" fontId="3" fillId="7" borderId="42" xfId="3" quotePrefix="1" applyFill="1" applyBorder="1" applyAlignment="1">
      <alignment horizontal="left"/>
    </xf>
    <xf numFmtId="0" fontId="12" fillId="0" borderId="0" xfId="0" applyFont="1" applyAlignment="1">
      <alignment vertical="center" wrapText="1"/>
    </xf>
    <xf numFmtId="164" fontId="5" fillId="0" borderId="53" xfId="7" applyNumberFormat="1" applyBorder="1"/>
    <xf numFmtId="0" fontId="3" fillId="0" borderId="19" xfId="3" quotePrefix="1" applyBorder="1"/>
    <xf numFmtId="0" fontId="3" fillId="0" borderId="54" xfId="3" applyBorder="1"/>
    <xf numFmtId="164" fontId="3" fillId="0" borderId="55" xfId="3" applyNumberFormat="1" applyBorder="1"/>
    <xf numFmtId="0" fontId="19" fillId="0" borderId="0" xfId="13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6" fillId="0" borderId="0" xfId="13" applyFont="1" applyProtection="1">
      <alignment vertical="top"/>
      <protection hidden="1"/>
    </xf>
    <xf numFmtId="3" fontId="24" fillId="0" borderId="0" xfId="0" applyNumberFormat="1" applyFont="1" applyAlignment="1">
      <alignment horizontal="right" vertical="top"/>
    </xf>
    <xf numFmtId="0" fontId="27" fillId="0" borderId="0" xfId="13" applyFont="1" applyAlignment="1">
      <alignment vertical="top" wrapText="1" readingOrder="1"/>
    </xf>
    <xf numFmtId="0" fontId="2" fillId="0" borderId="2" xfId="2" quotePrefix="1" applyBorder="1"/>
    <xf numFmtId="0" fontId="2" fillId="0" borderId="2" xfId="2" applyBorder="1"/>
    <xf numFmtId="164" fontId="2" fillId="0" borderId="2" xfId="2" applyNumberFormat="1" applyBorder="1"/>
    <xf numFmtId="0" fontId="6" fillId="3" borderId="64" xfId="6" applyBorder="1"/>
    <xf numFmtId="0" fontId="6" fillId="3" borderId="65" xfId="6" applyBorder="1"/>
    <xf numFmtId="0" fontId="6" fillId="3" borderId="65" xfId="6" applyBorder="1" applyAlignment="1">
      <alignment horizontal="center"/>
    </xf>
    <xf numFmtId="0" fontId="6" fillId="3" borderId="66" xfId="6" applyBorder="1" applyAlignment="1">
      <alignment horizontal="center"/>
    </xf>
    <xf numFmtId="0" fontId="2" fillId="0" borderId="67" xfId="2" applyBorder="1" applyAlignment="1">
      <alignment wrapText="1"/>
    </xf>
    <xf numFmtId="164" fontId="2" fillId="0" borderId="46" xfId="2" applyNumberFormat="1" applyBorder="1"/>
    <xf numFmtId="164" fontId="2" fillId="0" borderId="43" xfId="2" applyNumberFormat="1" applyBorder="1"/>
    <xf numFmtId="0" fontId="2" fillId="0" borderId="13" xfId="2" applyBorder="1" applyAlignment="1">
      <alignment wrapText="1"/>
    </xf>
    <xf numFmtId="0" fontId="2" fillId="0" borderId="69" xfId="2" applyBorder="1" applyAlignment="1">
      <alignment wrapText="1"/>
    </xf>
    <xf numFmtId="164" fontId="2" fillId="7" borderId="43" xfId="2" applyNumberFormat="1" applyFill="1" applyBorder="1"/>
    <xf numFmtId="164" fontId="4" fillId="0" borderId="53" xfId="4" applyNumberFormat="1" applyBorder="1"/>
    <xf numFmtId="164" fontId="2" fillId="0" borderId="55" xfId="2" applyNumberFormat="1" applyBorder="1"/>
    <xf numFmtId="164" fontId="4" fillId="0" borderId="72" xfId="4" applyNumberFormat="1" applyBorder="1"/>
    <xf numFmtId="164" fontId="2" fillId="2" borderId="73" xfId="1" applyNumberFormat="1" applyBorder="1" applyProtection="1">
      <protection locked="0"/>
    </xf>
    <xf numFmtId="164" fontId="2" fillId="2" borderId="74" xfId="1" applyNumberFormat="1" applyBorder="1" applyProtection="1">
      <protection locked="0"/>
    </xf>
    <xf numFmtId="4" fontId="21" fillId="5" borderId="50" xfId="0" applyNumberFormat="1" applyFont="1" applyFill="1" applyBorder="1" applyAlignment="1" applyProtection="1">
      <alignment horizontal="center" vertical="center"/>
      <protection locked="0"/>
    </xf>
    <xf numFmtId="4" fontId="21" fillId="5" borderId="57" xfId="0" applyNumberFormat="1" applyFont="1" applyFill="1" applyBorder="1" applyAlignment="1" applyProtection="1">
      <alignment horizontal="center" vertical="center"/>
      <protection locked="0"/>
    </xf>
    <xf numFmtId="4" fontId="21" fillId="5" borderId="28" xfId="0" applyNumberFormat="1" applyFont="1" applyFill="1" applyBorder="1" applyAlignment="1" applyProtection="1">
      <alignment horizontal="center" vertical="center"/>
      <protection locked="0"/>
    </xf>
    <xf numFmtId="4" fontId="21" fillId="5" borderId="58" xfId="0" applyNumberFormat="1" applyFont="1" applyFill="1" applyBorder="1" applyAlignment="1" applyProtection="1">
      <alignment horizontal="center" vertical="center"/>
      <protection locked="0"/>
    </xf>
    <xf numFmtId="4" fontId="21" fillId="5" borderId="52" xfId="0" applyNumberFormat="1" applyFont="1" applyFill="1" applyBorder="1" applyAlignment="1" applyProtection="1">
      <alignment horizontal="center" vertical="center"/>
      <protection locked="0"/>
    </xf>
    <xf numFmtId="4" fontId="21" fillId="5" borderId="59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justify" vertical="center"/>
    </xf>
    <xf numFmtId="0" fontId="41" fillId="0" borderId="0" xfId="0" applyFont="1" applyAlignment="1">
      <alignment vertical="center"/>
    </xf>
    <xf numFmtId="0" fontId="41" fillId="0" borderId="12" xfId="0" applyFont="1" applyBorder="1" applyAlignment="1">
      <alignment vertical="center"/>
    </xf>
    <xf numFmtId="0" fontId="0" fillId="0" borderId="99" xfId="0" applyBorder="1" applyAlignment="1">
      <alignment horizontal="left" vertical="center" wrapText="1" indent="1"/>
    </xf>
    <xf numFmtId="0" fontId="0" fillId="0" borderId="99" xfId="0" applyBorder="1" applyAlignment="1">
      <alignment horizontal="left" wrapText="1" indent="1"/>
    </xf>
    <xf numFmtId="0" fontId="42" fillId="0" borderId="99" xfId="18" applyBorder="1" applyAlignment="1">
      <alignment horizontal="left" vertical="center" wrapText="1" indent="1"/>
    </xf>
    <xf numFmtId="0" fontId="0" fillId="0" borderId="99" xfId="0" applyBorder="1" applyAlignment="1" applyProtection="1">
      <alignment horizontal="left" vertical="center" wrapText="1" indent="1"/>
      <protection locked="0"/>
    </xf>
    <xf numFmtId="0" fontId="34" fillId="0" borderId="99" xfId="0" applyFont="1" applyBorder="1" applyAlignment="1">
      <alignment horizontal="center" vertical="center" wrapText="1"/>
    </xf>
    <xf numFmtId="0" fontId="41" fillId="0" borderId="99" xfId="0" applyFont="1" applyBorder="1" applyAlignment="1">
      <alignment horizontal="left" vertical="center" wrapText="1" indent="1"/>
    </xf>
    <xf numFmtId="0" fontId="41" fillId="0" borderId="99" xfId="0" applyFont="1" applyBorder="1" applyAlignment="1">
      <alignment horizontal="justify" vertical="center"/>
    </xf>
    <xf numFmtId="0" fontId="43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99" xfId="0" applyBorder="1" applyAlignment="1">
      <alignment horizontal="justify" vertical="center"/>
    </xf>
    <xf numFmtId="0" fontId="34" fillId="0" borderId="99" xfId="0" applyFont="1" applyBorder="1" applyAlignment="1">
      <alignment horizontal="center" vertical="center"/>
    </xf>
    <xf numFmtId="0" fontId="0" fillId="0" borderId="99" xfId="0" applyBorder="1" applyAlignment="1">
      <alignment horizontal="left" vertical="center" indent="1"/>
    </xf>
    <xf numFmtId="0" fontId="35" fillId="12" borderId="82" xfId="16" applyFont="1" applyFill="1" applyBorder="1" applyAlignment="1" applyProtection="1">
      <alignment horizontal="left"/>
      <protection locked="0"/>
    </xf>
    <xf numFmtId="0" fontId="35" fillId="12" borderId="79" xfId="16" applyFont="1" applyFill="1" applyBorder="1" applyAlignment="1" applyProtection="1">
      <alignment horizontal="left"/>
      <protection locked="0"/>
    </xf>
    <xf numFmtId="0" fontId="35" fillId="12" borderId="81" xfId="16" applyFont="1" applyFill="1" applyBorder="1" applyAlignment="1" applyProtection="1">
      <alignment horizontal="left"/>
      <protection locked="0"/>
    </xf>
    <xf numFmtId="0" fontId="35" fillId="12" borderId="78" xfId="16" applyFont="1" applyFill="1" applyBorder="1" applyAlignment="1" applyProtection="1">
      <alignment horizontal="left"/>
      <protection locked="0"/>
    </xf>
    <xf numFmtId="0" fontId="35" fillId="12" borderId="81" xfId="16" applyFont="1" applyFill="1" applyBorder="1" applyAlignment="1" applyProtection="1">
      <alignment horizontal="center"/>
      <protection locked="0"/>
    </xf>
    <xf numFmtId="0" fontId="35" fillId="12" borderId="80" xfId="16" applyFont="1" applyFill="1" applyBorder="1" applyAlignment="1" applyProtection="1">
      <alignment horizontal="center"/>
      <protection locked="0"/>
    </xf>
    <xf numFmtId="0" fontId="35" fillId="12" borderId="78" xfId="16" applyFont="1" applyFill="1" applyBorder="1" applyAlignment="1" applyProtection="1">
      <alignment horizontal="center"/>
      <protection locked="0"/>
    </xf>
    <xf numFmtId="0" fontId="35" fillId="12" borderId="77" xfId="16" applyFont="1" applyFill="1" applyBorder="1" applyAlignment="1" applyProtection="1">
      <alignment horizontal="center"/>
      <protection locked="0"/>
    </xf>
    <xf numFmtId="0" fontId="6" fillId="3" borderId="65" xfId="6" applyBorder="1"/>
    <xf numFmtId="0" fontId="5" fillId="0" borderId="9" xfId="7" applyBorder="1"/>
    <xf numFmtId="0" fontId="5" fillId="0" borderId="10" xfId="7" applyBorder="1"/>
    <xf numFmtId="0" fontId="5" fillId="0" borderId="48" xfId="7" applyBorder="1"/>
    <xf numFmtId="0" fontId="5" fillId="3" borderId="39" xfId="5" applyBorder="1" applyAlignment="1">
      <alignment horizontal="left"/>
    </xf>
    <xf numFmtId="0" fontId="5" fillId="3" borderId="40" xfId="5" applyBorder="1" applyAlignment="1">
      <alignment horizontal="left"/>
    </xf>
    <xf numFmtId="0" fontId="5" fillId="3" borderId="41" xfId="5" applyBorder="1" applyAlignment="1">
      <alignment horizontal="left"/>
    </xf>
    <xf numFmtId="0" fontId="2" fillId="0" borderId="68" xfId="2" applyBorder="1"/>
    <xf numFmtId="0" fontId="2" fillId="0" borderId="3" xfId="2" applyBorder="1"/>
    <xf numFmtId="164" fontId="2" fillId="0" borderId="3" xfId="2" applyNumberFormat="1" applyBorder="1"/>
    <xf numFmtId="164" fontId="2" fillId="0" borderId="4" xfId="2" applyNumberFormat="1" applyBorder="1"/>
    <xf numFmtId="0" fontId="4" fillId="0" borderId="9" xfId="4" applyBorder="1"/>
    <xf numFmtId="0" fontId="4" fillId="0" borderId="10" xfId="4" applyBorder="1"/>
    <xf numFmtId="164" fontId="4" fillId="0" borderId="10" xfId="4" applyNumberFormat="1" applyBorder="1"/>
    <xf numFmtId="0" fontId="2" fillId="7" borderId="68" xfId="2" applyFill="1" applyBorder="1"/>
    <xf numFmtId="0" fontId="2" fillId="7" borderId="3" xfId="2" applyFill="1" applyBorder="1"/>
    <xf numFmtId="164" fontId="2" fillId="7" borderId="3" xfId="2" applyNumberFormat="1" applyFill="1" applyBorder="1"/>
    <xf numFmtId="164" fontId="2" fillId="7" borderId="4" xfId="2" applyNumberFormat="1" applyFill="1" applyBorder="1"/>
    <xf numFmtId="0" fontId="2" fillId="0" borderId="70" xfId="2" applyBorder="1"/>
    <xf numFmtId="0" fontId="2" fillId="0" borderId="21" xfId="2" applyBorder="1"/>
    <xf numFmtId="164" fontId="2" fillId="0" borderId="21" xfId="2" applyNumberFormat="1" applyBorder="1"/>
    <xf numFmtId="164" fontId="2" fillId="0" borderId="71" xfId="2" applyNumberFormat="1" applyBorder="1"/>
    <xf numFmtId="0" fontId="29" fillId="0" borderId="0" xfId="13" applyFont="1" applyAlignment="1">
      <alignment horizontal="left" vertical="top"/>
    </xf>
    <xf numFmtId="0" fontId="29" fillId="0" borderId="0" xfId="13" applyFont="1" applyAlignment="1">
      <alignment horizontal="left" vertical="top" wrapText="1"/>
    </xf>
    <xf numFmtId="0" fontId="30" fillId="0" borderId="0" xfId="13" applyFont="1" applyAlignment="1">
      <alignment horizontal="left" vertical="top"/>
    </xf>
    <xf numFmtId="0" fontId="30" fillId="0" borderId="0" xfId="13" applyFont="1" applyAlignment="1">
      <alignment horizontal="right" vertical="top"/>
    </xf>
    <xf numFmtId="4" fontId="30" fillId="0" borderId="0" xfId="13" applyNumberFormat="1" applyFont="1" applyAlignment="1">
      <alignment horizontal="right" vertical="top"/>
    </xf>
    <xf numFmtId="0" fontId="28" fillId="0" borderId="0" xfId="13" applyFont="1" applyAlignment="1">
      <alignment horizontal="left" vertical="top" wrapText="1" readingOrder="1"/>
    </xf>
    <xf numFmtId="0" fontId="28" fillId="0" borderId="0" xfId="13" applyFont="1" applyAlignment="1">
      <alignment horizontal="left" vertical="top" wrapText="1"/>
    </xf>
    <xf numFmtId="0" fontId="29" fillId="0" borderId="0" xfId="13" applyFont="1" applyAlignment="1">
      <alignment horizontal="left" vertical="top" wrapText="1" readingOrder="1"/>
    </xf>
    <xf numFmtId="0" fontId="24" fillId="0" borderId="0" xfId="0" applyFont="1" applyAlignment="1">
      <alignment horizontal="left" vertical="top" wrapText="1" readingOrder="1"/>
    </xf>
    <xf numFmtId="0" fontId="25" fillId="0" borderId="0" xfId="13" applyFont="1" applyAlignment="1">
      <alignment horizontal="left" vertical="top"/>
    </xf>
    <xf numFmtId="0" fontId="27" fillId="0" borderId="0" xfId="13" applyFont="1" applyAlignment="1">
      <alignment horizontal="center" vertical="top" wrapText="1" readingOrder="1"/>
    </xf>
    <xf numFmtId="0" fontId="8" fillId="0" borderId="0" xfId="8" applyFont="1" applyAlignment="1" applyProtection="1">
      <alignment horizontal="left" wrapText="1"/>
      <protection hidden="1"/>
    </xf>
    <xf numFmtId="0" fontId="8" fillId="0" borderId="0" xfId="8" applyFont="1" applyProtection="1"/>
    <xf numFmtId="0" fontId="0" fillId="0" borderId="0" xfId="0" applyProtection="1"/>
    <xf numFmtId="0" fontId="9" fillId="0" borderId="0" xfId="8" applyFont="1" applyAlignment="1" applyProtection="1">
      <alignment horizontal="center"/>
    </xf>
    <xf numFmtId="0" fontId="10" fillId="0" borderId="0" xfId="8" applyFont="1" applyProtection="1"/>
    <xf numFmtId="0" fontId="8" fillId="0" borderId="0" xfId="8" applyFont="1" applyAlignment="1" applyProtection="1">
      <alignment horizontal="center"/>
    </xf>
    <xf numFmtId="0" fontId="11" fillId="3" borderId="5" xfId="8" applyFont="1" applyFill="1" applyBorder="1" applyAlignment="1" applyProtection="1">
      <alignment horizontal="center"/>
    </xf>
    <xf numFmtId="0" fontId="11" fillId="3" borderId="6" xfId="8" applyFont="1" applyFill="1" applyBorder="1" applyAlignment="1" applyProtection="1">
      <alignment horizontal="center"/>
    </xf>
    <xf numFmtId="0" fontId="11" fillId="3" borderId="7" xfId="8" applyFont="1" applyFill="1" applyBorder="1" applyAlignment="1" applyProtection="1">
      <alignment horizontal="center"/>
    </xf>
    <xf numFmtId="4" fontId="12" fillId="3" borderId="8" xfId="8" applyNumberFormat="1" applyFont="1" applyFill="1" applyBorder="1" applyAlignment="1" applyProtection="1">
      <alignment horizontal="center" vertical="center" wrapText="1"/>
    </xf>
    <xf numFmtId="4" fontId="12" fillId="3" borderId="6" xfId="8" quotePrefix="1" applyNumberFormat="1" applyFont="1" applyFill="1" applyBorder="1" applyAlignment="1" applyProtection="1">
      <alignment horizontal="center" vertical="center" wrapText="1"/>
    </xf>
    <xf numFmtId="0" fontId="11" fillId="0" borderId="0" xfId="8" applyFont="1" applyProtection="1"/>
    <xf numFmtId="0" fontId="11" fillId="3" borderId="9" xfId="8" applyFont="1" applyFill="1" applyBorder="1" applyAlignment="1" applyProtection="1">
      <alignment horizontal="center"/>
    </xf>
    <xf numFmtId="0" fontId="11" fillId="3" borderId="10" xfId="8" applyFont="1" applyFill="1" applyBorder="1" applyAlignment="1" applyProtection="1">
      <alignment horizontal="center"/>
    </xf>
    <xf numFmtId="0" fontId="11" fillId="3" borderId="11" xfId="8" applyFont="1" applyFill="1" applyBorder="1" applyAlignment="1" applyProtection="1">
      <alignment horizontal="center"/>
    </xf>
    <xf numFmtId="4" fontId="12" fillId="3" borderId="12" xfId="8" applyNumberFormat="1" applyFont="1" applyFill="1" applyBorder="1" applyAlignment="1" applyProtection="1">
      <alignment horizontal="center" vertical="center" wrapText="1"/>
    </xf>
    <xf numFmtId="4" fontId="12" fillId="3" borderId="10" xfId="8" applyNumberFormat="1" applyFont="1" applyFill="1" applyBorder="1" applyAlignment="1" applyProtection="1">
      <alignment horizontal="center" vertical="center" wrapText="1"/>
    </xf>
    <xf numFmtId="0" fontId="12" fillId="0" borderId="13" xfId="8" applyFont="1" applyBorder="1" applyAlignment="1" applyProtection="1">
      <alignment horizontal="center"/>
    </xf>
    <xf numFmtId="0" fontId="12" fillId="0" borderId="14" xfId="9" applyFont="1" applyBorder="1" applyAlignment="1" applyProtection="1">
      <alignment horizontal="left" wrapText="1"/>
    </xf>
    <xf numFmtId="0" fontId="11" fillId="0" borderId="15" xfId="8" applyFont="1" applyBorder="1" applyAlignment="1" applyProtection="1">
      <alignment horizontal="center"/>
    </xf>
    <xf numFmtId="0" fontId="11" fillId="0" borderId="16" xfId="8" applyFont="1" applyBorder="1" applyAlignment="1" applyProtection="1">
      <alignment horizontal="center"/>
    </xf>
    <xf numFmtId="4" fontId="11" fillId="0" borderId="17" xfId="8" applyNumberFormat="1" applyFont="1" applyBorder="1" applyProtection="1"/>
    <xf numFmtId="4" fontId="11" fillId="0" borderId="18" xfId="8" applyNumberFormat="1" applyFont="1" applyBorder="1" applyProtection="1"/>
    <xf numFmtId="0" fontId="12" fillId="0" borderId="19" xfId="8" applyFont="1" applyBorder="1" applyAlignment="1" applyProtection="1">
      <alignment horizontal="center"/>
    </xf>
    <xf numFmtId="0" fontId="12" fillId="0" borderId="20" xfId="8" applyFont="1" applyBorder="1" applyProtection="1"/>
    <xf numFmtId="0" fontId="11" fillId="0" borderId="21" xfId="8" applyFont="1" applyBorder="1" applyAlignment="1" applyProtection="1">
      <alignment horizontal="center"/>
    </xf>
    <xf numFmtId="0" fontId="11" fillId="0" borderId="22" xfId="8" applyFont="1" applyBorder="1" applyAlignment="1" applyProtection="1">
      <alignment horizontal="center"/>
    </xf>
    <xf numFmtId="4" fontId="11" fillId="0" borderId="19" xfId="8" applyNumberFormat="1" applyFont="1" applyBorder="1" applyProtection="1"/>
    <xf numFmtId="4" fontId="11" fillId="0" borderId="23" xfId="8" applyNumberFormat="1" applyFont="1" applyBorder="1" applyProtection="1"/>
    <xf numFmtId="0" fontId="11" fillId="0" borderId="9" xfId="8" applyFont="1" applyBorder="1" applyAlignment="1" applyProtection="1">
      <alignment horizontal="center"/>
    </xf>
    <xf numFmtId="0" fontId="12" fillId="0" borderId="24" xfId="8" applyFont="1" applyBorder="1" applyProtection="1"/>
    <xf numFmtId="0" fontId="11" fillId="0" borderId="10" xfId="8" applyFont="1" applyBorder="1" applyAlignment="1" applyProtection="1">
      <alignment horizontal="center"/>
    </xf>
    <xf numFmtId="0" fontId="11" fillId="0" borderId="11" xfId="8" applyFont="1" applyBorder="1" applyAlignment="1" applyProtection="1">
      <alignment horizontal="center"/>
    </xf>
    <xf numFmtId="4" fontId="12" fillId="0" borderId="9" xfId="8" applyNumberFormat="1" applyFont="1" applyBorder="1" applyProtection="1"/>
    <xf numFmtId="4" fontId="12" fillId="0" borderId="12" xfId="8" applyNumberFormat="1" applyFont="1" applyBorder="1" applyProtection="1"/>
    <xf numFmtId="0" fontId="7" fillId="0" borderId="0" xfId="8" applyAlignment="1" applyProtection="1">
      <alignment horizontal="center"/>
    </xf>
    <xf numFmtId="0" fontId="13" fillId="0" borderId="0" xfId="8" applyFont="1" applyProtection="1"/>
    <xf numFmtId="0" fontId="13" fillId="0" borderId="0" xfId="8" applyFont="1" applyAlignment="1" applyProtection="1">
      <alignment horizontal="center"/>
    </xf>
    <xf numFmtId="0" fontId="13" fillId="0" borderId="0" xfId="8" applyFont="1" applyAlignment="1" applyProtection="1">
      <alignment horizontal="center"/>
    </xf>
    <xf numFmtId="0" fontId="12" fillId="3" borderId="8" xfId="8" applyFont="1" applyFill="1" applyBorder="1" applyAlignment="1" applyProtection="1">
      <alignment horizontal="center" vertical="center" wrapText="1"/>
    </xf>
    <xf numFmtId="3" fontId="12" fillId="3" borderId="8" xfId="8" applyNumberFormat="1" applyFont="1" applyFill="1" applyBorder="1" applyAlignment="1" applyProtection="1">
      <alignment horizontal="center" vertical="center" wrapText="1"/>
    </xf>
    <xf numFmtId="0" fontId="12" fillId="3" borderId="12" xfId="8" applyFont="1" applyFill="1" applyBorder="1" applyAlignment="1" applyProtection="1">
      <alignment horizontal="center" vertical="center" wrapText="1"/>
    </xf>
    <xf numFmtId="0" fontId="11" fillId="3" borderId="12" xfId="8" applyFont="1" applyFill="1" applyBorder="1" applyAlignment="1" applyProtection="1">
      <alignment horizontal="center" vertical="center" wrapText="1"/>
    </xf>
    <xf numFmtId="3" fontId="12" fillId="3" borderId="12" xfId="8" applyNumberFormat="1" applyFont="1" applyFill="1" applyBorder="1" applyAlignment="1" applyProtection="1">
      <alignment horizontal="center" vertical="center" wrapText="1"/>
    </xf>
    <xf numFmtId="0" fontId="12" fillId="0" borderId="25" xfId="8" applyFont="1" applyBorder="1" applyAlignment="1" applyProtection="1">
      <alignment horizontal="center" vertical="center" wrapText="1"/>
    </xf>
    <xf numFmtId="0" fontId="12" fillId="0" borderId="15" xfId="9" applyFont="1" applyBorder="1" applyAlignment="1" applyProtection="1">
      <alignment horizontal="left" wrapText="1"/>
    </xf>
    <xf numFmtId="0" fontId="11" fillId="0" borderId="15" xfId="9" applyFont="1" applyBorder="1" applyAlignment="1" applyProtection="1">
      <alignment horizontal="center"/>
    </xf>
    <xf numFmtId="3" fontId="11" fillId="0" borderId="15" xfId="9" applyNumberFormat="1" applyFont="1" applyBorder="1" applyAlignment="1" applyProtection="1">
      <alignment horizontal="right" vertical="top"/>
    </xf>
    <xf numFmtId="4" fontId="11" fillId="0" borderId="16" xfId="9" applyNumberFormat="1" applyFont="1" applyBorder="1" applyAlignment="1" applyProtection="1">
      <alignment horizontal="right" vertical="top"/>
    </xf>
    <xf numFmtId="49" fontId="11" fillId="0" borderId="26" xfId="9" quotePrefix="1" applyNumberFormat="1" applyFont="1" applyBorder="1" applyAlignment="1" applyProtection="1">
      <alignment horizontal="center" vertical="center"/>
    </xf>
    <xf numFmtId="2" fontId="15" fillId="0" borderId="27" xfId="10" applyFont="1" applyBorder="1" applyAlignment="1" applyProtection="1">
      <alignment horizontal="left" vertical="top" wrapText="1"/>
    </xf>
    <xf numFmtId="0" fontId="11" fillId="0" borderId="27" xfId="9" applyFont="1" applyBorder="1" applyAlignment="1" applyProtection="1">
      <alignment horizontal="center" vertical="top"/>
    </xf>
    <xf numFmtId="4" fontId="11" fillId="0" borderId="28" xfId="9" applyNumberFormat="1" applyFont="1" applyBorder="1" applyAlignment="1" applyProtection="1">
      <alignment horizontal="right" vertical="top"/>
    </xf>
    <xf numFmtId="4" fontId="11" fillId="0" borderId="29" xfId="9" applyNumberFormat="1" applyFont="1" applyBorder="1" applyAlignment="1" applyProtection="1">
      <alignment horizontal="right" vertical="top"/>
    </xf>
    <xf numFmtId="49" fontId="11" fillId="0" borderId="30" xfId="9" quotePrefix="1" applyNumberFormat="1" applyFont="1" applyBorder="1" applyAlignment="1" applyProtection="1">
      <alignment horizontal="center" vertical="center"/>
    </xf>
    <xf numFmtId="2" fontId="15" fillId="0" borderId="28" xfId="10" applyFont="1" applyBorder="1" applyAlignment="1" applyProtection="1">
      <alignment horizontal="left" vertical="top" wrapText="1"/>
    </xf>
    <xf numFmtId="0" fontId="11" fillId="0" borderId="28" xfId="9" applyFont="1" applyBorder="1" applyAlignment="1" applyProtection="1">
      <alignment horizontal="center" vertical="top"/>
    </xf>
    <xf numFmtId="2" fontId="23" fillId="0" borderId="28" xfId="10" applyFont="1" applyBorder="1" applyAlignment="1" applyProtection="1">
      <alignment horizontal="left" vertical="top" wrapText="1"/>
    </xf>
    <xf numFmtId="49" fontId="11" fillId="0" borderId="61" xfId="9" quotePrefix="1" applyNumberFormat="1" applyFont="1" applyBorder="1" applyAlignment="1" applyProtection="1">
      <alignment horizontal="center" vertical="center"/>
    </xf>
    <xf numFmtId="2" fontId="23" fillId="0" borderId="62" xfId="10" applyFont="1" applyBorder="1" applyAlignment="1" applyProtection="1">
      <alignment horizontal="left" vertical="top" wrapText="1"/>
    </xf>
    <xf numFmtId="0" fontId="11" fillId="0" borderId="62" xfId="9" applyFont="1" applyBorder="1" applyAlignment="1" applyProtection="1">
      <alignment horizontal="center" vertical="top"/>
    </xf>
    <xf numFmtId="4" fontId="11" fillId="0" borderId="62" xfId="9" applyNumberFormat="1" applyFont="1" applyBorder="1" applyAlignment="1" applyProtection="1">
      <alignment horizontal="right" vertical="top"/>
    </xf>
    <xf numFmtId="4" fontId="11" fillId="0" borderId="63" xfId="9" applyNumberFormat="1" applyFont="1" applyBorder="1" applyAlignment="1" applyProtection="1">
      <alignment horizontal="right" vertical="top"/>
    </xf>
    <xf numFmtId="0" fontId="12" fillId="0" borderId="39" xfId="9" applyFont="1" applyBorder="1" applyAlignment="1" applyProtection="1">
      <alignment horizontal="center"/>
    </xf>
    <xf numFmtId="0" fontId="12" fillId="0" borderId="40" xfId="9" applyFont="1" applyBorder="1" applyAlignment="1" applyProtection="1">
      <alignment horizontal="left"/>
    </xf>
    <xf numFmtId="0" fontId="12" fillId="0" borderId="40" xfId="9" applyFont="1" applyBorder="1" applyAlignment="1" applyProtection="1">
      <alignment horizontal="center"/>
    </xf>
    <xf numFmtId="3" fontId="12" fillId="0" borderId="40" xfId="9" applyNumberFormat="1" applyFont="1" applyBorder="1" applyAlignment="1" applyProtection="1">
      <alignment vertical="top"/>
    </xf>
    <xf numFmtId="4" fontId="12" fillId="0" borderId="60" xfId="9" applyNumberFormat="1" applyFont="1" applyBorder="1" applyAlignment="1" applyProtection="1">
      <alignment vertical="top"/>
    </xf>
    <xf numFmtId="4" fontId="11" fillId="4" borderId="28" xfId="9" applyNumberFormat="1" applyFont="1" applyFill="1" applyBorder="1" applyAlignment="1" applyProtection="1">
      <alignment horizontal="right" vertical="top"/>
      <protection locked="0"/>
    </xf>
    <xf numFmtId="4" fontId="11" fillId="5" borderId="28" xfId="9" applyNumberFormat="1" applyFont="1" applyFill="1" applyBorder="1" applyAlignment="1" applyProtection="1">
      <alignment horizontal="right" vertical="top"/>
      <protection locked="0"/>
    </xf>
    <xf numFmtId="4" fontId="11" fillId="4" borderId="62" xfId="9" applyNumberFormat="1" applyFont="1" applyFill="1" applyBorder="1" applyAlignment="1" applyProtection="1">
      <alignment horizontal="right" vertical="top"/>
      <protection locked="0"/>
    </xf>
    <xf numFmtId="0" fontId="8" fillId="0" borderId="0" xfId="8" applyFont="1" applyAlignment="1" applyProtection="1">
      <alignment horizontal="center"/>
    </xf>
    <xf numFmtId="0" fontId="12" fillId="0" borderId="0" xfId="0" applyFont="1" applyProtection="1"/>
    <xf numFmtId="0" fontId="18" fillId="0" borderId="0" xfId="11" quotePrefix="1" applyFont="1" applyAlignment="1" applyProtection="1">
      <alignment horizontal="left"/>
    </xf>
    <xf numFmtId="0" fontId="17" fillId="0" borderId="0" xfId="11" applyFont="1" applyAlignment="1" applyProtection="1">
      <alignment vertical="center"/>
    </xf>
    <xf numFmtId="0" fontId="18" fillId="3" borderId="31" xfId="11" applyFont="1" applyFill="1" applyBorder="1" applyAlignment="1" applyProtection="1">
      <alignment horizontal="center" vertical="center"/>
    </xf>
    <xf numFmtId="0" fontId="18" fillId="3" borderId="15" xfId="11" applyFont="1" applyFill="1" applyBorder="1" applyAlignment="1" applyProtection="1">
      <alignment horizontal="center" vertical="center"/>
    </xf>
    <xf numFmtId="0" fontId="18" fillId="3" borderId="16" xfId="11" applyFont="1" applyFill="1" applyBorder="1" applyAlignment="1" applyProtection="1">
      <alignment horizontal="center" vertical="center"/>
    </xf>
    <xf numFmtId="0" fontId="18" fillId="3" borderId="32" xfId="11" applyFont="1" applyFill="1" applyBorder="1" applyAlignment="1" applyProtection="1">
      <alignment horizontal="center" vertical="center" wrapText="1"/>
    </xf>
    <xf numFmtId="0" fontId="18" fillId="3" borderId="33" xfId="11" applyFont="1" applyFill="1" applyBorder="1" applyAlignment="1" applyProtection="1">
      <alignment horizontal="center" vertical="center" wrapText="1"/>
    </xf>
    <xf numFmtId="4" fontId="18" fillId="3" borderId="33" xfId="11" applyNumberFormat="1" applyFont="1" applyFill="1" applyBorder="1" applyAlignment="1" applyProtection="1">
      <alignment horizontal="center" vertical="center" wrapText="1"/>
    </xf>
    <xf numFmtId="4" fontId="18" fillId="3" borderId="44" xfId="11" applyNumberFormat="1" applyFont="1" applyFill="1" applyBorder="1" applyAlignment="1" applyProtection="1">
      <alignment horizontal="center" vertical="center" wrapText="1"/>
    </xf>
    <xf numFmtId="4" fontId="18" fillId="3" borderId="34" xfId="11" applyNumberFormat="1" applyFont="1" applyFill="1" applyBorder="1" applyAlignment="1" applyProtection="1">
      <alignment horizontal="center" vertical="center" wrapText="1"/>
    </xf>
    <xf numFmtId="0" fontId="17" fillId="0" borderId="35" xfId="11" applyFont="1" applyBorder="1" applyAlignment="1" applyProtection="1">
      <alignment horizontal="center" vertical="center"/>
    </xf>
    <xf numFmtId="0" fontId="3" fillId="0" borderId="49" xfId="3" quotePrefix="1" applyBorder="1" applyAlignment="1" applyProtection="1">
      <alignment horizontal="left"/>
    </xf>
    <xf numFmtId="0" fontId="3" fillId="0" borderId="50" xfId="3" applyBorder="1" applyAlignment="1" applyProtection="1">
      <alignment wrapText="1"/>
    </xf>
    <xf numFmtId="0" fontId="17" fillId="0" borderId="36" xfId="11" applyFont="1" applyBorder="1" applyAlignment="1" applyProtection="1">
      <alignment horizontal="center" vertical="center"/>
    </xf>
    <xf numFmtId="0" fontId="3" fillId="0" borderId="30" xfId="3" quotePrefix="1" applyBorder="1" applyAlignment="1" applyProtection="1">
      <alignment horizontal="left"/>
    </xf>
    <xf numFmtId="0" fontId="3" fillId="0" borderId="28" xfId="3" applyBorder="1" applyAlignment="1" applyProtection="1">
      <alignment wrapText="1"/>
    </xf>
    <xf numFmtId="0" fontId="3" fillId="7" borderId="30" xfId="3" quotePrefix="1" applyFill="1" applyBorder="1" applyAlignment="1" applyProtection="1">
      <alignment horizontal="left"/>
    </xf>
    <xf numFmtId="0" fontId="3" fillId="7" borderId="28" xfId="3" applyFill="1" applyBorder="1" applyAlignment="1" applyProtection="1">
      <alignment wrapText="1"/>
    </xf>
    <xf numFmtId="0" fontId="17" fillId="0" borderId="37" xfId="11" applyFont="1" applyBorder="1" applyAlignment="1" applyProtection="1">
      <alignment horizontal="center" vertical="center"/>
    </xf>
    <xf numFmtId="0" fontId="3" fillId="0" borderId="51" xfId="3" quotePrefix="1" applyBorder="1" applyAlignment="1" applyProtection="1">
      <alignment horizontal="left"/>
    </xf>
    <xf numFmtId="0" fontId="3" fillId="0" borderId="52" xfId="3" applyBorder="1" applyAlignment="1" applyProtection="1">
      <alignment wrapText="1"/>
    </xf>
    <xf numFmtId="0" fontId="18" fillId="0" borderId="9" xfId="11" applyFont="1" applyBorder="1" applyAlignment="1" applyProtection="1">
      <alignment horizontal="right" vertical="center"/>
    </xf>
    <xf numFmtId="0" fontId="18" fillId="0" borderId="10" xfId="11" applyFont="1" applyBorder="1" applyAlignment="1" applyProtection="1">
      <alignment horizontal="left" vertical="center"/>
    </xf>
    <xf numFmtId="0" fontId="17" fillId="0" borderId="10" xfId="11" applyFont="1" applyBorder="1" applyAlignment="1" applyProtection="1">
      <alignment horizontal="left" vertical="center"/>
    </xf>
    <xf numFmtId="4" fontId="17" fillId="0" borderId="38" xfId="11" applyNumberFormat="1" applyFont="1" applyBorder="1" applyAlignment="1" applyProtection="1">
      <alignment vertical="center"/>
    </xf>
    <xf numFmtId="4" fontId="17" fillId="0" borderId="48" xfId="11" applyNumberFormat="1" applyFont="1" applyBorder="1" applyAlignment="1" applyProtection="1">
      <alignment vertical="center"/>
    </xf>
    <xf numFmtId="4" fontId="17" fillId="0" borderId="56" xfId="11" applyNumberFormat="1" applyFont="1" applyBorder="1" applyAlignment="1" applyProtection="1">
      <alignment vertical="center"/>
    </xf>
    <xf numFmtId="4" fontId="17" fillId="0" borderId="11" xfId="11" applyNumberFormat="1" applyFont="1" applyBorder="1" applyAlignment="1" applyProtection="1">
      <alignment vertical="center"/>
    </xf>
    <xf numFmtId="4" fontId="18" fillId="0" borderId="40" xfId="11" applyNumberFormat="1" applyFont="1" applyBorder="1" applyAlignment="1" applyProtection="1">
      <alignment vertical="center"/>
    </xf>
    <xf numFmtId="4" fontId="18" fillId="0" borderId="10" xfId="11" applyNumberFormat="1" applyFont="1" applyBorder="1" applyAlignment="1" applyProtection="1">
      <alignment vertical="center"/>
    </xf>
    <xf numFmtId="4" fontId="18" fillId="0" borderId="41" xfId="11" applyNumberFormat="1" applyFont="1" applyBorder="1" applyAlignment="1" applyProtection="1">
      <alignment vertical="center"/>
    </xf>
    <xf numFmtId="4" fontId="18" fillId="0" borderId="11" xfId="11" applyNumberFormat="1" applyFont="1" applyBorder="1" applyAlignment="1" applyProtection="1">
      <alignment vertical="center"/>
    </xf>
    <xf numFmtId="0" fontId="21" fillId="0" borderId="0" xfId="14" applyFont="1" applyAlignment="1" applyProtection="1">
      <alignment horizontal="left" vertical="center"/>
    </xf>
    <xf numFmtId="0" fontId="3" fillId="0" borderId="0" xfId="3" applyProtection="1"/>
    <xf numFmtId="0" fontId="0" fillId="6" borderId="0" xfId="0" applyFill="1" applyProtection="1"/>
    <xf numFmtId="0" fontId="3" fillId="0" borderId="0" xfId="3" applyAlignment="1" applyProtection="1">
      <alignment horizontal="center"/>
    </xf>
    <xf numFmtId="0" fontId="22" fillId="0" borderId="0" xfId="14" applyFont="1" applyAlignment="1" applyProtection="1">
      <alignment horizontal="left"/>
    </xf>
    <xf numFmtId="0" fontId="13" fillId="0" borderId="0" xfId="0" applyFont="1" applyAlignment="1" applyProtection="1">
      <alignment vertical="center" wrapText="1"/>
    </xf>
    <xf numFmtId="0" fontId="6" fillId="3" borderId="64" xfId="6" applyBorder="1" applyProtection="1"/>
    <xf numFmtId="0" fontId="6" fillId="3" borderId="65" xfId="6" applyBorder="1" applyProtection="1"/>
    <xf numFmtId="0" fontId="6" fillId="3" borderId="65" xfId="6" applyBorder="1" applyProtection="1"/>
    <xf numFmtId="0" fontId="6" fillId="3" borderId="66" xfId="6" applyBorder="1" applyProtection="1"/>
    <xf numFmtId="0" fontId="2" fillId="0" borderId="67" xfId="2" applyBorder="1" applyAlignment="1" applyProtection="1">
      <alignment wrapText="1"/>
    </xf>
    <xf numFmtId="0" fontId="2" fillId="0" borderId="2" xfId="2" quotePrefix="1" applyBorder="1" applyProtection="1"/>
    <xf numFmtId="0" fontId="2" fillId="0" borderId="2" xfId="2" applyBorder="1" applyAlignment="1" applyProtection="1">
      <alignment wrapText="1"/>
    </xf>
    <xf numFmtId="0" fontId="2" fillId="0" borderId="2" xfId="2" applyBorder="1" applyProtection="1"/>
    <xf numFmtId="164" fontId="2" fillId="0" borderId="46" xfId="2" applyNumberFormat="1" applyBorder="1" applyProtection="1"/>
    <xf numFmtId="0" fontId="2" fillId="0" borderId="1" xfId="2" quotePrefix="1" applyBorder="1" applyProtection="1"/>
    <xf numFmtId="0" fontId="2" fillId="0" borderId="1" xfId="2" applyBorder="1" applyAlignment="1" applyProtection="1">
      <alignment wrapText="1"/>
    </xf>
    <xf numFmtId="0" fontId="2" fillId="0" borderId="1" xfId="2" applyBorder="1" applyProtection="1"/>
    <xf numFmtId="164" fontId="2" fillId="0" borderId="43" xfId="2" applyNumberFormat="1" applyBorder="1" applyProtection="1"/>
    <xf numFmtId="0" fontId="2" fillId="0" borderId="69" xfId="2" applyBorder="1" applyAlignment="1" applyProtection="1">
      <alignment wrapText="1"/>
    </xf>
    <xf numFmtId="0" fontId="2" fillId="0" borderId="47" xfId="2" applyBorder="1" applyAlignment="1" applyProtection="1">
      <alignment wrapText="1"/>
    </xf>
    <xf numFmtId="0" fontId="2" fillId="0" borderId="33" xfId="2" quotePrefix="1" applyBorder="1" applyProtection="1"/>
    <xf numFmtId="0" fontId="2" fillId="0" borderId="33" xfId="2" applyBorder="1" applyAlignment="1" applyProtection="1">
      <alignment wrapText="1"/>
    </xf>
    <xf numFmtId="0" fontId="2" fillId="0" borderId="33" xfId="2" applyBorder="1" applyProtection="1"/>
    <xf numFmtId="164" fontId="2" fillId="0" borderId="45" xfId="2" applyNumberFormat="1" applyBorder="1" applyProtection="1"/>
    <xf numFmtId="0" fontId="6" fillId="3" borderId="60" xfId="6" applyBorder="1" applyAlignment="1" applyProtection="1">
      <alignment horizontal="center"/>
    </xf>
    <xf numFmtId="164" fontId="2" fillId="0" borderId="3" xfId="2" applyNumberFormat="1" applyBorder="1" applyProtection="1"/>
    <xf numFmtId="164" fontId="2" fillId="2" borderId="75" xfId="1" applyNumberFormat="1" applyBorder="1" applyProtection="1"/>
    <xf numFmtId="164" fontId="0" fillId="0" borderId="0" xfId="0" applyNumberFormat="1" applyProtection="1"/>
    <xf numFmtId="164" fontId="2" fillId="2" borderId="73" xfId="1" applyNumberFormat="1" applyBorder="1" applyProtection="1"/>
    <xf numFmtId="0" fontId="0" fillId="0" borderId="0" xfId="0" applyAlignment="1" applyProtection="1">
      <alignment horizontal="center"/>
    </xf>
    <xf numFmtId="0" fontId="39" fillId="0" borderId="0" xfId="15" applyFont="1" applyFill="1" applyBorder="1" applyAlignment="1" applyProtection="1">
      <alignment horizontal="right"/>
    </xf>
    <xf numFmtId="0" fontId="45" fillId="0" borderId="91" xfId="16" applyFont="1" applyFill="1" applyBorder="1" applyAlignment="1" applyProtection="1">
      <alignment horizontal="center" vertical="center" wrapText="1"/>
    </xf>
    <xf numFmtId="0" fontId="46" fillId="0" borderId="95" xfId="16" applyFont="1" applyFill="1" applyBorder="1" applyAlignment="1" applyProtection="1">
      <alignment horizontal="center" vertical="center" wrapText="1"/>
    </xf>
    <xf numFmtId="0" fontId="46" fillId="0" borderId="83" xfId="16" applyFont="1" applyFill="1" applyBorder="1" applyAlignment="1" applyProtection="1">
      <alignment horizontal="center" vertical="center" wrapText="1"/>
    </xf>
    <xf numFmtId="0" fontId="31" fillId="0" borderId="88" xfId="16" applyFont="1" applyFill="1" applyBorder="1" applyAlignment="1" applyProtection="1">
      <alignment horizontal="center"/>
    </xf>
    <xf numFmtId="0" fontId="35" fillId="0" borderId="82" xfId="16" applyFont="1" applyFill="1" applyBorder="1" applyAlignment="1" applyProtection="1">
      <alignment vertical="center" wrapText="1"/>
    </xf>
    <xf numFmtId="0" fontId="35" fillId="0" borderId="86" xfId="16" applyFont="1" applyFill="1" applyBorder="1" applyAlignment="1" applyProtection="1">
      <alignment vertical="center" wrapText="1"/>
    </xf>
    <xf numFmtId="2" fontId="0" fillId="0" borderId="0" xfId="0" applyNumberFormat="1" applyAlignment="1" applyProtection="1">
      <alignment wrapText="1"/>
    </xf>
    <xf numFmtId="0" fontId="35" fillId="0" borderId="79" xfId="16" applyFont="1" applyFill="1" applyBorder="1" applyAlignment="1" applyProtection="1">
      <alignment vertical="center" wrapText="1"/>
    </xf>
    <xf numFmtId="0" fontId="0" fillId="0" borderId="94" xfId="0" applyBorder="1" applyAlignment="1" applyProtection="1">
      <alignment horizontal="left" vertical="center" wrapText="1"/>
    </xf>
    <xf numFmtId="0" fontId="0" fillId="0" borderId="93" xfId="0" applyBorder="1" applyAlignment="1" applyProtection="1">
      <alignment horizontal="left" vertical="center" wrapText="1"/>
    </xf>
    <xf numFmtId="0" fontId="0" fillId="0" borderId="92" xfId="0" applyBorder="1" applyAlignment="1" applyProtection="1">
      <alignment horizontal="left" vertical="center" wrapText="1"/>
    </xf>
    <xf numFmtId="0" fontId="31" fillId="11" borderId="87" xfId="16" applyFont="1" applyFill="1" applyBorder="1" applyProtection="1"/>
    <xf numFmtId="0" fontId="35" fillId="0" borderId="86" xfId="16" applyFont="1" applyFill="1" applyBorder="1" applyAlignment="1" applyProtection="1">
      <alignment vertical="center" wrapText="1"/>
    </xf>
    <xf numFmtId="0" fontId="35" fillId="0" borderId="76" xfId="16" applyFont="1" applyFill="1" applyAlignment="1" applyProtection="1">
      <alignment vertical="center" wrapText="1"/>
    </xf>
    <xf numFmtId="0" fontId="31" fillId="11" borderId="85" xfId="16" applyFont="1" applyFill="1" applyBorder="1" applyProtection="1"/>
    <xf numFmtId="0" fontId="35" fillId="0" borderId="86" xfId="16" applyFont="1" applyFill="1" applyBorder="1" applyAlignment="1" applyProtection="1">
      <alignment horizontal="left" vertical="center" wrapText="1"/>
    </xf>
    <xf numFmtId="0" fontId="35" fillId="0" borderId="76" xfId="16" applyFont="1" applyFill="1" applyAlignment="1" applyProtection="1">
      <alignment horizontal="left" vertical="center" wrapText="1"/>
    </xf>
    <xf numFmtId="0" fontId="35" fillId="0" borderId="79" xfId="16" applyFont="1" applyFill="1" applyBorder="1" applyAlignment="1" applyProtection="1">
      <alignment horizontal="left" vertical="center" wrapText="1"/>
    </xf>
    <xf numFmtId="0" fontId="35" fillId="0" borderId="78" xfId="16" applyFont="1" applyFill="1" applyBorder="1" applyAlignment="1" applyProtection="1">
      <alignment horizontal="left" vertical="center" wrapText="1"/>
    </xf>
    <xf numFmtId="0" fontId="31" fillId="11" borderId="77" xfId="16" applyFont="1" applyFill="1" applyBorder="1" applyProtection="1"/>
    <xf numFmtId="0" fontId="45" fillId="0" borderId="91" xfId="16" applyFont="1" applyFill="1" applyBorder="1" applyAlignment="1" applyProtection="1">
      <alignment horizontal="right" vertical="center" wrapText="1"/>
    </xf>
    <xf numFmtId="0" fontId="45" fillId="0" borderId="90" xfId="16" applyFont="1" applyFill="1" applyBorder="1" applyAlignment="1" applyProtection="1">
      <alignment horizontal="left" vertical="center" wrapText="1"/>
    </xf>
    <xf numFmtId="0" fontId="45" fillId="0" borderId="40" xfId="16" applyFont="1" applyFill="1" applyBorder="1" applyAlignment="1" applyProtection="1">
      <alignment horizontal="left" vertical="center" wrapText="1"/>
    </xf>
    <xf numFmtId="0" fontId="45" fillId="0" borderId="41" xfId="16" applyFont="1" applyFill="1" applyBorder="1" applyAlignment="1" applyProtection="1">
      <alignment horizontal="left" vertical="center" wrapText="1"/>
    </xf>
    <xf numFmtId="0" fontId="35" fillId="0" borderId="82" xfId="16" applyFont="1" applyFill="1" applyBorder="1" applyProtection="1"/>
    <xf numFmtId="0" fontId="35" fillId="0" borderId="81" xfId="16" applyFont="1" applyFill="1" applyBorder="1" applyAlignment="1" applyProtection="1">
      <alignment horizontal="left"/>
    </xf>
    <xf numFmtId="0" fontId="35" fillId="0" borderId="81" xfId="16" applyFont="1" applyFill="1" applyBorder="1" applyProtection="1"/>
    <xf numFmtId="0" fontId="35" fillId="0" borderId="80" xfId="16" applyFont="1" applyFill="1" applyBorder="1" applyProtection="1"/>
    <xf numFmtId="0" fontId="35" fillId="0" borderId="79" xfId="16" applyFont="1" applyFill="1" applyBorder="1" applyProtection="1"/>
    <xf numFmtId="2" fontId="35" fillId="0" borderId="78" xfId="16" applyNumberFormat="1" applyFont="1" applyFill="1" applyBorder="1" applyAlignment="1" applyProtection="1">
      <alignment horizontal="left"/>
    </xf>
    <xf numFmtId="0" fontId="35" fillId="0" borderId="78" xfId="16" applyFont="1" applyFill="1" applyBorder="1" applyAlignment="1" applyProtection="1">
      <alignment horizontal="left"/>
    </xf>
    <xf numFmtId="2" fontId="35" fillId="0" borderId="78" xfId="16" applyNumberFormat="1" applyFont="1" applyFill="1" applyBorder="1" applyProtection="1"/>
    <xf numFmtId="2" fontId="35" fillId="0" borderId="77" xfId="16" applyNumberFormat="1" applyFont="1" applyFill="1" applyBorder="1" applyProtection="1"/>
    <xf numFmtId="0" fontId="35" fillId="0" borderId="0" xfId="0" applyFont="1" applyProtection="1"/>
    <xf numFmtId="0" fontId="36" fillId="0" borderId="91" xfId="16" applyFont="1" applyFill="1" applyBorder="1" applyAlignment="1" applyProtection="1">
      <alignment wrapText="1"/>
    </xf>
    <xf numFmtId="0" fontId="36" fillId="0" borderId="95" xfId="16" applyFont="1" applyFill="1" applyBorder="1" applyAlignment="1" applyProtection="1">
      <alignment horizontal="center" vertical="center" wrapText="1"/>
    </xf>
    <xf numFmtId="0" fontId="36" fillId="0" borderId="83" xfId="16" applyFont="1" applyFill="1" applyBorder="1" applyAlignment="1" applyProtection="1">
      <alignment horizontal="center" vertical="center" wrapText="1"/>
    </xf>
    <xf numFmtId="0" fontId="35" fillId="0" borderId="89" xfId="16" applyFont="1" applyFill="1" applyBorder="1" applyAlignment="1" applyProtection="1">
      <alignment wrapText="1"/>
    </xf>
    <xf numFmtId="0" fontId="35" fillId="0" borderId="100" xfId="16" applyFont="1" applyFill="1" applyBorder="1" applyAlignment="1" applyProtection="1">
      <alignment horizontal="center"/>
    </xf>
    <xf numFmtId="0" fontId="35" fillId="0" borderId="92" xfId="16" applyFont="1" applyFill="1" applyBorder="1" applyProtection="1"/>
    <xf numFmtId="0" fontId="35" fillId="0" borderId="87" xfId="16" applyFont="1" applyFill="1" applyBorder="1" applyProtection="1"/>
    <xf numFmtId="0" fontId="36" fillId="0" borderId="39" xfId="16" applyFont="1" applyFill="1" applyBorder="1" applyAlignment="1" applyProtection="1">
      <alignment horizontal="left" vertical="center"/>
    </xf>
    <xf numFmtId="0" fontId="36" fillId="0" borderId="40" xfId="16" applyFont="1" applyFill="1" applyBorder="1" applyAlignment="1" applyProtection="1">
      <alignment horizontal="left" vertical="center"/>
    </xf>
    <xf numFmtId="0" fontId="36" fillId="0" borderId="84" xfId="16" applyFont="1" applyFill="1" applyBorder="1" applyAlignment="1" applyProtection="1">
      <alignment horizontal="left" vertical="center"/>
    </xf>
    <xf numFmtId="0" fontId="36" fillId="0" borderId="83" xfId="16" applyFont="1" applyFill="1" applyBorder="1" applyProtection="1"/>
    <xf numFmtId="4" fontId="37" fillId="12" borderId="101" xfId="16" applyNumberFormat="1" applyFont="1" applyFill="1" applyBorder="1" applyProtection="1">
      <protection locked="0"/>
    </xf>
    <xf numFmtId="0" fontId="1" fillId="12" borderId="81" xfId="17" applyFill="1" applyBorder="1" applyAlignment="1" applyProtection="1">
      <alignment horizontal="left" vertical="center" wrapText="1"/>
      <protection locked="0"/>
    </xf>
    <xf numFmtId="0" fontId="1" fillId="12" borderId="80" xfId="17" applyFill="1" applyBorder="1" applyAlignment="1" applyProtection="1">
      <alignment horizontal="left" vertical="center" wrapText="1"/>
      <protection locked="0"/>
    </xf>
    <xf numFmtId="0" fontId="1" fillId="12" borderId="76" xfId="17" applyFill="1" applyBorder="1" applyAlignment="1" applyProtection="1">
      <alignment horizontal="left" vertical="center" wrapText="1"/>
      <protection locked="0"/>
    </xf>
    <xf numFmtId="0" fontId="1" fillId="12" borderId="85" xfId="17" applyFill="1" applyBorder="1" applyAlignment="1" applyProtection="1">
      <alignment horizontal="left" vertical="center" wrapText="1"/>
      <protection locked="0"/>
    </xf>
    <xf numFmtId="0" fontId="0" fillId="12" borderId="98" xfId="17" applyFont="1" applyFill="1" applyBorder="1" applyAlignment="1" applyProtection="1">
      <alignment vertical="center" wrapText="1"/>
      <protection locked="0"/>
    </xf>
    <xf numFmtId="0" fontId="1" fillId="12" borderId="97" xfId="17" applyFill="1" applyBorder="1" applyAlignment="1" applyProtection="1">
      <alignment vertical="center" wrapText="1"/>
      <protection locked="0"/>
    </xf>
    <xf numFmtId="0" fontId="0" fillId="12" borderId="97" xfId="0" applyFill="1" applyBorder="1" applyAlignment="1" applyProtection="1">
      <alignment vertical="center" wrapText="1"/>
      <protection locked="0"/>
    </xf>
    <xf numFmtId="0" fontId="0" fillId="12" borderId="96" xfId="0" applyFill="1" applyBorder="1" applyAlignment="1" applyProtection="1">
      <alignment vertical="center" wrapText="1"/>
      <protection locked="0"/>
    </xf>
  </cellXfs>
  <cellStyles count="19">
    <cellStyle name="20 % - zvýraznenie3" xfId="17" builtinId="38"/>
    <cellStyle name="Background_Yellow" xfId="1" xr:uid="{B70C3641-AE3C-4026-AB19-6978CB2EA653}"/>
    <cellStyle name="Excel Built-in Normal" xfId="14" xr:uid="{36BE6F4E-F661-4110-8AD8-8801B872E7BD}"/>
    <cellStyle name="Font_Ariel_Normal" xfId="3" xr:uid="{D8CD2334-F4BD-4B80-B36D-4FF81BBA6665}"/>
    <cellStyle name="Font_Ariel_Normal_Bold" xfId="7" xr:uid="{CD2850CD-9F8F-4CE5-9749-0E9E1EB38C65}"/>
    <cellStyle name="Font_Ariel_Normal_Bold_BG_Gray" xfId="5" xr:uid="{7E23B0DF-1289-49C6-A246-1AC98E715E37}"/>
    <cellStyle name="Font_Ariel_Small" xfId="2" xr:uid="{9EFE456C-6BD0-4A13-BCA7-231EA1075A98}"/>
    <cellStyle name="Font_Ariel_Small_Bold" xfId="4" xr:uid="{6570A23F-0232-4EBE-93E3-428353036228}"/>
    <cellStyle name="Font_Ariel_Small_Bold_BG_Gray" xfId="6" xr:uid="{232A4438-4D15-455D-AE3A-6701EC9C2BD6}"/>
    <cellStyle name="Hypertextové prepojenie" xfId="18" builtinId="8"/>
    <cellStyle name="Normal_cenový program 2001_SK ukážka 1" xfId="9" xr:uid="{2F155A50-76B9-46B0-A238-1D47AB8954C9}"/>
    <cellStyle name="Normal_Sect.6BOQ_Contract I_991210(F)" xfId="10" xr:uid="{A5F42361-F0F2-4259-B098-E347E844A40D}"/>
    <cellStyle name="Normálna" xfId="0" builtinId="0"/>
    <cellStyle name="Normálna 2 3" xfId="12" xr:uid="{49A26C1A-90F9-45AE-860E-648BEFE7DA24}"/>
    <cellStyle name="Normálna 3" xfId="8" xr:uid="{A78268C9-42B7-4972-816A-C2F635DD78A6}"/>
    <cellStyle name="Normálna 7" xfId="13" xr:uid="{6EAE1E73-70F4-4DC7-BF68-6302E83E2180}"/>
    <cellStyle name="normální_7361-00 Rozpis dokumentacie_Zbojska" xfId="11" xr:uid="{DA823099-F395-4F04-B09F-C7DEF492F23E}"/>
    <cellStyle name="Poznámka" xfId="16" builtinId="10"/>
    <cellStyle name="Zlá" xfId="15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5</xdr:col>
          <xdr:colOff>1362075</xdr:colOff>
          <xdr:row>14</xdr:row>
          <xdr:rowOff>561975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5</xdr:col>
          <xdr:colOff>1362075</xdr:colOff>
          <xdr:row>15</xdr:row>
          <xdr:rowOff>561975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5</xdr:col>
          <xdr:colOff>1362075</xdr:colOff>
          <xdr:row>16</xdr:row>
          <xdr:rowOff>561975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9525</xdr:rowOff>
        </xdr:from>
        <xdr:to>
          <xdr:col>6</xdr:col>
          <xdr:colOff>0</xdr:colOff>
          <xdr:row>13</xdr:row>
          <xdr:rowOff>561975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7B9F-5411-4FDE-BE5C-2F4C869E02B5}">
  <sheetPr>
    <tabColor theme="8" tint="0.39997558519241921"/>
  </sheetPr>
  <dimension ref="A1:I27"/>
  <sheetViews>
    <sheetView tabSelected="1" topLeftCell="A10" zoomScaleNormal="100" workbookViewId="0">
      <selection activeCell="C4" sqref="C4:F4"/>
    </sheetView>
  </sheetViews>
  <sheetFormatPr defaultColWidth="9.140625" defaultRowHeight="15"/>
  <cols>
    <col min="1" max="1" width="3.28515625" style="116" customWidth="1"/>
    <col min="2" max="2" width="38.85546875" style="116" customWidth="1"/>
    <col min="3" max="3" width="19.42578125" style="116" customWidth="1"/>
    <col min="4" max="4" width="21.7109375" style="116" customWidth="1"/>
    <col min="5" max="5" width="20.140625" style="116" customWidth="1"/>
    <col min="6" max="6" width="20.5703125" style="116" customWidth="1"/>
    <col min="7" max="16384" width="9.140625" style="116"/>
  </cols>
  <sheetData>
    <row r="1" spans="1:9" ht="15.75" thickBot="1">
      <c r="A1" s="249"/>
      <c r="B1" s="250"/>
      <c r="C1" s="250"/>
      <c r="D1" s="250"/>
      <c r="E1" s="250"/>
      <c r="F1" s="250"/>
    </row>
    <row r="2" spans="1:9" ht="45.75" customHeight="1" thickBot="1">
      <c r="A2" s="249"/>
      <c r="B2" s="251" t="s">
        <v>2377</v>
      </c>
      <c r="C2" s="252"/>
      <c r="D2" s="252"/>
      <c r="E2" s="252"/>
      <c r="F2" s="253"/>
    </row>
    <row r="3" spans="1:9" ht="15.75" thickBot="1">
      <c r="A3" s="249"/>
      <c r="B3" s="254"/>
      <c r="C3" s="254"/>
      <c r="D3" s="254"/>
      <c r="E3" s="254"/>
      <c r="F3" s="254"/>
    </row>
    <row r="4" spans="1:9">
      <c r="A4" s="249"/>
      <c r="B4" s="255" t="s">
        <v>2341</v>
      </c>
      <c r="C4" s="297"/>
      <c r="D4" s="297"/>
      <c r="E4" s="297"/>
      <c r="F4" s="298"/>
    </row>
    <row r="5" spans="1:9">
      <c r="A5" s="249"/>
      <c r="B5" s="256" t="s">
        <v>2340</v>
      </c>
      <c r="C5" s="299"/>
      <c r="D5" s="299"/>
      <c r="E5" s="299"/>
      <c r="F5" s="300"/>
      <c r="G5" s="257"/>
      <c r="H5" s="257"/>
      <c r="I5" s="257"/>
    </row>
    <row r="6" spans="1:9">
      <c r="A6" s="249"/>
      <c r="B6" s="256" t="s">
        <v>2339</v>
      </c>
      <c r="C6" s="299"/>
      <c r="D6" s="299"/>
      <c r="E6" s="299"/>
      <c r="F6" s="300"/>
    </row>
    <row r="7" spans="1:9">
      <c r="A7" s="249"/>
      <c r="B7" s="256" t="s">
        <v>2338</v>
      </c>
      <c r="C7" s="299"/>
      <c r="D7" s="299"/>
      <c r="E7" s="299"/>
      <c r="F7" s="300"/>
    </row>
    <row r="8" spans="1:9">
      <c r="A8" s="249"/>
      <c r="B8" s="256" t="s">
        <v>2337</v>
      </c>
      <c r="C8" s="299"/>
      <c r="D8" s="299"/>
      <c r="E8" s="299"/>
      <c r="F8" s="300"/>
    </row>
    <row r="9" spans="1:9">
      <c r="A9" s="249"/>
      <c r="B9" s="256" t="s">
        <v>2336</v>
      </c>
      <c r="C9" s="299"/>
      <c r="D9" s="299"/>
      <c r="E9" s="299"/>
      <c r="F9" s="300"/>
    </row>
    <row r="10" spans="1:9" ht="15.75" customHeight="1" thickBot="1">
      <c r="A10" s="249"/>
      <c r="B10" s="258" t="s">
        <v>2335</v>
      </c>
      <c r="C10" s="301" t="s">
        <v>2334</v>
      </c>
      <c r="D10" s="302"/>
      <c r="E10" s="303"/>
      <c r="F10" s="304"/>
    </row>
    <row r="11" spans="1:9" ht="15.75" thickBot="1">
      <c r="A11" s="249"/>
      <c r="B11" s="254"/>
      <c r="C11" s="254"/>
      <c r="D11" s="254"/>
      <c r="E11" s="254"/>
      <c r="F11" s="254"/>
    </row>
    <row r="12" spans="1:9" ht="30" customHeight="1" thickBot="1">
      <c r="A12" s="249"/>
      <c r="B12" s="251" t="s">
        <v>2333</v>
      </c>
      <c r="C12" s="252"/>
      <c r="D12" s="252"/>
      <c r="E12" s="252"/>
      <c r="F12" s="253"/>
    </row>
    <row r="13" spans="1:9" ht="45" customHeight="1">
      <c r="A13" s="249"/>
      <c r="B13" s="259" t="s">
        <v>2332</v>
      </c>
      <c r="C13" s="260"/>
      <c r="D13" s="260"/>
      <c r="E13" s="261"/>
      <c r="F13" s="262"/>
    </row>
    <row r="14" spans="1:9" ht="45" customHeight="1">
      <c r="A14" s="249"/>
      <c r="B14" s="263" t="s">
        <v>2331</v>
      </c>
      <c r="C14" s="264"/>
      <c r="D14" s="264"/>
      <c r="E14" s="264"/>
      <c r="F14" s="265"/>
    </row>
    <row r="15" spans="1:9" ht="45" customHeight="1">
      <c r="A15" s="249"/>
      <c r="B15" s="263" t="s">
        <v>2330</v>
      </c>
      <c r="C15" s="264"/>
      <c r="D15" s="264"/>
      <c r="E15" s="264"/>
      <c r="F15" s="265"/>
    </row>
    <row r="16" spans="1:9" ht="45" customHeight="1">
      <c r="A16" s="249"/>
      <c r="B16" s="266" t="s">
        <v>2329</v>
      </c>
      <c r="C16" s="267"/>
      <c r="D16" s="267"/>
      <c r="E16" s="267"/>
      <c r="F16" s="265"/>
    </row>
    <row r="17" spans="1:6" ht="45" customHeight="1" thickBot="1">
      <c r="A17" s="249"/>
      <c r="B17" s="268" t="s">
        <v>2328</v>
      </c>
      <c r="C17" s="269"/>
      <c r="D17" s="269"/>
      <c r="E17" s="269"/>
      <c r="F17" s="270"/>
    </row>
    <row r="18" spans="1:6" ht="15.75" thickBot="1">
      <c r="A18" s="249"/>
      <c r="B18" s="254"/>
      <c r="C18" s="254"/>
      <c r="D18" s="254"/>
      <c r="E18" s="254"/>
      <c r="F18" s="254"/>
    </row>
    <row r="19" spans="1:6" ht="24" customHeight="1" thickBot="1">
      <c r="A19" s="249"/>
      <c r="B19" s="271" t="s">
        <v>2327</v>
      </c>
      <c r="C19" s="272" t="s">
        <v>2326</v>
      </c>
      <c r="D19" s="273"/>
      <c r="E19" s="273"/>
      <c r="F19" s="274"/>
    </row>
    <row r="20" spans="1:6" ht="15" hidden="1" customHeight="1">
      <c r="A20" s="249"/>
      <c r="B20" s="275" t="s">
        <v>2325</v>
      </c>
      <c r="C20" s="276" t="s">
        <v>2324</v>
      </c>
      <c r="D20" s="276"/>
      <c r="E20" s="277" t="s">
        <v>2323</v>
      </c>
      <c r="F20" s="278" t="s">
        <v>2322</v>
      </c>
    </row>
    <row r="21" spans="1:6" s="284" customFormat="1" ht="15.75" hidden="1" thickBot="1">
      <c r="A21" s="249"/>
      <c r="B21" s="279" t="s">
        <v>2321</v>
      </c>
      <c r="C21" s="280">
        <v>100</v>
      </c>
      <c r="D21" s="281"/>
      <c r="E21" s="282" t="s">
        <v>2320</v>
      </c>
      <c r="F21" s="283" t="s">
        <v>2320</v>
      </c>
    </row>
    <row r="22" spans="1:6" ht="30.75" thickBot="1">
      <c r="A22" s="249"/>
      <c r="B22" s="285" t="s">
        <v>2</v>
      </c>
      <c r="C22" s="286"/>
      <c r="D22" s="286"/>
      <c r="E22" s="286" t="s">
        <v>2319</v>
      </c>
      <c r="F22" s="287" t="s">
        <v>2379</v>
      </c>
    </row>
    <row r="23" spans="1:6" ht="19.5" thickBot="1">
      <c r="A23" s="249"/>
      <c r="B23" s="288" t="s">
        <v>2378</v>
      </c>
      <c r="C23" s="289"/>
      <c r="D23" s="296">
        <f>'3.1 Rekapitulácia'!F10</f>
        <v>0</v>
      </c>
      <c r="E23" s="290">
        <f>IF(C$10="Som platcom DPH",D23*0.23,0)</f>
        <v>0</v>
      </c>
      <c r="F23" s="291">
        <f>SUM(D23+E23)*C23</f>
        <v>0</v>
      </c>
    </row>
    <row r="24" spans="1:6" ht="15.75" thickBot="1">
      <c r="A24" s="249"/>
      <c r="B24" s="292" t="s">
        <v>2318</v>
      </c>
      <c r="C24" s="293"/>
      <c r="D24" s="293"/>
      <c r="E24" s="294"/>
      <c r="F24" s="295">
        <f>SUM(F23:F23)</f>
        <v>0</v>
      </c>
    </row>
    <row r="25" spans="1:6" ht="15.75" thickBot="1"/>
    <row r="26" spans="1:6">
      <c r="B26" s="73" t="s">
        <v>2317</v>
      </c>
      <c r="C26" s="75" t="s">
        <v>2316</v>
      </c>
      <c r="D26" s="75"/>
      <c r="E26" s="77" t="s">
        <v>2315</v>
      </c>
      <c r="F26" s="78"/>
    </row>
    <row r="27" spans="1:6" ht="15.75" thickBot="1">
      <c r="B27" s="74"/>
      <c r="C27" s="76"/>
      <c r="D27" s="76"/>
      <c r="E27" s="79"/>
      <c r="F27" s="80"/>
    </row>
  </sheetData>
  <sheetProtection algorithmName="SHA-512" hashValue="JtZ7W4+AtJDFVkwmEvxgQ4hDL8lwCNNRp/1ZsT2MfvQ5Q22LFYu/kWe39QArP0X3rSqgoq9eDEClq/4KjMymgw==" saltValue="Hgv8crfZqtWCuPAoAsLEVQ==" spinCount="100000" sheet="1" selectLockedCells="1"/>
  <mergeCells count="25">
    <mergeCell ref="B26:B27"/>
    <mergeCell ref="C26:D27"/>
    <mergeCell ref="E26:F27"/>
    <mergeCell ref="C19:F19"/>
    <mergeCell ref="B24:E24"/>
    <mergeCell ref="B16:E16"/>
    <mergeCell ref="A1:A24"/>
    <mergeCell ref="B1:F1"/>
    <mergeCell ref="B2:F2"/>
    <mergeCell ref="B3:F3"/>
    <mergeCell ref="C4:F4"/>
    <mergeCell ref="C5:F5"/>
    <mergeCell ref="C6:F6"/>
    <mergeCell ref="C7:F7"/>
    <mergeCell ref="C8:F8"/>
    <mergeCell ref="C9:F9"/>
    <mergeCell ref="B17:E17"/>
    <mergeCell ref="B18:F18"/>
    <mergeCell ref="C21:D21"/>
    <mergeCell ref="B14:E14"/>
    <mergeCell ref="B11:F11"/>
    <mergeCell ref="B12:F12"/>
    <mergeCell ref="C10:F10"/>
    <mergeCell ref="B13:E13"/>
    <mergeCell ref="B15:E15"/>
  </mergeCells>
  <dataValidations count="1">
    <dataValidation type="list" allowBlank="1" showInputMessage="1" showErrorMessage="1" sqref="C10" xr:uid="{3546BA0E-2E3C-441D-95B6-F2406CA5B066}">
      <formula1>"Som platcom DPH,Nie som platcom DPH"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5</xdr:col>
                    <xdr:colOff>1371600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5</xdr:col>
                    <xdr:colOff>1362075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5</xdr:col>
                    <xdr:colOff>1362075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5</xdr:col>
                    <xdr:colOff>1362075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052D-1A85-47FE-80B0-1EF403A30BCC}">
  <sheetPr>
    <outlinePr summaryBelow="0"/>
    <pageSetUpPr autoPageBreaks="0"/>
  </sheetPr>
  <dimension ref="B1:Z3491"/>
  <sheetViews>
    <sheetView showGridLines="0" workbookViewId="0">
      <selection sqref="A1:XFD1048576"/>
    </sheetView>
  </sheetViews>
  <sheetFormatPr defaultRowHeight="12.75" customHeight="1"/>
  <cols>
    <col min="1" max="1" width="1.5703125" style="28" customWidth="1"/>
    <col min="2" max="2" width="2.7109375" style="28" customWidth="1"/>
    <col min="3" max="3" width="7.140625" style="28" customWidth="1"/>
    <col min="4" max="4" width="1.28515625" style="28" customWidth="1"/>
    <col min="5" max="5" width="1" style="28" customWidth="1"/>
    <col min="6" max="6" width="3.7109375" style="28" customWidth="1"/>
    <col min="7" max="7" width="2" style="28" customWidth="1"/>
    <col min="8" max="8" width="2.140625" style="28" customWidth="1"/>
    <col min="9" max="9" width="1.28515625" style="28" customWidth="1"/>
    <col min="10" max="10" width="1.140625" style="28" customWidth="1"/>
    <col min="11" max="11" width="10.28515625" style="28" customWidth="1"/>
    <col min="12" max="12" width="4.5703125" style="28" customWidth="1"/>
    <col min="13" max="13" width="7.42578125" style="28" customWidth="1"/>
    <col min="14" max="14" width="33.7109375" style="28" customWidth="1"/>
    <col min="15" max="15" width="2.28515625" style="28" customWidth="1"/>
    <col min="16" max="16" width="3.42578125" style="28" customWidth="1"/>
    <col min="17" max="17" width="5.7109375" style="28" customWidth="1"/>
    <col min="18" max="18" width="2.28515625" style="28" customWidth="1"/>
    <col min="19" max="21" width="1.140625" style="28" customWidth="1"/>
    <col min="22" max="22" width="2.28515625" style="28" customWidth="1"/>
    <col min="23" max="23" width="3" style="28" customWidth="1"/>
    <col min="24" max="24" width="1.5703125" style="28" customWidth="1"/>
    <col min="25" max="25" width="1.140625" style="28" customWidth="1"/>
    <col min="26" max="26" width="1.5703125" style="28" customWidth="1"/>
    <col min="27" max="256" width="6.85546875" style="28" customWidth="1"/>
    <col min="257" max="16384" width="9.140625" style="28"/>
  </cols>
  <sheetData>
    <row r="1" spans="2:26" s="29" customFormat="1" ht="34.5" customHeight="1">
      <c r="C1" s="114" t="s">
        <v>1181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</row>
    <row r="2" spans="2:26" s="30" customFormat="1" ht="17.25" customHeight="1">
      <c r="C2" s="31" t="s">
        <v>1258</v>
      </c>
      <c r="V2" s="111"/>
      <c r="W2" s="111"/>
      <c r="X2" s="32"/>
    </row>
    <row r="3" spans="2:26" ht="11.25" customHeight="1">
      <c r="C3" s="112"/>
      <c r="D3" s="112"/>
      <c r="E3" s="112"/>
      <c r="F3" s="112"/>
    </row>
    <row r="4" spans="2:26" ht="7.5" customHeight="1">
      <c r="B4" s="113" t="s">
        <v>1257</v>
      </c>
      <c r="C4" s="113"/>
      <c r="D4" s="113"/>
      <c r="E4" s="113"/>
      <c r="F4" s="113"/>
      <c r="G4" s="33"/>
      <c r="J4" s="113" t="s">
        <v>1258</v>
      </c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</row>
    <row r="5" spans="2:26" ht="6" customHeight="1">
      <c r="B5" s="113"/>
      <c r="C5" s="113"/>
      <c r="D5" s="113"/>
      <c r="E5" s="113"/>
      <c r="F5" s="113"/>
      <c r="G5" s="3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2:26" ht="11.25" customHeight="1">
      <c r="B6" s="113"/>
      <c r="C6" s="113"/>
      <c r="D6" s="113"/>
      <c r="E6" s="113"/>
      <c r="F6" s="113"/>
      <c r="G6" s="33"/>
    </row>
    <row r="7" spans="2:26" ht="2.25" customHeight="1">
      <c r="B7" s="33"/>
      <c r="C7" s="33"/>
      <c r="D7" s="33"/>
      <c r="E7" s="33"/>
      <c r="F7" s="33"/>
      <c r="G7" s="33"/>
      <c r="I7" s="109" t="s">
        <v>1259</v>
      </c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</row>
    <row r="8" spans="2:26" ht="10.5" customHeight="1"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</row>
    <row r="9" spans="2:26" ht="5.25" customHeight="1"/>
    <row r="10" spans="2:26">
      <c r="B10" s="103" t="s">
        <v>1260</v>
      </c>
      <c r="C10" s="103"/>
      <c r="D10" s="103"/>
      <c r="E10" s="103"/>
      <c r="F10" s="103"/>
      <c r="G10" s="103"/>
      <c r="I10" s="104" t="s">
        <v>8</v>
      </c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</row>
    <row r="11" spans="2:26">
      <c r="I11" s="105" t="s">
        <v>1261</v>
      </c>
      <c r="J11" s="105"/>
      <c r="K11" s="105"/>
      <c r="L11" s="105" t="s">
        <v>657</v>
      </c>
      <c r="M11" s="105"/>
      <c r="P11" s="106" t="s">
        <v>1262</v>
      </c>
      <c r="Q11" s="106"/>
      <c r="R11" s="107">
        <v>6</v>
      </c>
      <c r="S11" s="107"/>
      <c r="T11" s="107"/>
      <c r="U11" s="107"/>
      <c r="V11" s="107"/>
      <c r="W11" s="107"/>
      <c r="X11" s="107"/>
      <c r="Y11" s="107"/>
    </row>
    <row r="12" spans="2:26" ht="3.75" customHeight="1"/>
    <row r="13" spans="2:26" ht="1.5" customHeight="1"/>
    <row r="14" spans="2:26" ht="2.25" customHeight="1"/>
    <row r="15" spans="2:26">
      <c r="B15" s="103" t="s">
        <v>1263</v>
      </c>
      <c r="C15" s="103"/>
      <c r="D15" s="103"/>
      <c r="E15" s="103"/>
      <c r="F15" s="103"/>
      <c r="G15" s="103"/>
      <c r="I15" s="104" t="s">
        <v>11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</row>
    <row r="16" spans="2:26">
      <c r="I16" s="105" t="s">
        <v>1261</v>
      </c>
      <c r="J16" s="105"/>
      <c r="K16" s="105"/>
      <c r="L16" s="105" t="s">
        <v>659</v>
      </c>
      <c r="M16" s="105"/>
      <c r="P16" s="106" t="s">
        <v>1262</v>
      </c>
      <c r="Q16" s="106"/>
      <c r="R16" s="107">
        <v>12958.45</v>
      </c>
      <c r="S16" s="107"/>
      <c r="T16" s="107"/>
      <c r="U16" s="107"/>
      <c r="V16" s="107"/>
      <c r="W16" s="107"/>
      <c r="X16" s="107"/>
      <c r="Y16" s="107"/>
    </row>
    <row r="17" spans="2:25" ht="3.75" customHeight="1"/>
    <row r="18" spans="2:25" ht="1.5" customHeight="1"/>
    <row r="19" spans="2:25" ht="2.25" customHeight="1"/>
    <row r="20" spans="2:25">
      <c r="B20" s="103" t="s">
        <v>1264</v>
      </c>
      <c r="C20" s="103"/>
      <c r="D20" s="103"/>
      <c r="E20" s="103"/>
      <c r="F20" s="103"/>
      <c r="G20" s="103"/>
      <c r="I20" s="104" t="s">
        <v>14</v>
      </c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</row>
    <row r="21" spans="2:25">
      <c r="I21" s="105" t="s">
        <v>1261</v>
      </c>
      <c r="J21" s="105"/>
      <c r="K21" s="105"/>
      <c r="L21" s="105" t="s">
        <v>661</v>
      </c>
      <c r="M21" s="105"/>
      <c r="P21" s="106" t="s">
        <v>1262</v>
      </c>
      <c r="Q21" s="106"/>
      <c r="R21" s="107">
        <v>3397.69</v>
      </c>
      <c r="S21" s="107"/>
      <c r="T21" s="107"/>
      <c r="U21" s="107"/>
      <c r="V21" s="107"/>
      <c r="W21" s="107"/>
      <c r="X21" s="107"/>
      <c r="Y21" s="107"/>
    </row>
    <row r="22" spans="2:25" ht="3.75" customHeight="1"/>
    <row r="23" spans="2:25" ht="1.5" customHeight="1"/>
    <row r="24" spans="2:25" ht="2.25" customHeight="1"/>
    <row r="25" spans="2:25">
      <c r="B25" s="103" t="s">
        <v>1265</v>
      </c>
      <c r="C25" s="103"/>
      <c r="D25" s="103"/>
      <c r="E25" s="103"/>
      <c r="F25" s="103"/>
      <c r="G25" s="103"/>
      <c r="I25" s="104" t="s">
        <v>17</v>
      </c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</row>
    <row r="26" spans="2:25">
      <c r="I26" s="105" t="s">
        <v>1261</v>
      </c>
      <c r="J26" s="105"/>
      <c r="K26" s="105"/>
      <c r="L26" s="105" t="s">
        <v>661</v>
      </c>
      <c r="M26" s="105"/>
      <c r="P26" s="106" t="s">
        <v>1262</v>
      </c>
      <c r="Q26" s="106"/>
      <c r="R26" s="107">
        <v>2519.0700000000002</v>
      </c>
      <c r="S26" s="107"/>
      <c r="T26" s="107"/>
      <c r="U26" s="107"/>
      <c r="V26" s="107"/>
      <c r="W26" s="107"/>
      <c r="X26" s="107"/>
      <c r="Y26" s="107"/>
    </row>
    <row r="27" spans="2:25" ht="3.75" customHeight="1"/>
    <row r="28" spans="2:25" ht="1.5" customHeight="1"/>
    <row r="29" spans="2:25" ht="2.25" customHeight="1"/>
    <row r="30" spans="2:25">
      <c r="B30" s="103" t="s">
        <v>1266</v>
      </c>
      <c r="C30" s="103"/>
      <c r="D30" s="103"/>
      <c r="E30" s="103"/>
      <c r="F30" s="103"/>
      <c r="G30" s="103"/>
      <c r="I30" s="104" t="s">
        <v>19</v>
      </c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</row>
    <row r="31" spans="2:25">
      <c r="I31" s="105" t="s">
        <v>1261</v>
      </c>
      <c r="J31" s="105"/>
      <c r="K31" s="105"/>
      <c r="L31" s="105" t="s">
        <v>669</v>
      </c>
      <c r="M31" s="105"/>
      <c r="P31" s="106" t="s">
        <v>1262</v>
      </c>
      <c r="Q31" s="106"/>
      <c r="R31" s="107">
        <v>24</v>
      </c>
      <c r="S31" s="107"/>
      <c r="T31" s="107"/>
      <c r="U31" s="107"/>
      <c r="V31" s="107"/>
      <c r="W31" s="107"/>
      <c r="X31" s="107"/>
      <c r="Y31" s="107"/>
    </row>
    <row r="32" spans="2:25" ht="3.75" customHeight="1"/>
    <row r="33" spans="2:25" ht="1.5" customHeight="1"/>
    <row r="34" spans="2:25" ht="2.25" customHeight="1"/>
    <row r="35" spans="2:25">
      <c r="B35" s="103" t="s">
        <v>1267</v>
      </c>
      <c r="C35" s="103"/>
      <c r="D35" s="103"/>
      <c r="E35" s="103"/>
      <c r="F35" s="103"/>
      <c r="G35" s="103"/>
      <c r="I35" s="104" t="s">
        <v>1268</v>
      </c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</row>
    <row r="36" spans="2:25">
      <c r="I36" s="105" t="s">
        <v>1261</v>
      </c>
      <c r="J36" s="105"/>
      <c r="K36" s="105"/>
      <c r="L36" s="105" t="s">
        <v>669</v>
      </c>
      <c r="M36" s="105"/>
      <c r="P36" s="106" t="s">
        <v>1262</v>
      </c>
      <c r="Q36" s="106"/>
      <c r="R36" s="107">
        <v>24</v>
      </c>
      <c r="S36" s="107"/>
      <c r="T36" s="107"/>
      <c r="U36" s="107"/>
      <c r="V36" s="107"/>
      <c r="W36" s="107"/>
      <c r="X36" s="107"/>
      <c r="Y36" s="107"/>
    </row>
    <row r="37" spans="2:25" ht="3.75" customHeight="1"/>
    <row r="38" spans="2:25" ht="1.5" customHeight="1"/>
    <row r="39" spans="2:25" ht="2.25" customHeight="1"/>
    <row r="40" spans="2:25">
      <c r="B40" s="103" t="s">
        <v>1269</v>
      </c>
      <c r="C40" s="103"/>
      <c r="D40" s="103"/>
      <c r="E40" s="103"/>
      <c r="F40" s="103"/>
      <c r="G40" s="103"/>
      <c r="I40" s="104" t="s">
        <v>22</v>
      </c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</row>
    <row r="41" spans="2:25">
      <c r="I41" s="105" t="s">
        <v>1261</v>
      </c>
      <c r="J41" s="105"/>
      <c r="K41" s="105"/>
      <c r="L41" s="105" t="s">
        <v>669</v>
      </c>
      <c r="M41" s="105"/>
      <c r="P41" s="106" t="s">
        <v>1262</v>
      </c>
      <c r="Q41" s="106"/>
      <c r="R41" s="107">
        <v>5</v>
      </c>
      <c r="S41" s="107"/>
      <c r="T41" s="107"/>
      <c r="U41" s="107"/>
      <c r="V41" s="107"/>
      <c r="W41" s="107"/>
      <c r="X41" s="107"/>
      <c r="Y41" s="107"/>
    </row>
    <row r="42" spans="2:25" ht="3.75" customHeight="1"/>
    <row r="43" spans="2:25" ht="1.5" customHeight="1"/>
    <row r="44" spans="2:25" ht="2.25" customHeight="1"/>
    <row r="45" spans="2:25">
      <c r="B45" s="103" t="s">
        <v>1270</v>
      </c>
      <c r="C45" s="103"/>
      <c r="D45" s="103"/>
      <c r="E45" s="103"/>
      <c r="F45" s="103"/>
      <c r="G45" s="103"/>
      <c r="I45" s="104" t="s">
        <v>24</v>
      </c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</row>
    <row r="46" spans="2:25">
      <c r="I46" s="105" t="s">
        <v>1261</v>
      </c>
      <c r="J46" s="105"/>
      <c r="K46" s="105"/>
      <c r="L46" s="105" t="s">
        <v>669</v>
      </c>
      <c r="M46" s="105"/>
      <c r="P46" s="106" t="s">
        <v>1262</v>
      </c>
      <c r="Q46" s="106"/>
      <c r="R46" s="107">
        <v>4</v>
      </c>
      <c r="S46" s="107"/>
      <c r="T46" s="107"/>
      <c r="U46" s="107"/>
      <c r="V46" s="107"/>
      <c r="W46" s="107"/>
      <c r="X46" s="107"/>
      <c r="Y46" s="107"/>
    </row>
    <row r="47" spans="2:25" ht="3.75" customHeight="1"/>
    <row r="48" spans="2:25" ht="1.5" customHeight="1"/>
    <row r="49" spans="2:25" ht="2.25" customHeight="1"/>
    <row r="50" spans="2:25">
      <c r="B50" s="103" t="s">
        <v>1271</v>
      </c>
      <c r="C50" s="103"/>
      <c r="D50" s="103"/>
      <c r="E50" s="103"/>
      <c r="F50" s="103"/>
      <c r="G50" s="103"/>
      <c r="I50" s="104" t="s">
        <v>26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</row>
    <row r="51" spans="2:25">
      <c r="I51" s="105" t="s">
        <v>1261</v>
      </c>
      <c r="J51" s="105"/>
      <c r="K51" s="105"/>
      <c r="L51" s="105" t="s">
        <v>669</v>
      </c>
      <c r="M51" s="105"/>
      <c r="P51" s="106" t="s">
        <v>1262</v>
      </c>
      <c r="Q51" s="106"/>
      <c r="R51" s="107">
        <v>36</v>
      </c>
      <c r="S51" s="107"/>
      <c r="T51" s="107"/>
      <c r="U51" s="107"/>
      <c r="V51" s="107"/>
      <c r="W51" s="107"/>
      <c r="X51" s="107"/>
      <c r="Y51" s="107"/>
    </row>
    <row r="52" spans="2:25" ht="3.75" customHeight="1"/>
    <row r="53" spans="2:25" ht="1.5" customHeight="1"/>
    <row r="54" spans="2:25" ht="2.25" customHeight="1"/>
    <row r="55" spans="2:25">
      <c r="B55" s="103" t="s">
        <v>1272</v>
      </c>
      <c r="C55" s="103"/>
      <c r="D55" s="103"/>
      <c r="E55" s="103"/>
      <c r="F55" s="103"/>
      <c r="G55" s="103"/>
      <c r="I55" s="104" t="s">
        <v>1273</v>
      </c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</row>
    <row r="56" spans="2:25">
      <c r="I56" s="105" t="s">
        <v>1261</v>
      </c>
      <c r="J56" s="105"/>
      <c r="K56" s="105"/>
      <c r="L56" s="105" t="s">
        <v>669</v>
      </c>
      <c r="M56" s="105"/>
      <c r="P56" s="106" t="s">
        <v>1262</v>
      </c>
      <c r="Q56" s="106"/>
      <c r="R56" s="107">
        <v>18</v>
      </c>
      <c r="S56" s="107"/>
      <c r="T56" s="107"/>
      <c r="U56" s="107"/>
      <c r="V56" s="107"/>
      <c r="W56" s="107"/>
      <c r="X56" s="107"/>
      <c r="Y56" s="107"/>
    </row>
    <row r="57" spans="2:25" ht="3.75" customHeight="1"/>
    <row r="58" spans="2:25" ht="1.5" customHeight="1"/>
    <row r="59" spans="2:25" ht="2.25" customHeight="1"/>
    <row r="60" spans="2:25">
      <c r="B60" s="103" t="s">
        <v>1274</v>
      </c>
      <c r="C60" s="103"/>
      <c r="D60" s="103"/>
      <c r="E60" s="103"/>
      <c r="F60" s="103"/>
      <c r="G60" s="103"/>
      <c r="I60" s="104" t="s">
        <v>1275</v>
      </c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</row>
    <row r="61" spans="2:25">
      <c r="I61" s="105" t="s">
        <v>1261</v>
      </c>
      <c r="J61" s="105"/>
      <c r="K61" s="105"/>
      <c r="L61" s="105" t="s">
        <v>669</v>
      </c>
      <c r="M61" s="105"/>
      <c r="P61" s="106" t="s">
        <v>1262</v>
      </c>
      <c r="Q61" s="106"/>
      <c r="R61" s="107">
        <v>18</v>
      </c>
      <c r="S61" s="107"/>
      <c r="T61" s="107"/>
      <c r="U61" s="107"/>
      <c r="V61" s="107"/>
      <c r="W61" s="107"/>
      <c r="X61" s="107"/>
      <c r="Y61" s="107"/>
    </row>
    <row r="62" spans="2:25" ht="3.75" customHeight="1"/>
    <row r="63" spans="2:25" ht="1.5" customHeight="1"/>
    <row r="64" spans="2:25" ht="2.25" customHeight="1"/>
    <row r="65" spans="2:25">
      <c r="B65" s="103" t="s">
        <v>1276</v>
      </c>
      <c r="C65" s="103"/>
      <c r="D65" s="103"/>
      <c r="E65" s="103"/>
      <c r="F65" s="103"/>
      <c r="G65" s="103"/>
      <c r="I65" s="104" t="s">
        <v>28</v>
      </c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</row>
    <row r="66" spans="2:25">
      <c r="I66" s="105" t="s">
        <v>1261</v>
      </c>
      <c r="J66" s="105"/>
      <c r="K66" s="105"/>
      <c r="L66" s="105" t="s">
        <v>669</v>
      </c>
      <c r="M66" s="105"/>
      <c r="P66" s="106" t="s">
        <v>1262</v>
      </c>
      <c r="Q66" s="106"/>
      <c r="R66" s="107">
        <v>4</v>
      </c>
      <c r="S66" s="107"/>
      <c r="T66" s="107"/>
      <c r="U66" s="107"/>
      <c r="V66" s="107"/>
      <c r="W66" s="107"/>
      <c r="X66" s="107"/>
      <c r="Y66" s="107"/>
    </row>
    <row r="67" spans="2:25" ht="3.75" customHeight="1"/>
    <row r="68" spans="2:25" ht="1.5" customHeight="1"/>
    <row r="69" spans="2:25" ht="2.25" customHeight="1"/>
    <row r="70" spans="2:25">
      <c r="B70" s="103" t="s">
        <v>1277</v>
      </c>
      <c r="C70" s="103"/>
      <c r="D70" s="103"/>
      <c r="E70" s="103"/>
      <c r="F70" s="103"/>
      <c r="G70" s="103"/>
      <c r="I70" s="104" t="s">
        <v>30</v>
      </c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</row>
    <row r="71" spans="2:25">
      <c r="I71" s="105" t="s">
        <v>1261</v>
      </c>
      <c r="J71" s="105"/>
      <c r="K71" s="105"/>
      <c r="L71" s="105" t="s">
        <v>657</v>
      </c>
      <c r="M71" s="105"/>
      <c r="P71" s="106" t="s">
        <v>1262</v>
      </c>
      <c r="Q71" s="106"/>
      <c r="R71" s="107">
        <v>16</v>
      </c>
      <c r="S71" s="107"/>
      <c r="T71" s="107"/>
      <c r="U71" s="107"/>
      <c r="V71" s="107"/>
      <c r="W71" s="107"/>
      <c r="X71" s="107"/>
      <c r="Y71" s="107"/>
    </row>
    <row r="72" spans="2:25" ht="3.75" customHeight="1"/>
    <row r="73" spans="2:25" ht="1.5" customHeight="1"/>
    <row r="74" spans="2:25" ht="2.25" customHeight="1"/>
    <row r="75" spans="2:25" ht="2.25" customHeight="1"/>
    <row r="76" spans="2:25">
      <c r="I76" s="109" t="s">
        <v>1278</v>
      </c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</row>
    <row r="77" spans="2:25" ht="5.25" customHeight="1"/>
    <row r="78" spans="2:25">
      <c r="B78" s="103" t="s">
        <v>1279</v>
      </c>
      <c r="C78" s="103"/>
      <c r="D78" s="103"/>
      <c r="E78" s="103"/>
      <c r="F78" s="103"/>
      <c r="G78" s="103"/>
      <c r="I78" s="104" t="s">
        <v>34</v>
      </c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</row>
    <row r="79" spans="2:25">
      <c r="I79" s="105" t="s">
        <v>1261</v>
      </c>
      <c r="J79" s="105"/>
      <c r="K79" s="105"/>
      <c r="L79" s="105" t="s">
        <v>661</v>
      </c>
      <c r="M79" s="105"/>
      <c r="P79" s="106" t="s">
        <v>1262</v>
      </c>
      <c r="Q79" s="106"/>
      <c r="R79" s="107">
        <v>123.57</v>
      </c>
      <c r="S79" s="107"/>
      <c r="T79" s="107"/>
      <c r="U79" s="107"/>
      <c r="V79" s="107"/>
      <c r="W79" s="107"/>
      <c r="X79" s="107"/>
      <c r="Y79" s="107"/>
    </row>
    <row r="80" spans="2:25" ht="3.75" customHeight="1"/>
    <row r="81" spans="2:25" ht="1.5" customHeight="1"/>
    <row r="82" spans="2:25" ht="2.25" customHeight="1"/>
    <row r="83" spans="2:25">
      <c r="B83" s="103" t="s">
        <v>1280</v>
      </c>
      <c r="C83" s="103"/>
      <c r="D83" s="103"/>
      <c r="E83" s="103"/>
      <c r="F83" s="103"/>
      <c r="G83" s="103"/>
      <c r="I83" s="104" t="s">
        <v>36</v>
      </c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</row>
    <row r="84" spans="2:25">
      <c r="I84" s="105" t="s">
        <v>1261</v>
      </c>
      <c r="J84" s="105"/>
      <c r="K84" s="105"/>
      <c r="L84" s="105" t="s">
        <v>661</v>
      </c>
      <c r="M84" s="105"/>
      <c r="P84" s="106" t="s">
        <v>1262</v>
      </c>
      <c r="Q84" s="106"/>
      <c r="R84" s="107">
        <v>2.61</v>
      </c>
      <c r="S84" s="107"/>
      <c r="T84" s="107"/>
      <c r="U84" s="107"/>
      <c r="V84" s="107"/>
      <c r="W84" s="107"/>
      <c r="X84" s="107"/>
      <c r="Y84" s="107"/>
    </row>
    <row r="85" spans="2:25" ht="3.75" customHeight="1"/>
    <row r="86" spans="2:25" ht="1.5" customHeight="1"/>
    <row r="87" spans="2:25" ht="2.25" customHeight="1"/>
    <row r="88" spans="2:25">
      <c r="B88" s="103" t="s">
        <v>1281</v>
      </c>
      <c r="C88" s="103"/>
      <c r="D88" s="103"/>
      <c r="E88" s="103"/>
      <c r="F88" s="103"/>
      <c r="G88" s="103"/>
      <c r="I88" s="104" t="s">
        <v>38</v>
      </c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</row>
    <row r="89" spans="2:25">
      <c r="I89" s="105" t="s">
        <v>1261</v>
      </c>
      <c r="J89" s="105"/>
      <c r="K89" s="105"/>
      <c r="L89" s="105" t="s">
        <v>661</v>
      </c>
      <c r="M89" s="105"/>
      <c r="P89" s="106" t="s">
        <v>1262</v>
      </c>
      <c r="Q89" s="106"/>
      <c r="R89" s="107">
        <v>0.33</v>
      </c>
      <c r="S89" s="107"/>
      <c r="T89" s="107"/>
      <c r="U89" s="107"/>
      <c r="V89" s="107"/>
      <c r="W89" s="107"/>
      <c r="X89" s="107"/>
      <c r="Y89" s="107"/>
    </row>
    <row r="90" spans="2:25" ht="3.75" customHeight="1"/>
    <row r="91" spans="2:25" ht="1.5" customHeight="1"/>
    <row r="92" spans="2:25" ht="2.25" customHeight="1"/>
    <row r="93" spans="2:25">
      <c r="B93" s="103" t="s">
        <v>1282</v>
      </c>
      <c r="C93" s="103"/>
      <c r="D93" s="103"/>
      <c r="E93" s="103"/>
      <c r="F93" s="103"/>
      <c r="G93" s="103"/>
      <c r="I93" s="104" t="s">
        <v>40</v>
      </c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</row>
    <row r="94" spans="2:25">
      <c r="I94" s="105" t="s">
        <v>1261</v>
      </c>
      <c r="J94" s="105"/>
      <c r="K94" s="105"/>
      <c r="L94" s="105" t="s">
        <v>698</v>
      </c>
      <c r="M94" s="105"/>
      <c r="P94" s="106" t="s">
        <v>1262</v>
      </c>
      <c r="Q94" s="106"/>
      <c r="R94" s="107">
        <v>5135</v>
      </c>
      <c r="S94" s="107"/>
      <c r="T94" s="107"/>
      <c r="U94" s="107"/>
      <c r="V94" s="107"/>
      <c r="W94" s="107"/>
      <c r="X94" s="107"/>
      <c r="Y94" s="107"/>
    </row>
    <row r="95" spans="2:25" ht="3.75" customHeight="1"/>
    <row r="96" spans="2:25" ht="1.5" customHeight="1"/>
    <row r="97" spans="2:25" ht="2.25" customHeight="1"/>
    <row r="98" spans="2:25">
      <c r="B98" s="103" t="s">
        <v>1283</v>
      </c>
      <c r="C98" s="103"/>
      <c r="D98" s="103"/>
      <c r="E98" s="103"/>
      <c r="F98" s="103"/>
      <c r="G98" s="103"/>
      <c r="I98" s="104" t="s">
        <v>1284</v>
      </c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</row>
    <row r="99" spans="2:25">
      <c r="I99" s="105" t="s">
        <v>1261</v>
      </c>
      <c r="J99" s="105"/>
      <c r="K99" s="105"/>
      <c r="L99" s="105" t="s">
        <v>698</v>
      </c>
      <c r="M99" s="105"/>
      <c r="P99" s="106" t="s">
        <v>1262</v>
      </c>
      <c r="Q99" s="106"/>
      <c r="R99" s="107">
        <v>4420</v>
      </c>
      <c r="S99" s="107"/>
      <c r="T99" s="107"/>
      <c r="U99" s="107"/>
      <c r="V99" s="107"/>
      <c r="W99" s="107"/>
      <c r="X99" s="107"/>
      <c r="Y99" s="107"/>
    </row>
    <row r="100" spans="2:25" ht="3.75" customHeight="1"/>
    <row r="101" spans="2:25" ht="1.5" customHeight="1"/>
    <row r="102" spans="2:25" ht="2.25" customHeight="1"/>
    <row r="103" spans="2:25" ht="11.25" customHeight="1">
      <c r="B103" s="103" t="s">
        <v>1285</v>
      </c>
      <c r="C103" s="103"/>
      <c r="D103" s="103"/>
      <c r="E103" s="103"/>
      <c r="F103" s="103"/>
      <c r="G103" s="103"/>
      <c r="I103" s="110" t="s">
        <v>1286</v>
      </c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</row>
    <row r="104" spans="2:25" ht="9.75" customHeight="1"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</row>
    <row r="105" spans="2:25">
      <c r="I105" s="105" t="s">
        <v>1261</v>
      </c>
      <c r="J105" s="105"/>
      <c r="K105" s="105"/>
      <c r="L105" s="105" t="s">
        <v>669</v>
      </c>
      <c r="M105" s="105"/>
      <c r="P105" s="106" t="s">
        <v>1262</v>
      </c>
      <c r="Q105" s="106"/>
      <c r="R105" s="107">
        <v>715</v>
      </c>
      <c r="S105" s="107"/>
      <c r="T105" s="107"/>
      <c r="U105" s="107"/>
      <c r="V105" s="107"/>
      <c r="W105" s="107"/>
      <c r="X105" s="107"/>
      <c r="Y105" s="107"/>
    </row>
    <row r="106" spans="2:25" ht="3.75" customHeight="1"/>
    <row r="107" spans="2:25" ht="1.5" customHeight="1"/>
    <row r="108" spans="2:25" ht="2.25" customHeight="1"/>
    <row r="109" spans="2:25">
      <c r="B109" s="103" t="s">
        <v>1287</v>
      </c>
      <c r="C109" s="103"/>
      <c r="D109" s="103"/>
      <c r="E109" s="103"/>
      <c r="F109" s="103"/>
      <c r="G109" s="103"/>
      <c r="I109" s="104" t="s">
        <v>1288</v>
      </c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</row>
    <row r="110" spans="2:25">
      <c r="I110" s="105" t="s">
        <v>1261</v>
      </c>
      <c r="J110" s="105"/>
      <c r="K110" s="105"/>
      <c r="L110" s="105" t="s">
        <v>669</v>
      </c>
      <c r="M110" s="105"/>
      <c r="P110" s="106" t="s">
        <v>1262</v>
      </c>
      <c r="Q110" s="106"/>
      <c r="R110" s="107">
        <v>2</v>
      </c>
      <c r="S110" s="107"/>
      <c r="T110" s="107"/>
      <c r="U110" s="107"/>
      <c r="V110" s="107"/>
      <c r="W110" s="107"/>
      <c r="X110" s="107"/>
      <c r="Y110" s="107"/>
    </row>
    <row r="111" spans="2:25" ht="3.75" customHeight="1"/>
    <row r="112" spans="2:25" ht="1.5" customHeight="1"/>
    <row r="113" spans="2:25" ht="2.25" customHeight="1"/>
    <row r="114" spans="2:25">
      <c r="B114" s="103" t="s">
        <v>1289</v>
      </c>
      <c r="C114" s="103"/>
      <c r="D114" s="103"/>
      <c r="E114" s="103"/>
      <c r="F114" s="103"/>
      <c r="G114" s="103"/>
      <c r="I114" s="104" t="s">
        <v>1290</v>
      </c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</row>
    <row r="115" spans="2:25">
      <c r="I115" s="105" t="s">
        <v>1261</v>
      </c>
      <c r="J115" s="105"/>
      <c r="K115" s="105"/>
      <c r="L115" s="105" t="s">
        <v>669</v>
      </c>
      <c r="M115" s="105"/>
      <c r="P115" s="106" t="s">
        <v>1262</v>
      </c>
      <c r="Q115" s="106"/>
      <c r="R115" s="107">
        <v>18</v>
      </c>
      <c r="S115" s="107"/>
      <c r="T115" s="107"/>
      <c r="U115" s="107"/>
      <c r="V115" s="107"/>
      <c r="W115" s="107"/>
      <c r="X115" s="107"/>
      <c r="Y115" s="107"/>
    </row>
    <row r="116" spans="2:25" ht="3.75" customHeight="1"/>
    <row r="117" spans="2:25" ht="1.5" customHeight="1"/>
    <row r="118" spans="2:25" ht="2.25" customHeight="1"/>
    <row r="119" spans="2:25" ht="11.25" customHeight="1">
      <c r="B119" s="103" t="s">
        <v>1291</v>
      </c>
      <c r="C119" s="103"/>
      <c r="D119" s="103"/>
      <c r="E119" s="103"/>
      <c r="F119" s="103"/>
      <c r="G119" s="103"/>
      <c r="I119" s="110" t="s">
        <v>1292</v>
      </c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</row>
    <row r="120" spans="2:25" ht="9.75" customHeight="1"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</row>
    <row r="121" spans="2:25">
      <c r="I121" s="105" t="s">
        <v>1261</v>
      </c>
      <c r="J121" s="105"/>
      <c r="K121" s="105"/>
      <c r="L121" s="105" t="s">
        <v>669</v>
      </c>
      <c r="M121" s="105"/>
      <c r="P121" s="106" t="s">
        <v>1262</v>
      </c>
      <c r="Q121" s="106"/>
      <c r="R121" s="107">
        <v>1</v>
      </c>
      <c r="S121" s="107"/>
      <c r="T121" s="107"/>
      <c r="U121" s="107"/>
      <c r="V121" s="107"/>
      <c r="W121" s="107"/>
      <c r="X121" s="107"/>
      <c r="Y121" s="107"/>
    </row>
    <row r="122" spans="2:25" ht="3.75" customHeight="1"/>
    <row r="123" spans="2:25" ht="1.5" customHeight="1"/>
    <row r="124" spans="2:25" ht="2.25" customHeight="1"/>
    <row r="125" spans="2:25">
      <c r="B125" s="103" t="s">
        <v>1293</v>
      </c>
      <c r="C125" s="103"/>
      <c r="D125" s="103"/>
      <c r="E125" s="103"/>
      <c r="F125" s="103"/>
      <c r="G125" s="103"/>
      <c r="I125" s="104" t="s">
        <v>43</v>
      </c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</row>
    <row r="126" spans="2:25">
      <c r="I126" s="105" t="s">
        <v>1261</v>
      </c>
      <c r="J126" s="105"/>
      <c r="K126" s="105"/>
      <c r="L126" s="105" t="s">
        <v>669</v>
      </c>
      <c r="M126" s="105"/>
      <c r="P126" s="106" t="s">
        <v>1262</v>
      </c>
      <c r="Q126" s="106"/>
      <c r="R126" s="107">
        <v>155</v>
      </c>
      <c r="S126" s="107"/>
      <c r="T126" s="107"/>
      <c r="U126" s="107"/>
      <c r="V126" s="107"/>
      <c r="W126" s="107"/>
      <c r="X126" s="107"/>
      <c r="Y126" s="107"/>
    </row>
    <row r="127" spans="2:25" ht="3.75" customHeight="1"/>
    <row r="128" spans="2:25" ht="1.5" customHeight="1"/>
    <row r="129" spans="2:25" ht="2.25" customHeight="1"/>
    <row r="130" spans="2:25">
      <c r="B130" s="103" t="s">
        <v>1294</v>
      </c>
      <c r="C130" s="103"/>
      <c r="D130" s="103"/>
      <c r="E130" s="103"/>
      <c r="F130" s="103"/>
      <c r="G130" s="103"/>
      <c r="I130" s="104" t="s">
        <v>1295</v>
      </c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</row>
    <row r="131" spans="2:25">
      <c r="I131" s="105" t="s">
        <v>1261</v>
      </c>
      <c r="J131" s="105"/>
      <c r="K131" s="105"/>
      <c r="L131" s="105" t="s">
        <v>669</v>
      </c>
      <c r="M131" s="105"/>
      <c r="P131" s="106" t="s">
        <v>1262</v>
      </c>
      <c r="Q131" s="106"/>
      <c r="R131" s="107">
        <v>1</v>
      </c>
      <c r="S131" s="107"/>
      <c r="T131" s="107"/>
      <c r="U131" s="107"/>
      <c r="V131" s="107"/>
      <c r="W131" s="107"/>
      <c r="X131" s="107"/>
      <c r="Y131" s="107"/>
    </row>
    <row r="132" spans="2:25" ht="3.75" customHeight="1"/>
    <row r="133" spans="2:25" ht="1.5" customHeight="1"/>
    <row r="134" spans="2:25" ht="2.25" customHeight="1"/>
    <row r="135" spans="2:25">
      <c r="B135" s="103" t="s">
        <v>1296</v>
      </c>
      <c r="C135" s="103"/>
      <c r="D135" s="103"/>
      <c r="E135" s="103"/>
      <c r="F135" s="103"/>
      <c r="G135" s="103"/>
      <c r="I135" s="104" t="s">
        <v>1297</v>
      </c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</row>
    <row r="136" spans="2:25">
      <c r="I136" s="105" t="s">
        <v>1261</v>
      </c>
      <c r="J136" s="105"/>
      <c r="K136" s="105"/>
      <c r="L136" s="105" t="s">
        <v>669</v>
      </c>
      <c r="M136" s="105"/>
      <c r="P136" s="106" t="s">
        <v>1262</v>
      </c>
      <c r="Q136" s="106"/>
      <c r="R136" s="107">
        <v>10</v>
      </c>
      <c r="S136" s="107"/>
      <c r="T136" s="107"/>
      <c r="U136" s="107"/>
      <c r="V136" s="107"/>
      <c r="W136" s="107"/>
      <c r="X136" s="107"/>
      <c r="Y136" s="107"/>
    </row>
    <row r="137" spans="2:25" ht="3.75" customHeight="1"/>
    <row r="138" spans="2:25" ht="1.5" customHeight="1"/>
    <row r="139" spans="2:25" ht="2.25" customHeight="1"/>
    <row r="140" spans="2:25">
      <c r="B140" s="103" t="s">
        <v>1298</v>
      </c>
      <c r="C140" s="103"/>
      <c r="D140" s="103"/>
      <c r="E140" s="103"/>
      <c r="F140" s="103"/>
      <c r="G140" s="103"/>
      <c r="I140" s="104" t="s">
        <v>1299</v>
      </c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</row>
    <row r="141" spans="2:25">
      <c r="I141" s="105" t="s">
        <v>1261</v>
      </c>
      <c r="J141" s="105"/>
      <c r="K141" s="105"/>
      <c r="L141" s="105" t="s">
        <v>669</v>
      </c>
      <c r="M141" s="105"/>
      <c r="P141" s="106" t="s">
        <v>1262</v>
      </c>
      <c r="Q141" s="106"/>
      <c r="R141" s="107">
        <v>143</v>
      </c>
      <c r="S141" s="107"/>
      <c r="T141" s="107"/>
      <c r="U141" s="107"/>
      <c r="V141" s="107"/>
      <c r="W141" s="107"/>
      <c r="X141" s="107"/>
      <c r="Y141" s="107"/>
    </row>
    <row r="142" spans="2:25" ht="3.75" customHeight="1"/>
    <row r="143" spans="2:25" ht="1.5" customHeight="1"/>
    <row r="144" spans="2:25" ht="2.25" customHeight="1"/>
    <row r="145" spans="2:25">
      <c r="B145" s="103" t="s">
        <v>1300</v>
      </c>
      <c r="C145" s="103"/>
      <c r="D145" s="103"/>
      <c r="E145" s="103"/>
      <c r="F145" s="103"/>
      <c r="G145" s="103"/>
      <c r="I145" s="104" t="s">
        <v>1301</v>
      </c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4"/>
    </row>
    <row r="146" spans="2:25">
      <c r="I146" s="105" t="s">
        <v>1261</v>
      </c>
      <c r="J146" s="105"/>
      <c r="K146" s="105"/>
      <c r="L146" s="105" t="s">
        <v>669</v>
      </c>
      <c r="M146" s="105"/>
      <c r="P146" s="106" t="s">
        <v>1262</v>
      </c>
      <c r="Q146" s="106"/>
      <c r="R146" s="107">
        <v>1</v>
      </c>
      <c r="S146" s="107"/>
      <c r="T146" s="107"/>
      <c r="U146" s="107"/>
      <c r="V146" s="107"/>
      <c r="W146" s="107"/>
      <c r="X146" s="107"/>
      <c r="Y146" s="107"/>
    </row>
    <row r="147" spans="2:25" ht="3.75" customHeight="1"/>
    <row r="148" spans="2:25" ht="1.5" customHeight="1"/>
    <row r="149" spans="2:25" ht="2.25" customHeight="1"/>
    <row r="150" spans="2:25">
      <c r="B150" s="103" t="s">
        <v>1302</v>
      </c>
      <c r="C150" s="103"/>
      <c r="D150" s="103"/>
      <c r="E150" s="103"/>
      <c r="F150" s="103"/>
      <c r="G150" s="103"/>
      <c r="I150" s="104" t="s">
        <v>45</v>
      </c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</row>
    <row r="151" spans="2:25">
      <c r="I151" s="105" t="s">
        <v>1261</v>
      </c>
      <c r="J151" s="105"/>
      <c r="K151" s="105"/>
      <c r="L151" s="105" t="s">
        <v>698</v>
      </c>
      <c r="M151" s="105"/>
      <c r="P151" s="106" t="s">
        <v>1262</v>
      </c>
      <c r="Q151" s="106"/>
      <c r="R151" s="107">
        <v>67</v>
      </c>
      <c r="S151" s="107"/>
      <c r="T151" s="107"/>
      <c r="U151" s="107"/>
      <c r="V151" s="107"/>
      <c r="W151" s="107"/>
      <c r="X151" s="107"/>
      <c r="Y151" s="107"/>
    </row>
    <row r="152" spans="2:25" ht="3.75" customHeight="1"/>
    <row r="153" spans="2:25" ht="1.5" customHeight="1"/>
    <row r="154" spans="2:25" ht="2.25" customHeight="1"/>
    <row r="155" spans="2:25">
      <c r="B155" s="103" t="s">
        <v>1303</v>
      </c>
      <c r="C155" s="103"/>
      <c r="D155" s="103"/>
      <c r="E155" s="103"/>
      <c r="F155" s="103"/>
      <c r="G155" s="103"/>
      <c r="I155" s="104" t="s">
        <v>1304</v>
      </c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4"/>
    </row>
    <row r="156" spans="2:25">
      <c r="I156" s="105" t="s">
        <v>1261</v>
      </c>
      <c r="J156" s="105"/>
      <c r="K156" s="105"/>
      <c r="L156" s="105" t="s">
        <v>698</v>
      </c>
      <c r="M156" s="105"/>
      <c r="P156" s="106" t="s">
        <v>1262</v>
      </c>
      <c r="Q156" s="106"/>
      <c r="R156" s="107">
        <v>7</v>
      </c>
      <c r="S156" s="107"/>
      <c r="T156" s="107"/>
      <c r="U156" s="107"/>
      <c r="V156" s="107"/>
      <c r="W156" s="107"/>
      <c r="X156" s="107"/>
      <c r="Y156" s="107"/>
    </row>
    <row r="157" spans="2:25" ht="3.75" customHeight="1"/>
    <row r="158" spans="2:25" ht="1.5" customHeight="1"/>
    <row r="159" spans="2:25" ht="2.25" customHeight="1"/>
    <row r="160" spans="2:25">
      <c r="B160" s="103" t="s">
        <v>1305</v>
      </c>
      <c r="C160" s="103"/>
      <c r="D160" s="103"/>
      <c r="E160" s="103"/>
      <c r="F160" s="103"/>
      <c r="G160" s="103"/>
      <c r="I160" s="104" t="s">
        <v>1306</v>
      </c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4"/>
    </row>
    <row r="161" spans="2:25">
      <c r="I161" s="105" t="s">
        <v>1261</v>
      </c>
      <c r="J161" s="105"/>
      <c r="K161" s="105"/>
      <c r="L161" s="105" t="s">
        <v>698</v>
      </c>
      <c r="M161" s="105"/>
      <c r="P161" s="106" t="s">
        <v>1262</v>
      </c>
      <c r="Q161" s="106"/>
      <c r="R161" s="107">
        <v>60</v>
      </c>
      <c r="S161" s="107"/>
      <c r="T161" s="107"/>
      <c r="U161" s="107"/>
      <c r="V161" s="107"/>
      <c r="W161" s="107"/>
      <c r="X161" s="107"/>
      <c r="Y161" s="107"/>
    </row>
    <row r="162" spans="2:25" ht="3.75" customHeight="1"/>
    <row r="163" spans="2:25" ht="1.5" customHeight="1"/>
    <row r="164" spans="2:25" ht="2.25" customHeight="1"/>
    <row r="165" spans="2:25">
      <c r="B165" s="103" t="s">
        <v>1307</v>
      </c>
      <c r="C165" s="103"/>
      <c r="D165" s="103"/>
      <c r="E165" s="103"/>
      <c r="F165" s="103"/>
      <c r="G165" s="103"/>
      <c r="I165" s="104" t="s">
        <v>47</v>
      </c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</row>
    <row r="166" spans="2:25">
      <c r="I166" s="105" t="s">
        <v>1261</v>
      </c>
      <c r="J166" s="105"/>
      <c r="K166" s="105"/>
      <c r="L166" s="105" t="s">
        <v>669</v>
      </c>
      <c r="M166" s="105"/>
      <c r="P166" s="106" t="s">
        <v>1262</v>
      </c>
      <c r="Q166" s="106"/>
      <c r="R166" s="107">
        <v>1.25</v>
      </c>
      <c r="S166" s="107"/>
      <c r="T166" s="107"/>
      <c r="U166" s="107"/>
      <c r="V166" s="107"/>
      <c r="W166" s="107"/>
      <c r="X166" s="107"/>
      <c r="Y166" s="107"/>
    </row>
    <row r="167" spans="2:25" ht="3.75" customHeight="1"/>
    <row r="168" spans="2:25" ht="1.5" customHeight="1"/>
    <row r="169" spans="2:25" ht="2.25" customHeight="1"/>
    <row r="170" spans="2:25">
      <c r="B170" s="103" t="s">
        <v>1308</v>
      </c>
      <c r="C170" s="103"/>
      <c r="D170" s="103"/>
      <c r="E170" s="103"/>
      <c r="F170" s="103"/>
      <c r="G170" s="103"/>
      <c r="I170" s="104" t="s">
        <v>49</v>
      </c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</row>
    <row r="171" spans="2:25">
      <c r="I171" s="105" t="s">
        <v>1261</v>
      </c>
      <c r="J171" s="105"/>
      <c r="K171" s="105"/>
      <c r="L171" s="105" t="s">
        <v>669</v>
      </c>
      <c r="M171" s="105"/>
      <c r="P171" s="106" t="s">
        <v>1262</v>
      </c>
      <c r="Q171" s="106"/>
      <c r="R171" s="107">
        <v>9</v>
      </c>
      <c r="S171" s="107"/>
      <c r="T171" s="107"/>
      <c r="U171" s="107"/>
      <c r="V171" s="107"/>
      <c r="W171" s="107"/>
      <c r="X171" s="107"/>
      <c r="Y171" s="107"/>
    </row>
    <row r="172" spans="2:25" ht="3.75" customHeight="1"/>
    <row r="173" spans="2:25" ht="1.5" customHeight="1"/>
    <row r="174" spans="2:25" ht="2.25" customHeight="1"/>
    <row r="175" spans="2:25">
      <c r="B175" s="103" t="s">
        <v>1309</v>
      </c>
      <c r="C175" s="103"/>
      <c r="D175" s="103"/>
      <c r="E175" s="103"/>
      <c r="F175" s="103"/>
      <c r="G175" s="103"/>
      <c r="I175" s="104" t="s">
        <v>51</v>
      </c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4"/>
    </row>
    <row r="176" spans="2:25">
      <c r="I176" s="105" t="s">
        <v>1261</v>
      </c>
      <c r="J176" s="105"/>
      <c r="K176" s="105"/>
      <c r="L176" s="105" t="s">
        <v>663</v>
      </c>
      <c r="M176" s="105"/>
      <c r="P176" s="106" t="s">
        <v>1262</v>
      </c>
      <c r="Q176" s="106"/>
      <c r="R176" s="107">
        <v>771.6</v>
      </c>
      <c r="S176" s="107"/>
      <c r="T176" s="107"/>
      <c r="U176" s="107"/>
      <c r="V176" s="107"/>
      <c r="W176" s="107"/>
      <c r="X176" s="107"/>
      <c r="Y176" s="107"/>
    </row>
    <row r="177" spans="2:25" ht="3.75" customHeight="1"/>
    <row r="178" spans="2:25" ht="1.5" customHeight="1"/>
    <row r="179" spans="2:25" ht="2.25" customHeight="1"/>
    <row r="180" spans="2:25">
      <c r="B180" s="103" t="s">
        <v>1310</v>
      </c>
      <c r="C180" s="103"/>
      <c r="D180" s="103"/>
      <c r="E180" s="103"/>
      <c r="F180" s="103"/>
      <c r="G180" s="103"/>
      <c r="I180" s="104" t="s">
        <v>1311</v>
      </c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</row>
    <row r="181" spans="2:25">
      <c r="I181" s="105" t="s">
        <v>1261</v>
      </c>
      <c r="J181" s="105"/>
      <c r="K181" s="105"/>
      <c r="L181" s="105" t="s">
        <v>663</v>
      </c>
      <c r="M181" s="105"/>
      <c r="P181" s="106" t="s">
        <v>1262</v>
      </c>
      <c r="Q181" s="106"/>
      <c r="R181" s="107">
        <v>378</v>
      </c>
      <c r="S181" s="107"/>
      <c r="T181" s="107"/>
      <c r="U181" s="107"/>
      <c r="V181" s="107"/>
      <c r="W181" s="107"/>
      <c r="X181" s="107"/>
      <c r="Y181" s="107"/>
    </row>
    <row r="182" spans="2:25" ht="3.75" customHeight="1"/>
    <row r="183" spans="2:25" ht="1.5" customHeight="1"/>
    <row r="184" spans="2:25" ht="2.25" customHeight="1"/>
    <row r="185" spans="2:25">
      <c r="B185" s="103" t="s">
        <v>1312</v>
      </c>
      <c r="C185" s="103"/>
      <c r="D185" s="103"/>
      <c r="E185" s="103"/>
      <c r="F185" s="103"/>
      <c r="G185" s="103"/>
      <c r="I185" s="104" t="s">
        <v>1313</v>
      </c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</row>
    <row r="186" spans="2:25">
      <c r="I186" s="105" t="s">
        <v>1261</v>
      </c>
      <c r="J186" s="105"/>
      <c r="K186" s="105"/>
      <c r="L186" s="105" t="s">
        <v>663</v>
      </c>
      <c r="M186" s="105"/>
      <c r="P186" s="106" t="s">
        <v>1262</v>
      </c>
      <c r="Q186" s="106"/>
      <c r="R186" s="107">
        <v>393.6</v>
      </c>
      <c r="S186" s="107"/>
      <c r="T186" s="107"/>
      <c r="U186" s="107"/>
      <c r="V186" s="107"/>
      <c r="W186" s="107"/>
      <c r="X186" s="107"/>
      <c r="Y186" s="107"/>
    </row>
    <row r="187" spans="2:25" ht="3.75" customHeight="1"/>
    <row r="188" spans="2:25" ht="1.5" customHeight="1"/>
    <row r="189" spans="2:25" ht="2.25" customHeight="1"/>
    <row r="190" spans="2:25">
      <c r="B190" s="103" t="s">
        <v>1314</v>
      </c>
      <c r="C190" s="103"/>
      <c r="D190" s="103"/>
      <c r="E190" s="103"/>
      <c r="F190" s="103"/>
      <c r="G190" s="103"/>
      <c r="I190" s="104" t="s">
        <v>54</v>
      </c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  <c r="Y190" s="104"/>
    </row>
    <row r="191" spans="2:25">
      <c r="I191" s="105" t="s">
        <v>1261</v>
      </c>
      <c r="J191" s="105"/>
      <c r="K191" s="105"/>
      <c r="L191" s="105" t="s">
        <v>663</v>
      </c>
      <c r="M191" s="105"/>
      <c r="P191" s="106" t="s">
        <v>1262</v>
      </c>
      <c r="Q191" s="106"/>
      <c r="R191" s="107">
        <v>4430.37</v>
      </c>
      <c r="S191" s="107"/>
      <c r="T191" s="107"/>
      <c r="U191" s="107"/>
      <c r="V191" s="107"/>
      <c r="W191" s="107"/>
      <c r="X191" s="107"/>
      <c r="Y191" s="107"/>
    </row>
    <row r="192" spans="2:25" ht="3.75" customHeight="1"/>
    <row r="193" spans="2:25" ht="1.5" customHeight="1"/>
    <row r="194" spans="2:25" ht="2.25" customHeight="1"/>
    <row r="195" spans="2:25">
      <c r="B195" s="103" t="s">
        <v>1315</v>
      </c>
      <c r="C195" s="103"/>
      <c r="D195" s="103"/>
      <c r="E195" s="103"/>
      <c r="F195" s="103"/>
      <c r="G195" s="103"/>
      <c r="I195" s="104" t="s">
        <v>1316</v>
      </c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</row>
    <row r="196" spans="2:25">
      <c r="I196" s="105" t="s">
        <v>1261</v>
      </c>
      <c r="J196" s="105"/>
      <c r="K196" s="105"/>
      <c r="L196" s="105" t="s">
        <v>663</v>
      </c>
      <c r="M196" s="105"/>
      <c r="P196" s="106" t="s">
        <v>1262</v>
      </c>
      <c r="Q196" s="106"/>
      <c r="R196" s="107">
        <v>4430.37</v>
      </c>
      <c r="S196" s="107"/>
      <c r="T196" s="107"/>
      <c r="U196" s="107"/>
      <c r="V196" s="107"/>
      <c r="W196" s="107"/>
      <c r="X196" s="107"/>
      <c r="Y196" s="107"/>
    </row>
    <row r="197" spans="2:25" ht="3.75" customHeight="1"/>
    <row r="198" spans="2:25" ht="1.5" customHeight="1"/>
    <row r="199" spans="2:25" ht="2.25" customHeight="1"/>
    <row r="200" spans="2:25">
      <c r="B200" s="103" t="s">
        <v>1317</v>
      </c>
      <c r="C200" s="103"/>
      <c r="D200" s="103"/>
      <c r="E200" s="103"/>
      <c r="F200" s="103"/>
      <c r="G200" s="103"/>
      <c r="I200" s="104" t="s">
        <v>56</v>
      </c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4"/>
    </row>
    <row r="201" spans="2:25">
      <c r="I201" s="105" t="s">
        <v>1261</v>
      </c>
      <c r="J201" s="105"/>
      <c r="K201" s="105"/>
      <c r="L201" s="105" t="s">
        <v>663</v>
      </c>
      <c r="M201" s="105"/>
      <c r="P201" s="106" t="s">
        <v>1262</v>
      </c>
      <c r="Q201" s="106"/>
      <c r="R201" s="107">
        <v>3949.97</v>
      </c>
      <c r="S201" s="107"/>
      <c r="T201" s="107"/>
      <c r="U201" s="107"/>
      <c r="V201" s="107"/>
      <c r="W201" s="107"/>
      <c r="X201" s="107"/>
      <c r="Y201" s="107"/>
    </row>
    <row r="202" spans="2:25" ht="3.75" customHeight="1"/>
    <row r="203" spans="2:25" ht="1.5" customHeight="1"/>
    <row r="204" spans="2:25" ht="2.25" customHeight="1"/>
    <row r="205" spans="2:25">
      <c r="B205" s="103" t="s">
        <v>1318</v>
      </c>
      <c r="C205" s="103"/>
      <c r="D205" s="103"/>
      <c r="E205" s="103"/>
      <c r="F205" s="103"/>
      <c r="G205" s="103"/>
      <c r="I205" s="104" t="s">
        <v>1319</v>
      </c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</row>
    <row r="206" spans="2:25">
      <c r="I206" s="105" t="s">
        <v>1261</v>
      </c>
      <c r="J206" s="105"/>
      <c r="K206" s="105"/>
      <c r="L206" s="105" t="s">
        <v>663</v>
      </c>
      <c r="M206" s="105"/>
      <c r="P206" s="106" t="s">
        <v>1262</v>
      </c>
      <c r="Q206" s="106"/>
      <c r="R206" s="107">
        <v>3049.97</v>
      </c>
      <c r="S206" s="107"/>
      <c r="T206" s="107"/>
      <c r="U206" s="107"/>
      <c r="V206" s="107"/>
      <c r="W206" s="107"/>
      <c r="X206" s="107"/>
      <c r="Y206" s="107"/>
    </row>
    <row r="207" spans="2:25" ht="3.75" customHeight="1"/>
    <row r="208" spans="2:25" ht="1.5" customHeight="1"/>
    <row r="209" spans="2:25" ht="2.25" customHeight="1"/>
    <row r="210" spans="2:25">
      <c r="B210" s="103" t="s">
        <v>1320</v>
      </c>
      <c r="C210" s="103"/>
      <c r="D210" s="103"/>
      <c r="E210" s="103"/>
      <c r="F210" s="103"/>
      <c r="G210" s="103"/>
      <c r="I210" s="104" t="s">
        <v>1321</v>
      </c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4"/>
      <c r="Y210" s="104"/>
    </row>
    <row r="211" spans="2:25">
      <c r="I211" s="105" t="s">
        <v>1261</v>
      </c>
      <c r="J211" s="105"/>
      <c r="K211" s="105"/>
      <c r="L211" s="105" t="s">
        <v>663</v>
      </c>
      <c r="M211" s="105"/>
      <c r="P211" s="106" t="s">
        <v>1262</v>
      </c>
      <c r="Q211" s="106"/>
      <c r="R211" s="107">
        <v>900</v>
      </c>
      <c r="S211" s="107"/>
      <c r="T211" s="107"/>
      <c r="U211" s="107"/>
      <c r="V211" s="107"/>
      <c r="W211" s="107"/>
      <c r="X211" s="107"/>
      <c r="Y211" s="107"/>
    </row>
    <row r="212" spans="2:25" ht="3.75" customHeight="1"/>
    <row r="213" spans="2:25" ht="1.5" customHeight="1"/>
    <row r="214" spans="2:25" ht="2.25" customHeight="1"/>
    <row r="215" spans="2:25">
      <c r="B215" s="103" t="s">
        <v>1322</v>
      </c>
      <c r="C215" s="103"/>
      <c r="D215" s="103"/>
      <c r="E215" s="103"/>
      <c r="F215" s="103"/>
      <c r="G215" s="103"/>
      <c r="I215" s="104" t="s">
        <v>58</v>
      </c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4"/>
      <c r="Y215" s="104"/>
    </row>
    <row r="216" spans="2:25">
      <c r="I216" s="105" t="s">
        <v>1261</v>
      </c>
      <c r="J216" s="105"/>
      <c r="K216" s="105"/>
      <c r="L216" s="105" t="s">
        <v>663</v>
      </c>
      <c r="M216" s="105"/>
      <c r="P216" s="106" t="s">
        <v>1262</v>
      </c>
      <c r="Q216" s="106"/>
      <c r="R216" s="107">
        <v>15334.11</v>
      </c>
      <c r="S216" s="107"/>
      <c r="T216" s="107"/>
      <c r="U216" s="107"/>
      <c r="V216" s="107"/>
      <c r="W216" s="107"/>
      <c r="X216" s="107"/>
      <c r="Y216" s="107"/>
    </row>
    <row r="217" spans="2:25" ht="3.75" customHeight="1"/>
    <row r="218" spans="2:25" ht="1.5" customHeight="1"/>
    <row r="219" spans="2:25" ht="2.25" customHeight="1"/>
    <row r="220" spans="2:25">
      <c r="B220" s="103" t="s">
        <v>1323</v>
      </c>
      <c r="C220" s="103"/>
      <c r="D220" s="103"/>
      <c r="E220" s="103"/>
      <c r="F220" s="103"/>
      <c r="G220" s="103"/>
      <c r="I220" s="104" t="s">
        <v>1324</v>
      </c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</row>
    <row r="221" spans="2:25">
      <c r="I221" s="105" t="s">
        <v>1261</v>
      </c>
      <c r="J221" s="105"/>
      <c r="K221" s="105"/>
      <c r="L221" s="105" t="s">
        <v>663</v>
      </c>
      <c r="M221" s="105"/>
      <c r="P221" s="106" t="s">
        <v>1262</v>
      </c>
      <c r="Q221" s="106"/>
      <c r="R221" s="107">
        <v>12929.96</v>
      </c>
      <c r="S221" s="107"/>
      <c r="T221" s="107"/>
      <c r="U221" s="107"/>
      <c r="V221" s="107"/>
      <c r="W221" s="107"/>
      <c r="X221" s="107"/>
      <c r="Y221" s="107"/>
    </row>
    <row r="222" spans="2:25" ht="3.75" customHeight="1"/>
    <row r="223" spans="2:25" ht="1.5" customHeight="1"/>
    <row r="224" spans="2:25" ht="2.25" customHeight="1"/>
    <row r="225" spans="2:25">
      <c r="B225" s="103" t="s">
        <v>1325</v>
      </c>
      <c r="C225" s="103"/>
      <c r="D225" s="103"/>
      <c r="E225" s="103"/>
      <c r="F225" s="103"/>
      <c r="G225" s="103"/>
      <c r="I225" s="104" t="s">
        <v>1326</v>
      </c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4"/>
    </row>
    <row r="226" spans="2:25">
      <c r="I226" s="105" t="s">
        <v>1261</v>
      </c>
      <c r="J226" s="105"/>
      <c r="K226" s="105"/>
      <c r="L226" s="105" t="s">
        <v>663</v>
      </c>
      <c r="M226" s="105"/>
      <c r="P226" s="106" t="s">
        <v>1262</v>
      </c>
      <c r="Q226" s="106"/>
      <c r="R226" s="107">
        <v>2372.15</v>
      </c>
      <c r="S226" s="107"/>
      <c r="T226" s="107"/>
      <c r="U226" s="107"/>
      <c r="V226" s="107"/>
      <c r="W226" s="107"/>
      <c r="X226" s="107"/>
      <c r="Y226" s="107"/>
    </row>
    <row r="227" spans="2:25" ht="3.75" customHeight="1"/>
    <row r="228" spans="2:25" ht="1.5" customHeight="1"/>
    <row r="229" spans="2:25" ht="2.25" customHeight="1"/>
    <row r="230" spans="2:25">
      <c r="B230" s="103" t="s">
        <v>1327</v>
      </c>
      <c r="C230" s="103"/>
      <c r="D230" s="103"/>
      <c r="E230" s="103"/>
      <c r="F230" s="103"/>
      <c r="G230" s="103"/>
      <c r="I230" s="104" t="s">
        <v>1328</v>
      </c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4"/>
    </row>
    <row r="231" spans="2:25">
      <c r="I231" s="105" t="s">
        <v>1261</v>
      </c>
      <c r="J231" s="105"/>
      <c r="K231" s="105"/>
      <c r="L231" s="105" t="s">
        <v>663</v>
      </c>
      <c r="M231" s="105"/>
      <c r="P231" s="106" t="s">
        <v>1262</v>
      </c>
      <c r="Q231" s="106"/>
      <c r="R231" s="107">
        <v>32</v>
      </c>
      <c r="S231" s="107"/>
      <c r="T231" s="107"/>
      <c r="U231" s="107"/>
      <c r="V231" s="107"/>
      <c r="W231" s="107"/>
      <c r="X231" s="107"/>
      <c r="Y231" s="107"/>
    </row>
    <row r="232" spans="2:25" ht="3.75" customHeight="1"/>
    <row r="233" spans="2:25" ht="1.5" customHeight="1"/>
    <row r="234" spans="2:25" ht="2.25" customHeight="1"/>
    <row r="235" spans="2:25">
      <c r="B235" s="103" t="s">
        <v>1329</v>
      </c>
      <c r="C235" s="103"/>
      <c r="D235" s="103"/>
      <c r="E235" s="103"/>
      <c r="F235" s="103"/>
      <c r="G235" s="103"/>
      <c r="I235" s="104" t="s">
        <v>60</v>
      </c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4"/>
      <c r="Y235" s="104"/>
    </row>
    <row r="236" spans="2:25">
      <c r="I236" s="105" t="s">
        <v>1261</v>
      </c>
      <c r="J236" s="105"/>
      <c r="K236" s="105"/>
      <c r="L236" s="105" t="s">
        <v>663</v>
      </c>
      <c r="M236" s="105"/>
      <c r="P236" s="106" t="s">
        <v>1262</v>
      </c>
      <c r="Q236" s="106"/>
      <c r="R236" s="107">
        <v>4064.05</v>
      </c>
      <c r="S236" s="107"/>
      <c r="T236" s="107"/>
      <c r="U236" s="107"/>
      <c r="V236" s="107"/>
      <c r="W236" s="107"/>
      <c r="X236" s="107"/>
      <c r="Y236" s="107"/>
    </row>
    <row r="237" spans="2:25" ht="3.75" customHeight="1"/>
    <row r="238" spans="2:25" ht="1.5" customHeight="1"/>
    <row r="239" spans="2:25" ht="2.25" customHeight="1"/>
    <row r="240" spans="2:25">
      <c r="B240" s="103" t="s">
        <v>1330</v>
      </c>
      <c r="C240" s="103"/>
      <c r="D240" s="103"/>
      <c r="E240" s="103"/>
      <c r="F240" s="103"/>
      <c r="G240" s="103"/>
      <c r="I240" s="104" t="s">
        <v>1331</v>
      </c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</row>
    <row r="241" spans="2:25">
      <c r="I241" s="105" t="s">
        <v>1261</v>
      </c>
      <c r="J241" s="105"/>
      <c r="K241" s="105"/>
      <c r="L241" s="105" t="s">
        <v>663</v>
      </c>
      <c r="M241" s="105"/>
      <c r="P241" s="106" t="s">
        <v>1262</v>
      </c>
      <c r="Q241" s="106"/>
      <c r="R241" s="107">
        <v>3598.05</v>
      </c>
      <c r="S241" s="107"/>
      <c r="T241" s="107"/>
      <c r="U241" s="107"/>
      <c r="V241" s="107"/>
      <c r="W241" s="107"/>
      <c r="X241" s="107"/>
      <c r="Y241" s="107"/>
    </row>
    <row r="242" spans="2:25" ht="3.75" customHeight="1"/>
    <row r="243" spans="2:25" ht="1.5" customHeight="1"/>
    <row r="244" spans="2:25" ht="2.25" customHeight="1"/>
    <row r="245" spans="2:25">
      <c r="B245" s="103" t="s">
        <v>1332</v>
      </c>
      <c r="C245" s="103"/>
      <c r="D245" s="103"/>
      <c r="E245" s="103"/>
      <c r="F245" s="103"/>
      <c r="G245" s="103"/>
      <c r="I245" s="104" t="s">
        <v>1333</v>
      </c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4"/>
      <c r="Y245" s="104"/>
    </row>
    <row r="246" spans="2:25">
      <c r="I246" s="105" t="s">
        <v>1261</v>
      </c>
      <c r="J246" s="105"/>
      <c r="K246" s="105"/>
      <c r="L246" s="105" t="s">
        <v>663</v>
      </c>
      <c r="M246" s="105"/>
      <c r="P246" s="106" t="s">
        <v>1262</v>
      </c>
      <c r="Q246" s="106"/>
      <c r="R246" s="107">
        <v>466</v>
      </c>
      <c r="S246" s="107"/>
      <c r="T246" s="107"/>
      <c r="U246" s="107"/>
      <c r="V246" s="107"/>
      <c r="W246" s="107"/>
      <c r="X246" s="107"/>
      <c r="Y246" s="107"/>
    </row>
    <row r="247" spans="2:25" ht="3.75" customHeight="1"/>
    <row r="248" spans="2:25" ht="1.5" customHeight="1"/>
    <row r="249" spans="2:25" ht="2.25" customHeight="1"/>
    <row r="250" spans="2:25">
      <c r="B250" s="103" t="s">
        <v>1334</v>
      </c>
      <c r="C250" s="103"/>
      <c r="D250" s="103"/>
      <c r="E250" s="103"/>
      <c r="F250" s="103"/>
      <c r="G250" s="103"/>
      <c r="I250" s="104" t="s">
        <v>62</v>
      </c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4"/>
    </row>
    <row r="251" spans="2:25">
      <c r="I251" s="105" t="s">
        <v>1261</v>
      </c>
      <c r="J251" s="105"/>
      <c r="K251" s="105"/>
      <c r="L251" s="105" t="s">
        <v>663</v>
      </c>
      <c r="M251" s="105"/>
      <c r="P251" s="106" t="s">
        <v>1262</v>
      </c>
      <c r="Q251" s="106"/>
      <c r="R251" s="107">
        <v>19041</v>
      </c>
      <c r="S251" s="107"/>
      <c r="T251" s="107"/>
      <c r="U251" s="107"/>
      <c r="V251" s="107"/>
      <c r="W251" s="107"/>
      <c r="X251" s="107"/>
      <c r="Y251" s="107"/>
    </row>
    <row r="252" spans="2:25" ht="3.75" customHeight="1"/>
    <row r="253" spans="2:25" ht="1.5" customHeight="1"/>
    <row r="254" spans="2:25" ht="2.25" customHeight="1"/>
    <row r="255" spans="2:25">
      <c r="B255" s="103" t="s">
        <v>1335</v>
      </c>
      <c r="C255" s="103"/>
      <c r="D255" s="103"/>
      <c r="E255" s="103"/>
      <c r="F255" s="103"/>
      <c r="G255" s="103"/>
      <c r="I255" s="104" t="s">
        <v>1336</v>
      </c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</row>
    <row r="256" spans="2:25">
      <c r="I256" s="105" t="s">
        <v>1261</v>
      </c>
      <c r="J256" s="105"/>
      <c r="K256" s="105"/>
      <c r="L256" s="105" t="s">
        <v>663</v>
      </c>
      <c r="M256" s="105"/>
      <c r="P256" s="106" t="s">
        <v>1262</v>
      </c>
      <c r="Q256" s="106"/>
      <c r="R256" s="107">
        <v>2845.77</v>
      </c>
      <c r="S256" s="107"/>
      <c r="T256" s="107"/>
      <c r="U256" s="107"/>
      <c r="V256" s="107"/>
      <c r="W256" s="107"/>
      <c r="X256" s="107"/>
      <c r="Y256" s="107"/>
    </row>
    <row r="257" spans="2:25" ht="3.75" customHeight="1"/>
    <row r="258" spans="2:25" ht="1.5" customHeight="1"/>
    <row r="259" spans="2:25" ht="2.25" customHeight="1"/>
    <row r="260" spans="2:25" ht="11.25" customHeight="1">
      <c r="B260" s="103" t="s">
        <v>1337</v>
      </c>
      <c r="C260" s="103"/>
      <c r="D260" s="103"/>
      <c r="E260" s="103"/>
      <c r="F260" s="103"/>
      <c r="G260" s="103"/>
      <c r="I260" s="110" t="s">
        <v>1338</v>
      </c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</row>
    <row r="261" spans="2:25" ht="9.75" customHeight="1"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</row>
    <row r="262" spans="2:25">
      <c r="I262" s="105" t="s">
        <v>1261</v>
      </c>
      <c r="J262" s="105"/>
      <c r="K262" s="105"/>
      <c r="L262" s="105" t="s">
        <v>663</v>
      </c>
      <c r="M262" s="105"/>
      <c r="P262" s="106" t="s">
        <v>1262</v>
      </c>
      <c r="Q262" s="106"/>
      <c r="R262" s="107">
        <v>15047.08</v>
      </c>
      <c r="S262" s="107"/>
      <c r="T262" s="107"/>
      <c r="U262" s="107"/>
      <c r="V262" s="107"/>
      <c r="W262" s="107"/>
      <c r="X262" s="107"/>
      <c r="Y262" s="107"/>
    </row>
    <row r="263" spans="2:25" ht="3.75" customHeight="1"/>
    <row r="264" spans="2:25" ht="1.5" customHeight="1"/>
    <row r="265" spans="2:25" ht="2.25" customHeight="1"/>
    <row r="266" spans="2:25" ht="11.25" customHeight="1">
      <c r="B266" s="103" t="s">
        <v>1339</v>
      </c>
      <c r="C266" s="103"/>
      <c r="D266" s="103"/>
      <c r="E266" s="103"/>
      <c r="F266" s="103"/>
      <c r="G266" s="103"/>
      <c r="I266" s="110" t="s">
        <v>1340</v>
      </c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</row>
    <row r="267" spans="2:25" ht="9.75" customHeight="1"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</row>
    <row r="268" spans="2:25">
      <c r="I268" s="105" t="s">
        <v>1261</v>
      </c>
      <c r="J268" s="105"/>
      <c r="K268" s="105"/>
      <c r="L268" s="105" t="s">
        <v>663</v>
      </c>
      <c r="M268" s="105"/>
      <c r="P268" s="106" t="s">
        <v>1262</v>
      </c>
      <c r="Q268" s="106"/>
      <c r="R268" s="107">
        <v>1148.1500000000001</v>
      </c>
      <c r="S268" s="107"/>
      <c r="T268" s="107"/>
      <c r="U268" s="107"/>
      <c r="V268" s="107"/>
      <c r="W268" s="107"/>
      <c r="X268" s="107"/>
      <c r="Y268" s="107"/>
    </row>
    <row r="269" spans="2:25" ht="3.75" customHeight="1"/>
    <row r="270" spans="2:25" ht="1.5" customHeight="1"/>
    <row r="271" spans="2:25" ht="2.25" customHeight="1"/>
    <row r="272" spans="2:25">
      <c r="B272" s="103" t="s">
        <v>1341</v>
      </c>
      <c r="C272" s="103"/>
      <c r="D272" s="103"/>
      <c r="E272" s="103"/>
      <c r="F272" s="103"/>
      <c r="G272" s="103"/>
      <c r="I272" s="104" t="s">
        <v>64</v>
      </c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</row>
    <row r="273" spans="2:25">
      <c r="I273" s="105" t="s">
        <v>1261</v>
      </c>
      <c r="J273" s="105"/>
      <c r="K273" s="105"/>
      <c r="L273" s="105" t="s">
        <v>698</v>
      </c>
      <c r="M273" s="105"/>
      <c r="P273" s="106" t="s">
        <v>1262</v>
      </c>
      <c r="Q273" s="106"/>
      <c r="R273" s="107">
        <v>695.88</v>
      </c>
      <c r="S273" s="107"/>
      <c r="T273" s="107"/>
      <c r="U273" s="107"/>
      <c r="V273" s="107"/>
      <c r="W273" s="107"/>
      <c r="X273" s="107"/>
      <c r="Y273" s="107"/>
    </row>
    <row r="274" spans="2:25" ht="3.75" customHeight="1"/>
    <row r="275" spans="2:25" ht="1.5" customHeight="1"/>
    <row r="276" spans="2:25" ht="2.25" customHeight="1"/>
    <row r="277" spans="2:25">
      <c r="B277" s="103" t="s">
        <v>1342</v>
      </c>
      <c r="C277" s="103"/>
      <c r="D277" s="103"/>
      <c r="E277" s="103"/>
      <c r="F277" s="103"/>
      <c r="G277" s="103"/>
      <c r="I277" s="104" t="s">
        <v>1343</v>
      </c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</row>
    <row r="278" spans="2:25">
      <c r="I278" s="105" t="s">
        <v>1261</v>
      </c>
      <c r="J278" s="105"/>
      <c r="K278" s="105"/>
      <c r="L278" s="105" t="s">
        <v>698</v>
      </c>
      <c r="M278" s="105"/>
      <c r="P278" s="106" t="s">
        <v>1262</v>
      </c>
      <c r="Q278" s="106"/>
      <c r="R278" s="107">
        <v>672.88</v>
      </c>
      <c r="S278" s="107"/>
      <c r="T278" s="107"/>
      <c r="U278" s="107"/>
      <c r="V278" s="107"/>
      <c r="W278" s="107"/>
      <c r="X278" s="107"/>
      <c r="Y278" s="107"/>
    </row>
    <row r="279" spans="2:25" ht="3.75" customHeight="1"/>
    <row r="280" spans="2:25" ht="1.5" customHeight="1"/>
    <row r="281" spans="2:25" ht="2.25" customHeight="1"/>
    <row r="282" spans="2:25">
      <c r="B282" s="103" t="s">
        <v>1344</v>
      </c>
      <c r="C282" s="103"/>
      <c r="D282" s="103"/>
      <c r="E282" s="103"/>
      <c r="F282" s="103"/>
      <c r="G282" s="103"/>
      <c r="I282" s="104" t="s">
        <v>1345</v>
      </c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  <c r="W282" s="104"/>
      <c r="X282" s="104"/>
      <c r="Y282" s="104"/>
    </row>
    <row r="283" spans="2:25">
      <c r="I283" s="105" t="s">
        <v>1261</v>
      </c>
      <c r="J283" s="105"/>
      <c r="K283" s="105"/>
      <c r="L283" s="105" t="s">
        <v>698</v>
      </c>
      <c r="M283" s="105"/>
      <c r="P283" s="106" t="s">
        <v>1262</v>
      </c>
      <c r="Q283" s="106"/>
      <c r="R283" s="107">
        <v>23</v>
      </c>
      <c r="S283" s="107"/>
      <c r="T283" s="107"/>
      <c r="U283" s="107"/>
      <c r="V283" s="107"/>
      <c r="W283" s="107"/>
      <c r="X283" s="107"/>
      <c r="Y283" s="107"/>
    </row>
    <row r="284" spans="2:25" ht="3.75" customHeight="1"/>
    <row r="285" spans="2:25" ht="1.5" customHeight="1"/>
    <row r="286" spans="2:25" ht="2.25" customHeight="1"/>
    <row r="287" spans="2:25">
      <c r="B287" s="103" t="s">
        <v>1346</v>
      </c>
      <c r="C287" s="103"/>
      <c r="D287" s="103"/>
      <c r="E287" s="103"/>
      <c r="F287" s="103"/>
      <c r="G287" s="103"/>
      <c r="I287" s="104" t="s">
        <v>66</v>
      </c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  <c r="W287" s="104"/>
      <c r="X287" s="104"/>
      <c r="Y287" s="104"/>
    </row>
    <row r="288" spans="2:25">
      <c r="I288" s="105" t="s">
        <v>1261</v>
      </c>
      <c r="J288" s="105"/>
      <c r="K288" s="105"/>
      <c r="L288" s="105" t="s">
        <v>698</v>
      </c>
      <c r="M288" s="105"/>
      <c r="P288" s="106" t="s">
        <v>1262</v>
      </c>
      <c r="Q288" s="106"/>
      <c r="R288" s="107">
        <v>3933.54</v>
      </c>
      <c r="S288" s="107"/>
      <c r="T288" s="107"/>
      <c r="U288" s="107"/>
      <c r="V288" s="107"/>
      <c r="W288" s="107"/>
      <c r="X288" s="107"/>
      <c r="Y288" s="107"/>
    </row>
    <row r="289" spans="2:25" ht="3.75" customHeight="1"/>
    <row r="290" spans="2:25" ht="1.5" customHeight="1"/>
    <row r="291" spans="2:25" ht="2.25" customHeight="1"/>
    <row r="292" spans="2:25">
      <c r="B292" s="103" t="s">
        <v>1347</v>
      </c>
      <c r="C292" s="103"/>
      <c r="D292" s="103"/>
      <c r="E292" s="103"/>
      <c r="F292" s="103"/>
      <c r="G292" s="103"/>
      <c r="I292" s="104" t="s">
        <v>1348</v>
      </c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  <c r="Y292" s="104"/>
    </row>
    <row r="293" spans="2:25">
      <c r="I293" s="105" t="s">
        <v>1261</v>
      </c>
      <c r="J293" s="105"/>
      <c r="K293" s="105"/>
      <c r="L293" s="105" t="s">
        <v>698</v>
      </c>
      <c r="M293" s="105"/>
      <c r="P293" s="106" t="s">
        <v>1262</v>
      </c>
      <c r="Q293" s="106"/>
      <c r="R293" s="107">
        <v>1498.54</v>
      </c>
      <c r="S293" s="107"/>
      <c r="T293" s="107"/>
      <c r="U293" s="107"/>
      <c r="V293" s="107"/>
      <c r="W293" s="107"/>
      <c r="X293" s="107"/>
      <c r="Y293" s="107"/>
    </row>
    <row r="294" spans="2:25" ht="3.75" customHeight="1"/>
    <row r="295" spans="2:25" ht="1.5" customHeight="1"/>
    <row r="296" spans="2:25" ht="2.25" customHeight="1"/>
    <row r="297" spans="2:25">
      <c r="B297" s="103" t="s">
        <v>1349</v>
      </c>
      <c r="C297" s="103"/>
      <c r="D297" s="103"/>
      <c r="E297" s="103"/>
      <c r="F297" s="103"/>
      <c r="G297" s="103"/>
      <c r="I297" s="104" t="s">
        <v>1350</v>
      </c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  <c r="W297" s="104"/>
      <c r="X297" s="104"/>
      <c r="Y297" s="104"/>
    </row>
    <row r="298" spans="2:25">
      <c r="I298" s="105" t="s">
        <v>1261</v>
      </c>
      <c r="J298" s="105"/>
      <c r="K298" s="105"/>
      <c r="L298" s="105" t="s">
        <v>698</v>
      </c>
      <c r="M298" s="105"/>
      <c r="P298" s="106" t="s">
        <v>1262</v>
      </c>
      <c r="Q298" s="106"/>
      <c r="R298" s="107">
        <v>2435</v>
      </c>
      <c r="S298" s="107"/>
      <c r="T298" s="107"/>
      <c r="U298" s="107"/>
      <c r="V298" s="107"/>
      <c r="W298" s="107"/>
      <c r="X298" s="107"/>
      <c r="Y298" s="107"/>
    </row>
    <row r="299" spans="2:25" ht="3.75" customHeight="1"/>
    <row r="300" spans="2:25" ht="1.5" customHeight="1"/>
    <row r="301" spans="2:25" ht="2.25" customHeight="1"/>
    <row r="302" spans="2:25" ht="11.25" customHeight="1">
      <c r="B302" s="103" t="s">
        <v>1351</v>
      </c>
      <c r="C302" s="103"/>
      <c r="D302" s="103"/>
      <c r="E302" s="103"/>
      <c r="F302" s="103"/>
      <c r="G302" s="103"/>
      <c r="I302" s="110" t="s">
        <v>68</v>
      </c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</row>
    <row r="303" spans="2:25" ht="9.75" customHeight="1"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</row>
    <row r="304" spans="2:25">
      <c r="I304" s="105" t="s">
        <v>1261</v>
      </c>
      <c r="J304" s="105"/>
      <c r="K304" s="105"/>
      <c r="L304" s="105" t="s">
        <v>698</v>
      </c>
      <c r="M304" s="105"/>
      <c r="P304" s="106" t="s">
        <v>1262</v>
      </c>
      <c r="Q304" s="106"/>
      <c r="R304" s="107">
        <v>24</v>
      </c>
      <c r="S304" s="107"/>
      <c r="T304" s="107"/>
      <c r="U304" s="107"/>
      <c r="V304" s="107"/>
      <c r="W304" s="107"/>
      <c r="X304" s="107"/>
      <c r="Y304" s="107"/>
    </row>
    <row r="305" spans="2:25" ht="3.75" customHeight="1"/>
    <row r="306" spans="2:25" ht="1.5" customHeight="1"/>
    <row r="307" spans="2:25" ht="2.25" customHeight="1"/>
    <row r="308" spans="2:25">
      <c r="B308" s="103" t="s">
        <v>1352</v>
      </c>
      <c r="C308" s="103"/>
      <c r="D308" s="103"/>
      <c r="E308" s="103"/>
      <c r="F308" s="103"/>
      <c r="G308" s="103"/>
      <c r="I308" s="104" t="s">
        <v>70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  <c r="W308" s="104"/>
      <c r="X308" s="104"/>
      <c r="Y308" s="104"/>
    </row>
    <row r="309" spans="2:25">
      <c r="I309" s="105" t="s">
        <v>1261</v>
      </c>
      <c r="J309" s="105"/>
      <c r="K309" s="105"/>
      <c r="L309" s="105" t="s">
        <v>698</v>
      </c>
      <c r="M309" s="105"/>
      <c r="P309" s="106" t="s">
        <v>1262</v>
      </c>
      <c r="Q309" s="106"/>
      <c r="R309" s="107">
        <v>873.12</v>
      </c>
      <c r="S309" s="107"/>
      <c r="T309" s="107"/>
      <c r="U309" s="107"/>
      <c r="V309" s="107"/>
      <c r="W309" s="107"/>
      <c r="X309" s="107"/>
      <c r="Y309" s="107"/>
    </row>
    <row r="310" spans="2:25" ht="3.75" customHeight="1"/>
    <row r="311" spans="2:25" ht="1.5" customHeight="1"/>
    <row r="312" spans="2:25" ht="2.25" customHeight="1"/>
    <row r="313" spans="2:25">
      <c r="B313" s="103" t="s">
        <v>1353</v>
      </c>
      <c r="C313" s="103"/>
      <c r="D313" s="103"/>
      <c r="E313" s="103"/>
      <c r="F313" s="103"/>
      <c r="G313" s="103"/>
      <c r="I313" s="104" t="s">
        <v>72</v>
      </c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  <c r="W313" s="104"/>
      <c r="X313" s="104"/>
      <c r="Y313" s="104"/>
    </row>
    <row r="314" spans="2:25">
      <c r="I314" s="105" t="s">
        <v>1261</v>
      </c>
      <c r="J314" s="105"/>
      <c r="K314" s="105"/>
      <c r="L314" s="105" t="s">
        <v>669</v>
      </c>
      <c r="M314" s="105"/>
      <c r="P314" s="106" t="s">
        <v>1262</v>
      </c>
      <c r="Q314" s="106"/>
      <c r="R314" s="107">
        <v>82</v>
      </c>
      <c r="S314" s="107"/>
      <c r="T314" s="107"/>
      <c r="U314" s="107"/>
      <c r="V314" s="107"/>
      <c r="W314" s="107"/>
      <c r="X314" s="107"/>
      <c r="Y314" s="107"/>
    </row>
    <row r="315" spans="2:25" ht="3.75" customHeight="1"/>
    <row r="316" spans="2:25" ht="1.5" customHeight="1"/>
    <row r="317" spans="2:25" ht="2.25" customHeight="1"/>
    <row r="318" spans="2:25">
      <c r="B318" s="103" t="s">
        <v>1354</v>
      </c>
      <c r="C318" s="103"/>
      <c r="D318" s="103"/>
      <c r="E318" s="103"/>
      <c r="F318" s="103"/>
      <c r="G318" s="103"/>
      <c r="I318" s="104" t="s">
        <v>74</v>
      </c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  <c r="W318" s="104"/>
      <c r="X318" s="104"/>
      <c r="Y318" s="104"/>
    </row>
    <row r="319" spans="2:25">
      <c r="I319" s="105" t="s">
        <v>1261</v>
      </c>
      <c r="J319" s="105"/>
      <c r="K319" s="105"/>
      <c r="L319" s="105" t="s">
        <v>659</v>
      </c>
      <c r="M319" s="105"/>
      <c r="P319" s="106" t="s">
        <v>1262</v>
      </c>
      <c r="Q319" s="106"/>
      <c r="R319" s="107">
        <v>0.79</v>
      </c>
      <c r="S319" s="107"/>
      <c r="T319" s="107"/>
      <c r="U319" s="107"/>
      <c r="V319" s="107"/>
      <c r="W319" s="107"/>
      <c r="X319" s="107"/>
      <c r="Y319" s="107"/>
    </row>
    <row r="320" spans="2:25" ht="3.75" customHeight="1"/>
    <row r="321" spans="2:25" ht="1.5" customHeight="1"/>
    <row r="322" spans="2:25" ht="2.25" customHeight="1"/>
    <row r="323" spans="2:25">
      <c r="B323" s="103" t="s">
        <v>1355</v>
      </c>
      <c r="C323" s="103"/>
      <c r="D323" s="103"/>
      <c r="E323" s="103"/>
      <c r="F323" s="103"/>
      <c r="G323" s="103"/>
      <c r="I323" s="104" t="s">
        <v>1356</v>
      </c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  <c r="W323" s="104"/>
      <c r="X323" s="104"/>
      <c r="Y323" s="104"/>
    </row>
    <row r="324" spans="2:25">
      <c r="I324" s="105" t="s">
        <v>1261</v>
      </c>
      <c r="J324" s="105"/>
      <c r="K324" s="105"/>
      <c r="L324" s="105" t="s">
        <v>659</v>
      </c>
      <c r="M324" s="105"/>
      <c r="P324" s="106" t="s">
        <v>1262</v>
      </c>
      <c r="Q324" s="106"/>
      <c r="R324" s="107">
        <v>0.79</v>
      </c>
      <c r="S324" s="107"/>
      <c r="T324" s="107"/>
      <c r="U324" s="107"/>
      <c r="V324" s="107"/>
      <c r="W324" s="107"/>
      <c r="X324" s="107"/>
      <c r="Y324" s="107"/>
    </row>
    <row r="325" spans="2:25" ht="3.75" customHeight="1"/>
    <row r="326" spans="2:25" ht="1.5" customHeight="1"/>
    <row r="327" spans="2:25" ht="2.25" customHeight="1"/>
    <row r="328" spans="2:25">
      <c r="B328" s="103" t="s">
        <v>1357</v>
      </c>
      <c r="C328" s="103"/>
      <c r="D328" s="103"/>
      <c r="E328" s="103"/>
      <c r="F328" s="103"/>
      <c r="G328" s="103"/>
      <c r="I328" s="104" t="s">
        <v>76</v>
      </c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  <c r="W328" s="104"/>
      <c r="X328" s="104"/>
      <c r="Y328" s="104"/>
    </row>
    <row r="329" spans="2:25">
      <c r="I329" s="105" t="s">
        <v>1261</v>
      </c>
      <c r="J329" s="105"/>
      <c r="K329" s="105"/>
      <c r="L329" s="105" t="s">
        <v>659</v>
      </c>
      <c r="M329" s="105"/>
      <c r="P329" s="106" t="s">
        <v>1262</v>
      </c>
      <c r="Q329" s="106"/>
      <c r="R329" s="107">
        <v>14756.43</v>
      </c>
      <c r="S329" s="107"/>
      <c r="T329" s="107"/>
      <c r="U329" s="107"/>
      <c r="V329" s="107"/>
      <c r="W329" s="107"/>
      <c r="X329" s="107"/>
      <c r="Y329" s="107"/>
    </row>
    <row r="330" spans="2:25" ht="3.75" customHeight="1"/>
    <row r="331" spans="2:25" ht="1.5" customHeight="1"/>
    <row r="332" spans="2:25" ht="2.25" customHeight="1"/>
    <row r="333" spans="2:25">
      <c r="B333" s="103" t="s">
        <v>1358</v>
      </c>
      <c r="C333" s="103"/>
      <c r="D333" s="103"/>
      <c r="E333" s="103"/>
      <c r="F333" s="103"/>
      <c r="G333" s="103"/>
      <c r="I333" s="104" t="s">
        <v>1359</v>
      </c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  <c r="W333" s="104"/>
      <c r="X333" s="104"/>
      <c r="Y333" s="104"/>
    </row>
    <row r="334" spans="2:25">
      <c r="I334" s="105" t="s">
        <v>1261</v>
      </c>
      <c r="J334" s="105"/>
      <c r="K334" s="105"/>
      <c r="L334" s="105" t="s">
        <v>659</v>
      </c>
      <c r="M334" s="105"/>
      <c r="P334" s="106" t="s">
        <v>1262</v>
      </c>
      <c r="Q334" s="106"/>
      <c r="R334" s="107">
        <v>6.57</v>
      </c>
      <c r="S334" s="107"/>
      <c r="T334" s="107"/>
      <c r="U334" s="107"/>
      <c r="V334" s="107"/>
      <c r="W334" s="107"/>
      <c r="X334" s="107"/>
      <c r="Y334" s="107"/>
    </row>
    <row r="335" spans="2:25" ht="3.75" customHeight="1"/>
    <row r="336" spans="2:25" ht="1.5" customHeight="1"/>
    <row r="337" spans="2:25" ht="2.25" customHeight="1"/>
    <row r="338" spans="2:25">
      <c r="B338" s="103" t="s">
        <v>1360</v>
      </c>
      <c r="C338" s="103"/>
      <c r="D338" s="103"/>
      <c r="E338" s="103"/>
      <c r="F338" s="103"/>
      <c r="G338" s="103"/>
      <c r="I338" s="104" t="s">
        <v>1361</v>
      </c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</row>
    <row r="339" spans="2:25">
      <c r="I339" s="105" t="s">
        <v>1261</v>
      </c>
      <c r="J339" s="105"/>
      <c r="K339" s="105"/>
      <c r="L339" s="105" t="s">
        <v>659</v>
      </c>
      <c r="M339" s="105"/>
      <c r="P339" s="106" t="s">
        <v>1262</v>
      </c>
      <c r="Q339" s="106"/>
      <c r="R339" s="107">
        <v>6.61</v>
      </c>
      <c r="S339" s="107"/>
      <c r="T339" s="107"/>
      <c r="U339" s="107"/>
      <c r="V339" s="107"/>
      <c r="W339" s="107"/>
      <c r="X339" s="107"/>
      <c r="Y339" s="107"/>
    </row>
    <row r="340" spans="2:25" ht="3.75" customHeight="1"/>
    <row r="341" spans="2:25" ht="1.5" customHeight="1"/>
    <row r="342" spans="2:25" ht="2.25" customHeight="1"/>
    <row r="343" spans="2:25">
      <c r="B343" s="103" t="s">
        <v>1362</v>
      </c>
      <c r="C343" s="103"/>
      <c r="D343" s="103"/>
      <c r="E343" s="103"/>
      <c r="F343" s="103"/>
      <c r="G343" s="103"/>
      <c r="I343" s="104" t="s">
        <v>1363</v>
      </c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  <c r="V343" s="104"/>
      <c r="W343" s="104"/>
      <c r="X343" s="104"/>
      <c r="Y343" s="104"/>
    </row>
    <row r="344" spans="2:25">
      <c r="I344" s="105" t="s">
        <v>1261</v>
      </c>
      <c r="J344" s="105"/>
      <c r="K344" s="105"/>
      <c r="L344" s="105" t="s">
        <v>659</v>
      </c>
      <c r="M344" s="105"/>
      <c r="P344" s="106" t="s">
        <v>1262</v>
      </c>
      <c r="Q344" s="106"/>
      <c r="R344" s="107">
        <v>14743.25</v>
      </c>
      <c r="S344" s="107"/>
      <c r="T344" s="107"/>
      <c r="U344" s="107"/>
      <c r="V344" s="107"/>
      <c r="W344" s="107"/>
      <c r="X344" s="107"/>
      <c r="Y344" s="107"/>
    </row>
    <row r="345" spans="2:25" ht="3.75" customHeight="1"/>
    <row r="346" spans="2:25" ht="1.5" customHeight="1"/>
    <row r="347" spans="2:25" ht="2.25" customHeight="1"/>
    <row r="348" spans="2:25">
      <c r="B348" s="103" t="s">
        <v>1364</v>
      </c>
      <c r="C348" s="103"/>
      <c r="D348" s="103"/>
      <c r="E348" s="103"/>
      <c r="F348" s="103"/>
      <c r="G348" s="103"/>
      <c r="I348" s="104" t="s">
        <v>78</v>
      </c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  <c r="V348" s="104"/>
      <c r="W348" s="104"/>
      <c r="X348" s="104"/>
      <c r="Y348" s="104"/>
    </row>
    <row r="349" spans="2:25">
      <c r="I349" s="105" t="s">
        <v>1261</v>
      </c>
      <c r="J349" s="105"/>
      <c r="K349" s="105"/>
      <c r="L349" s="105" t="s">
        <v>659</v>
      </c>
      <c r="M349" s="105"/>
      <c r="P349" s="106" t="s">
        <v>1262</v>
      </c>
      <c r="Q349" s="106"/>
      <c r="R349" s="107">
        <v>0.79</v>
      </c>
      <c r="S349" s="107"/>
      <c r="T349" s="107"/>
      <c r="U349" s="107"/>
      <c r="V349" s="107"/>
      <c r="W349" s="107"/>
      <c r="X349" s="107"/>
      <c r="Y349" s="107"/>
    </row>
    <row r="350" spans="2:25" ht="3.75" customHeight="1"/>
    <row r="351" spans="2:25" ht="1.5" customHeight="1"/>
    <row r="352" spans="2:25" ht="2.25" customHeight="1"/>
    <row r="353" spans="2:25">
      <c r="B353" s="103" t="s">
        <v>1365</v>
      </c>
      <c r="C353" s="103"/>
      <c r="D353" s="103"/>
      <c r="E353" s="103"/>
      <c r="F353" s="103"/>
      <c r="G353" s="103"/>
      <c r="I353" s="104" t="s">
        <v>1366</v>
      </c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  <c r="V353" s="104"/>
      <c r="W353" s="104"/>
      <c r="X353" s="104"/>
      <c r="Y353" s="104"/>
    </row>
    <row r="354" spans="2:25">
      <c r="I354" s="105" t="s">
        <v>1261</v>
      </c>
      <c r="J354" s="105"/>
      <c r="K354" s="105"/>
      <c r="L354" s="105" t="s">
        <v>659</v>
      </c>
      <c r="M354" s="105"/>
      <c r="P354" s="106" t="s">
        <v>1262</v>
      </c>
      <c r="Q354" s="106"/>
      <c r="R354" s="107">
        <v>0.79</v>
      </c>
      <c r="S354" s="107"/>
      <c r="T354" s="107"/>
      <c r="U354" s="107"/>
      <c r="V354" s="107"/>
      <c r="W354" s="107"/>
      <c r="X354" s="107"/>
      <c r="Y354" s="107"/>
    </row>
    <row r="355" spans="2:25" ht="3.75" customHeight="1"/>
    <row r="356" spans="2:25" ht="1.5" customHeight="1"/>
    <row r="357" spans="2:25" ht="2.25" customHeight="1"/>
    <row r="358" spans="2:25">
      <c r="B358" s="103" t="s">
        <v>1367</v>
      </c>
      <c r="C358" s="103"/>
      <c r="D358" s="103"/>
      <c r="E358" s="103"/>
      <c r="F358" s="103"/>
      <c r="G358" s="103"/>
      <c r="I358" s="104" t="s">
        <v>80</v>
      </c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  <c r="V358" s="104"/>
      <c r="W358" s="104"/>
      <c r="X358" s="104"/>
      <c r="Y358" s="104"/>
    </row>
    <row r="359" spans="2:25">
      <c r="I359" s="105" t="s">
        <v>1261</v>
      </c>
      <c r="J359" s="105"/>
      <c r="K359" s="105"/>
      <c r="L359" s="105" t="s">
        <v>663</v>
      </c>
      <c r="M359" s="105"/>
      <c r="P359" s="106" t="s">
        <v>1262</v>
      </c>
      <c r="Q359" s="106"/>
      <c r="R359" s="107">
        <v>19148</v>
      </c>
      <c r="S359" s="107"/>
      <c r="T359" s="107"/>
      <c r="U359" s="107"/>
      <c r="V359" s="107"/>
      <c r="W359" s="107"/>
      <c r="X359" s="107"/>
      <c r="Y359" s="107"/>
    </row>
    <row r="360" spans="2:25" ht="3.75" customHeight="1"/>
    <row r="361" spans="2:25" ht="1.5" customHeight="1"/>
    <row r="362" spans="2:25" ht="2.25" customHeight="1"/>
    <row r="363" spans="2:25">
      <c r="B363" s="103" t="s">
        <v>1368</v>
      </c>
      <c r="C363" s="103"/>
      <c r="D363" s="103"/>
      <c r="E363" s="103"/>
      <c r="F363" s="103"/>
      <c r="G363" s="103"/>
      <c r="I363" s="104" t="s">
        <v>1369</v>
      </c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  <c r="V363" s="104"/>
      <c r="W363" s="104"/>
      <c r="X363" s="104"/>
      <c r="Y363" s="104"/>
    </row>
    <row r="364" spans="2:25">
      <c r="I364" s="105" t="s">
        <v>1261</v>
      </c>
      <c r="J364" s="105"/>
      <c r="K364" s="105"/>
      <c r="L364" s="105" t="s">
        <v>663</v>
      </c>
      <c r="M364" s="105"/>
      <c r="P364" s="106" t="s">
        <v>1262</v>
      </c>
      <c r="Q364" s="106"/>
      <c r="R364" s="107">
        <v>4219</v>
      </c>
      <c r="S364" s="107"/>
      <c r="T364" s="107"/>
      <c r="U364" s="107"/>
      <c r="V364" s="107"/>
      <c r="W364" s="107"/>
      <c r="X364" s="107"/>
      <c r="Y364" s="107"/>
    </row>
    <row r="365" spans="2:25" ht="3.75" customHeight="1"/>
    <row r="366" spans="2:25" ht="1.5" customHeight="1"/>
    <row r="367" spans="2:25" ht="2.25" customHeight="1"/>
    <row r="368" spans="2:25">
      <c r="B368" s="103" t="s">
        <v>1370</v>
      </c>
      <c r="C368" s="103"/>
      <c r="D368" s="103"/>
      <c r="E368" s="103"/>
      <c r="F368" s="103"/>
      <c r="G368" s="103"/>
      <c r="I368" s="104" t="s">
        <v>1371</v>
      </c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  <c r="V368" s="104"/>
      <c r="W368" s="104"/>
      <c r="X368" s="104"/>
      <c r="Y368" s="104"/>
    </row>
    <row r="369" spans="2:25">
      <c r="I369" s="105" t="s">
        <v>1261</v>
      </c>
      <c r="J369" s="105"/>
      <c r="K369" s="105"/>
      <c r="L369" s="105" t="s">
        <v>663</v>
      </c>
      <c r="M369" s="105"/>
      <c r="P369" s="106" t="s">
        <v>1262</v>
      </c>
      <c r="Q369" s="106"/>
      <c r="R369" s="107">
        <v>11809</v>
      </c>
      <c r="S369" s="107"/>
      <c r="T369" s="107"/>
      <c r="U369" s="107"/>
      <c r="V369" s="107"/>
      <c r="W369" s="107"/>
      <c r="X369" s="107"/>
      <c r="Y369" s="107"/>
    </row>
    <row r="370" spans="2:25" ht="3.75" customHeight="1"/>
    <row r="371" spans="2:25" ht="1.5" customHeight="1"/>
    <row r="372" spans="2:25" ht="2.25" customHeight="1"/>
    <row r="373" spans="2:25">
      <c r="B373" s="103" t="s">
        <v>1372</v>
      </c>
      <c r="C373" s="103"/>
      <c r="D373" s="103"/>
      <c r="E373" s="103"/>
      <c r="F373" s="103"/>
      <c r="G373" s="103"/>
      <c r="I373" s="104" t="s">
        <v>1373</v>
      </c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  <c r="V373" s="104"/>
      <c r="W373" s="104"/>
      <c r="X373" s="104"/>
      <c r="Y373" s="104"/>
    </row>
    <row r="374" spans="2:25">
      <c r="I374" s="105" t="s">
        <v>1261</v>
      </c>
      <c r="J374" s="105"/>
      <c r="K374" s="105"/>
      <c r="L374" s="105" t="s">
        <v>663</v>
      </c>
      <c r="M374" s="105"/>
      <c r="P374" s="106" t="s">
        <v>1262</v>
      </c>
      <c r="Q374" s="106"/>
      <c r="R374" s="107">
        <v>3120</v>
      </c>
      <c r="S374" s="107"/>
      <c r="T374" s="107"/>
      <c r="U374" s="107"/>
      <c r="V374" s="107"/>
      <c r="W374" s="107"/>
      <c r="X374" s="107"/>
      <c r="Y374" s="107"/>
    </row>
    <row r="375" spans="2:25" ht="3.75" customHeight="1"/>
    <row r="376" spans="2:25" ht="1.5" customHeight="1"/>
    <row r="377" spans="2:25" ht="2.25" customHeight="1"/>
    <row r="378" spans="2:25">
      <c r="B378" s="103" t="s">
        <v>1374</v>
      </c>
      <c r="C378" s="103"/>
      <c r="D378" s="103"/>
      <c r="E378" s="103"/>
      <c r="F378" s="103"/>
      <c r="G378" s="103"/>
      <c r="I378" s="104" t="s">
        <v>82</v>
      </c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  <c r="V378" s="104"/>
      <c r="W378" s="104"/>
      <c r="X378" s="104"/>
      <c r="Y378" s="104"/>
    </row>
    <row r="379" spans="2:25">
      <c r="I379" s="105" t="s">
        <v>1261</v>
      </c>
      <c r="J379" s="105"/>
      <c r="K379" s="105"/>
      <c r="L379" s="105" t="s">
        <v>698</v>
      </c>
      <c r="M379" s="105"/>
      <c r="P379" s="106" t="s">
        <v>1262</v>
      </c>
      <c r="Q379" s="106"/>
      <c r="R379" s="107">
        <v>23.1</v>
      </c>
      <c r="S379" s="107"/>
      <c r="T379" s="107"/>
      <c r="U379" s="107"/>
      <c r="V379" s="107"/>
      <c r="W379" s="107"/>
      <c r="X379" s="107"/>
      <c r="Y379" s="107"/>
    </row>
    <row r="380" spans="2:25" ht="3.75" customHeight="1"/>
    <row r="381" spans="2:25" ht="1.5" customHeight="1"/>
    <row r="382" spans="2:25" ht="2.25" customHeight="1"/>
    <row r="383" spans="2:25">
      <c r="B383" s="103" t="s">
        <v>1375</v>
      </c>
      <c r="C383" s="103"/>
      <c r="D383" s="103"/>
      <c r="E383" s="103"/>
      <c r="F383" s="103"/>
      <c r="G383" s="103"/>
      <c r="I383" s="104" t="s">
        <v>84</v>
      </c>
      <c r="J383" s="104"/>
      <c r="K383" s="104"/>
      <c r="L383" s="104"/>
      <c r="M383" s="104"/>
      <c r="N383" s="104"/>
      <c r="O383" s="104"/>
      <c r="P383" s="104"/>
      <c r="Q383" s="104"/>
      <c r="R383" s="104"/>
      <c r="S383" s="104"/>
      <c r="T383" s="104"/>
      <c r="U383" s="104"/>
      <c r="V383" s="104"/>
      <c r="W383" s="104"/>
      <c r="X383" s="104"/>
      <c r="Y383" s="104"/>
    </row>
    <row r="384" spans="2:25">
      <c r="I384" s="105" t="s">
        <v>1261</v>
      </c>
      <c r="J384" s="105"/>
      <c r="K384" s="105"/>
      <c r="L384" s="105" t="s">
        <v>698</v>
      </c>
      <c r="M384" s="105"/>
      <c r="P384" s="106" t="s">
        <v>1262</v>
      </c>
      <c r="Q384" s="106"/>
      <c r="R384" s="107">
        <v>263</v>
      </c>
      <c r="S384" s="107"/>
      <c r="T384" s="107"/>
      <c r="U384" s="107"/>
      <c r="V384" s="107"/>
      <c r="W384" s="107"/>
      <c r="X384" s="107"/>
      <c r="Y384" s="107"/>
    </row>
    <row r="385" spans="2:25" ht="3.75" customHeight="1"/>
    <row r="386" spans="2:25" ht="1.5" customHeight="1"/>
    <row r="387" spans="2:25" ht="2.25" customHeight="1"/>
    <row r="388" spans="2:25">
      <c r="B388" s="103" t="s">
        <v>1376</v>
      </c>
      <c r="C388" s="103"/>
      <c r="D388" s="103"/>
      <c r="E388" s="103"/>
      <c r="F388" s="103"/>
      <c r="G388" s="103"/>
      <c r="I388" s="104" t="s">
        <v>1377</v>
      </c>
      <c r="J388" s="104"/>
      <c r="K388" s="104"/>
      <c r="L388" s="104"/>
      <c r="M388" s="104"/>
      <c r="N388" s="104"/>
      <c r="O388" s="104"/>
      <c r="P388" s="104"/>
      <c r="Q388" s="104"/>
      <c r="R388" s="104"/>
      <c r="S388" s="104"/>
      <c r="T388" s="104"/>
      <c r="U388" s="104"/>
      <c r="V388" s="104"/>
      <c r="W388" s="104"/>
      <c r="X388" s="104"/>
      <c r="Y388" s="104"/>
    </row>
    <row r="389" spans="2:25">
      <c r="I389" s="105" t="s">
        <v>1261</v>
      </c>
      <c r="J389" s="105"/>
      <c r="K389" s="105"/>
      <c r="L389" s="105" t="s">
        <v>698</v>
      </c>
      <c r="M389" s="105"/>
      <c r="P389" s="106" t="s">
        <v>1262</v>
      </c>
      <c r="Q389" s="106"/>
      <c r="R389" s="107">
        <v>16</v>
      </c>
      <c r="S389" s="107"/>
      <c r="T389" s="107"/>
      <c r="U389" s="107"/>
      <c r="V389" s="107"/>
      <c r="W389" s="107"/>
      <c r="X389" s="107"/>
      <c r="Y389" s="107"/>
    </row>
    <row r="390" spans="2:25" ht="3.75" customHeight="1"/>
    <row r="391" spans="2:25" ht="1.5" customHeight="1"/>
    <row r="392" spans="2:25" ht="2.25" customHeight="1"/>
    <row r="393" spans="2:25">
      <c r="B393" s="103" t="s">
        <v>1378</v>
      </c>
      <c r="C393" s="103"/>
      <c r="D393" s="103"/>
      <c r="E393" s="103"/>
      <c r="F393" s="103"/>
      <c r="G393" s="103"/>
      <c r="I393" s="104" t="s">
        <v>1379</v>
      </c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104"/>
      <c r="W393" s="104"/>
      <c r="X393" s="104"/>
      <c r="Y393" s="104"/>
    </row>
    <row r="394" spans="2:25">
      <c r="I394" s="105" t="s">
        <v>1261</v>
      </c>
      <c r="J394" s="105"/>
      <c r="K394" s="105"/>
      <c r="L394" s="105" t="s">
        <v>698</v>
      </c>
      <c r="M394" s="105"/>
      <c r="P394" s="106" t="s">
        <v>1262</v>
      </c>
      <c r="Q394" s="106"/>
      <c r="R394" s="107">
        <v>247</v>
      </c>
      <c r="S394" s="107"/>
      <c r="T394" s="107"/>
      <c r="U394" s="107"/>
      <c r="V394" s="107"/>
      <c r="W394" s="107"/>
      <c r="X394" s="107"/>
      <c r="Y394" s="107"/>
    </row>
    <row r="395" spans="2:25" ht="3.75" customHeight="1"/>
    <row r="396" spans="2:25" ht="1.5" customHeight="1"/>
    <row r="397" spans="2:25" ht="2.25" customHeight="1"/>
    <row r="398" spans="2:25">
      <c r="B398" s="103" t="s">
        <v>1380</v>
      </c>
      <c r="C398" s="103"/>
      <c r="D398" s="103"/>
      <c r="E398" s="103"/>
      <c r="F398" s="103"/>
      <c r="G398" s="103"/>
      <c r="I398" s="104" t="s">
        <v>86</v>
      </c>
      <c r="J398" s="104"/>
      <c r="K398" s="104"/>
      <c r="L398" s="104"/>
      <c r="M398" s="104"/>
      <c r="N398" s="104"/>
      <c r="O398" s="104"/>
      <c r="P398" s="104"/>
      <c r="Q398" s="104"/>
      <c r="R398" s="104"/>
      <c r="S398" s="104"/>
      <c r="T398" s="104"/>
      <c r="U398" s="104"/>
      <c r="V398" s="104"/>
      <c r="W398" s="104"/>
      <c r="X398" s="104"/>
      <c r="Y398" s="104"/>
    </row>
    <row r="399" spans="2:25">
      <c r="I399" s="105" t="s">
        <v>1261</v>
      </c>
      <c r="J399" s="105"/>
      <c r="K399" s="105"/>
      <c r="L399" s="105" t="s">
        <v>698</v>
      </c>
      <c r="M399" s="105"/>
      <c r="P399" s="106" t="s">
        <v>1262</v>
      </c>
      <c r="Q399" s="106"/>
      <c r="R399" s="107">
        <v>11792.83</v>
      </c>
      <c r="S399" s="107"/>
      <c r="T399" s="107"/>
      <c r="U399" s="107"/>
      <c r="V399" s="107"/>
      <c r="W399" s="107"/>
      <c r="X399" s="107"/>
      <c r="Y399" s="107"/>
    </row>
    <row r="400" spans="2:25" ht="3.75" customHeight="1"/>
    <row r="401" spans="2:25" ht="1.5" customHeight="1"/>
    <row r="402" spans="2:25" ht="2.25" customHeight="1"/>
    <row r="403" spans="2:25">
      <c r="B403" s="103" t="s">
        <v>1381</v>
      </c>
      <c r="C403" s="103"/>
      <c r="D403" s="103"/>
      <c r="E403" s="103"/>
      <c r="F403" s="103"/>
      <c r="G403" s="103"/>
      <c r="I403" s="104" t="s">
        <v>1382</v>
      </c>
      <c r="J403" s="104"/>
      <c r="K403" s="104"/>
      <c r="L403" s="104"/>
      <c r="M403" s="104"/>
      <c r="N403" s="104"/>
      <c r="O403" s="104"/>
      <c r="P403" s="104"/>
      <c r="Q403" s="104"/>
      <c r="R403" s="104"/>
      <c r="S403" s="104"/>
      <c r="T403" s="104"/>
      <c r="U403" s="104"/>
      <c r="V403" s="104"/>
      <c r="W403" s="104"/>
      <c r="X403" s="104"/>
      <c r="Y403" s="104"/>
    </row>
    <row r="404" spans="2:25">
      <c r="I404" s="105" t="s">
        <v>1261</v>
      </c>
      <c r="J404" s="105"/>
      <c r="K404" s="105"/>
      <c r="L404" s="105" t="s">
        <v>698</v>
      </c>
      <c r="M404" s="105"/>
      <c r="P404" s="106" t="s">
        <v>1262</v>
      </c>
      <c r="Q404" s="106"/>
      <c r="R404" s="107">
        <v>6750.4</v>
      </c>
      <c r="S404" s="107"/>
      <c r="T404" s="107"/>
      <c r="U404" s="107"/>
      <c r="V404" s="107"/>
      <c r="W404" s="107"/>
      <c r="X404" s="107"/>
      <c r="Y404" s="107"/>
    </row>
    <row r="405" spans="2:25" ht="3.75" customHeight="1"/>
    <row r="406" spans="2:25" ht="1.5" customHeight="1"/>
    <row r="407" spans="2:25" ht="2.25" customHeight="1"/>
    <row r="408" spans="2:25">
      <c r="B408" s="103" t="s">
        <v>1383</v>
      </c>
      <c r="C408" s="103"/>
      <c r="D408" s="103"/>
      <c r="E408" s="103"/>
      <c r="F408" s="103"/>
      <c r="G408" s="103"/>
      <c r="I408" s="104" t="s">
        <v>1384</v>
      </c>
      <c r="J408" s="104"/>
      <c r="K408" s="104"/>
      <c r="L408" s="104"/>
      <c r="M408" s="104"/>
      <c r="N408" s="104"/>
      <c r="O408" s="104"/>
      <c r="P408" s="104"/>
      <c r="Q408" s="104"/>
      <c r="R408" s="104"/>
      <c r="S408" s="104"/>
      <c r="T408" s="104"/>
      <c r="U408" s="104"/>
      <c r="V408" s="104"/>
      <c r="W408" s="104"/>
      <c r="X408" s="104"/>
      <c r="Y408" s="104"/>
    </row>
    <row r="409" spans="2:25">
      <c r="I409" s="105" t="s">
        <v>1261</v>
      </c>
      <c r="J409" s="105"/>
      <c r="K409" s="105"/>
      <c r="L409" s="105" t="s">
        <v>698</v>
      </c>
      <c r="M409" s="105"/>
      <c r="P409" s="106" t="s">
        <v>1262</v>
      </c>
      <c r="Q409" s="106"/>
      <c r="R409" s="107">
        <v>4069.43</v>
      </c>
      <c r="S409" s="107"/>
      <c r="T409" s="107"/>
      <c r="U409" s="107"/>
      <c r="V409" s="107"/>
      <c r="W409" s="107"/>
      <c r="X409" s="107"/>
      <c r="Y409" s="107"/>
    </row>
    <row r="410" spans="2:25" ht="3.75" customHeight="1"/>
    <row r="411" spans="2:25" ht="1.5" customHeight="1"/>
    <row r="412" spans="2:25" ht="2.25" customHeight="1"/>
    <row r="413" spans="2:25">
      <c r="B413" s="103" t="s">
        <v>1385</v>
      </c>
      <c r="C413" s="103"/>
      <c r="D413" s="103"/>
      <c r="E413" s="103"/>
      <c r="F413" s="103"/>
      <c r="G413" s="103"/>
      <c r="I413" s="104" t="s">
        <v>1386</v>
      </c>
      <c r="J413" s="104"/>
      <c r="K413" s="104"/>
      <c r="L413" s="104"/>
      <c r="M413" s="104"/>
      <c r="N413" s="104"/>
      <c r="O413" s="104"/>
      <c r="P413" s="104"/>
      <c r="Q413" s="104"/>
      <c r="R413" s="104"/>
      <c r="S413" s="104"/>
      <c r="T413" s="104"/>
      <c r="U413" s="104"/>
      <c r="V413" s="104"/>
      <c r="W413" s="104"/>
      <c r="X413" s="104"/>
      <c r="Y413" s="104"/>
    </row>
    <row r="414" spans="2:25">
      <c r="I414" s="105" t="s">
        <v>1261</v>
      </c>
      <c r="J414" s="105"/>
      <c r="K414" s="105"/>
      <c r="L414" s="105" t="s">
        <v>698</v>
      </c>
      <c r="M414" s="105"/>
      <c r="P414" s="106" t="s">
        <v>1262</v>
      </c>
      <c r="Q414" s="106"/>
      <c r="R414" s="107">
        <v>973</v>
      </c>
      <c r="S414" s="107"/>
      <c r="T414" s="107"/>
      <c r="U414" s="107"/>
      <c r="V414" s="107"/>
      <c r="W414" s="107"/>
      <c r="X414" s="107"/>
      <c r="Y414" s="107"/>
    </row>
    <row r="415" spans="2:25" ht="3.75" customHeight="1"/>
    <row r="416" spans="2:25" ht="1.5" customHeight="1"/>
    <row r="417" spans="2:25" ht="2.25" customHeight="1"/>
    <row r="418" spans="2:25" ht="2.25" customHeight="1"/>
    <row r="419" spans="2:25">
      <c r="I419" s="109" t="s">
        <v>1387</v>
      </c>
      <c r="J419" s="109"/>
      <c r="K419" s="109"/>
      <c r="L419" s="109"/>
      <c r="M419" s="109"/>
      <c r="N419" s="109"/>
      <c r="O419" s="109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</row>
    <row r="420" spans="2:25" ht="5.25" customHeight="1"/>
    <row r="421" spans="2:25">
      <c r="B421" s="103" t="s">
        <v>1388</v>
      </c>
      <c r="C421" s="103"/>
      <c r="D421" s="103"/>
      <c r="E421" s="103"/>
      <c r="F421" s="103"/>
      <c r="G421" s="103"/>
      <c r="I421" s="104" t="s">
        <v>90</v>
      </c>
      <c r="J421" s="104"/>
      <c r="K421" s="104"/>
      <c r="L421" s="104"/>
      <c r="M421" s="104"/>
      <c r="N421" s="104"/>
      <c r="O421" s="104"/>
      <c r="P421" s="104"/>
      <c r="Q421" s="104"/>
      <c r="R421" s="104"/>
      <c r="S421" s="104"/>
      <c r="T421" s="104"/>
      <c r="U421" s="104"/>
      <c r="V421" s="104"/>
      <c r="W421" s="104"/>
      <c r="X421" s="104"/>
      <c r="Y421" s="104"/>
    </row>
    <row r="422" spans="2:25">
      <c r="I422" s="105" t="s">
        <v>1261</v>
      </c>
      <c r="J422" s="105"/>
      <c r="K422" s="105"/>
      <c r="L422" s="105" t="s">
        <v>663</v>
      </c>
      <c r="M422" s="105"/>
      <c r="P422" s="106" t="s">
        <v>1262</v>
      </c>
      <c r="Q422" s="106"/>
      <c r="R422" s="107">
        <v>7437.5</v>
      </c>
      <c r="S422" s="107"/>
      <c r="T422" s="107"/>
      <c r="U422" s="107"/>
      <c r="V422" s="107"/>
      <c r="W422" s="107"/>
      <c r="X422" s="107"/>
      <c r="Y422" s="107"/>
    </row>
    <row r="423" spans="2:25" ht="3.75" customHeight="1"/>
    <row r="424" spans="2:25" ht="1.5" customHeight="1"/>
    <row r="425" spans="2:25" ht="2.25" customHeight="1"/>
    <row r="426" spans="2:25">
      <c r="B426" s="103" t="s">
        <v>1389</v>
      </c>
      <c r="C426" s="103"/>
      <c r="D426" s="103"/>
      <c r="E426" s="103"/>
      <c r="F426" s="103"/>
      <c r="G426" s="103"/>
      <c r="I426" s="104" t="s">
        <v>1390</v>
      </c>
      <c r="J426" s="104"/>
      <c r="K426" s="104"/>
      <c r="L426" s="104"/>
      <c r="M426" s="104"/>
      <c r="N426" s="104"/>
      <c r="O426" s="104"/>
      <c r="P426" s="104"/>
      <c r="Q426" s="104"/>
      <c r="R426" s="104"/>
      <c r="S426" s="104"/>
      <c r="T426" s="104"/>
      <c r="U426" s="104"/>
      <c r="V426" s="104"/>
      <c r="W426" s="104"/>
      <c r="X426" s="104"/>
      <c r="Y426" s="104"/>
    </row>
    <row r="427" spans="2:25">
      <c r="I427" s="105" t="s">
        <v>1261</v>
      </c>
      <c r="J427" s="105"/>
      <c r="K427" s="105"/>
      <c r="L427" s="105" t="s">
        <v>663</v>
      </c>
      <c r="M427" s="105"/>
      <c r="P427" s="106" t="s">
        <v>1262</v>
      </c>
      <c r="Q427" s="106"/>
      <c r="R427" s="107">
        <v>7437.5</v>
      </c>
      <c r="S427" s="107"/>
      <c r="T427" s="107"/>
      <c r="U427" s="107"/>
      <c r="V427" s="107"/>
      <c r="W427" s="107"/>
      <c r="X427" s="107"/>
      <c r="Y427" s="107"/>
    </row>
    <row r="428" spans="2:25" ht="3.75" customHeight="1"/>
    <row r="429" spans="2:25" ht="1.5" customHeight="1"/>
    <row r="430" spans="2:25" ht="2.25" customHeight="1"/>
    <row r="431" spans="2:25">
      <c r="B431" s="103" t="s">
        <v>1391</v>
      </c>
      <c r="C431" s="103"/>
      <c r="D431" s="103"/>
      <c r="E431" s="103"/>
      <c r="F431" s="103"/>
      <c r="G431" s="103"/>
      <c r="I431" s="104" t="s">
        <v>92</v>
      </c>
      <c r="J431" s="104"/>
      <c r="K431" s="104"/>
      <c r="L431" s="104"/>
      <c r="M431" s="104"/>
      <c r="N431" s="104"/>
      <c r="O431" s="104"/>
      <c r="P431" s="104"/>
      <c r="Q431" s="104"/>
      <c r="R431" s="104"/>
      <c r="S431" s="104"/>
      <c r="T431" s="104"/>
      <c r="U431" s="104"/>
      <c r="V431" s="104"/>
      <c r="W431" s="104"/>
      <c r="X431" s="104"/>
      <c r="Y431" s="104"/>
    </row>
    <row r="432" spans="2:25">
      <c r="I432" s="105" t="s">
        <v>1261</v>
      </c>
      <c r="J432" s="105"/>
      <c r="K432" s="105"/>
      <c r="L432" s="105" t="s">
        <v>663</v>
      </c>
      <c r="M432" s="105"/>
      <c r="P432" s="106" t="s">
        <v>1262</v>
      </c>
      <c r="Q432" s="106"/>
      <c r="R432" s="107">
        <v>164</v>
      </c>
      <c r="S432" s="107"/>
      <c r="T432" s="107"/>
      <c r="U432" s="107"/>
      <c r="V432" s="107"/>
      <c r="W432" s="107"/>
      <c r="X432" s="107"/>
      <c r="Y432" s="107"/>
    </row>
    <row r="433" spans="2:25" ht="3.75" customHeight="1"/>
    <row r="434" spans="2:25" ht="1.5" customHeight="1"/>
    <row r="435" spans="2:25" ht="2.25" customHeight="1"/>
    <row r="436" spans="2:25">
      <c r="B436" s="103" t="s">
        <v>1392</v>
      </c>
      <c r="C436" s="103"/>
      <c r="D436" s="103"/>
      <c r="E436" s="103"/>
      <c r="F436" s="103"/>
      <c r="G436" s="103"/>
      <c r="I436" s="104" t="s">
        <v>1393</v>
      </c>
      <c r="J436" s="104"/>
      <c r="K436" s="104"/>
      <c r="L436" s="104"/>
      <c r="M436" s="104"/>
      <c r="N436" s="104"/>
      <c r="O436" s="104"/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</row>
    <row r="437" spans="2:25">
      <c r="I437" s="105" t="s">
        <v>1261</v>
      </c>
      <c r="J437" s="105"/>
      <c r="K437" s="105"/>
      <c r="L437" s="105" t="s">
        <v>663</v>
      </c>
      <c r="M437" s="105"/>
      <c r="P437" s="106" t="s">
        <v>1262</v>
      </c>
      <c r="Q437" s="106"/>
      <c r="R437" s="107">
        <v>164</v>
      </c>
      <c r="S437" s="107"/>
      <c r="T437" s="107"/>
      <c r="U437" s="107"/>
      <c r="V437" s="107"/>
      <c r="W437" s="107"/>
      <c r="X437" s="107"/>
      <c r="Y437" s="107"/>
    </row>
    <row r="438" spans="2:25" ht="3.75" customHeight="1"/>
    <row r="439" spans="2:25" ht="1.5" customHeight="1"/>
    <row r="440" spans="2:25" ht="2.25" customHeight="1"/>
    <row r="441" spans="2:25">
      <c r="B441" s="103" t="s">
        <v>1394</v>
      </c>
      <c r="C441" s="103"/>
      <c r="D441" s="103"/>
      <c r="E441" s="103"/>
      <c r="F441" s="103"/>
      <c r="G441" s="103"/>
      <c r="I441" s="104" t="s">
        <v>94</v>
      </c>
      <c r="J441" s="104"/>
      <c r="K441" s="104"/>
      <c r="L441" s="104"/>
      <c r="M441" s="104"/>
      <c r="N441" s="104"/>
      <c r="O441" s="104"/>
      <c r="P441" s="104"/>
      <c r="Q441" s="104"/>
      <c r="R441" s="104"/>
      <c r="S441" s="104"/>
      <c r="T441" s="104"/>
      <c r="U441" s="104"/>
      <c r="V441" s="104"/>
      <c r="W441" s="104"/>
      <c r="X441" s="104"/>
      <c r="Y441" s="104"/>
    </row>
    <row r="442" spans="2:25">
      <c r="I442" s="105" t="s">
        <v>1261</v>
      </c>
      <c r="J442" s="105"/>
      <c r="K442" s="105"/>
      <c r="L442" s="105" t="s">
        <v>669</v>
      </c>
      <c r="M442" s="105"/>
      <c r="P442" s="106" t="s">
        <v>1262</v>
      </c>
      <c r="Q442" s="106"/>
      <c r="R442" s="107">
        <v>495</v>
      </c>
      <c r="S442" s="107"/>
      <c r="T442" s="107"/>
      <c r="U442" s="107"/>
      <c r="V442" s="107"/>
      <c r="W442" s="107"/>
      <c r="X442" s="107"/>
      <c r="Y442" s="107"/>
    </row>
    <row r="443" spans="2:25" ht="3.75" customHeight="1"/>
    <row r="444" spans="2:25" ht="1.5" customHeight="1"/>
    <row r="445" spans="2:25" ht="2.25" customHeight="1"/>
    <row r="446" spans="2:25">
      <c r="B446" s="103" t="s">
        <v>1395</v>
      </c>
      <c r="C446" s="103"/>
      <c r="D446" s="103"/>
      <c r="E446" s="103"/>
      <c r="F446" s="103"/>
      <c r="G446" s="103"/>
      <c r="I446" s="104" t="s">
        <v>1396</v>
      </c>
      <c r="J446" s="104"/>
      <c r="K446" s="104"/>
      <c r="L446" s="104"/>
      <c r="M446" s="104"/>
      <c r="N446" s="104"/>
      <c r="O446" s="104"/>
      <c r="P446" s="104"/>
      <c r="Q446" s="104"/>
      <c r="R446" s="104"/>
      <c r="S446" s="104"/>
      <c r="T446" s="104"/>
      <c r="U446" s="104"/>
      <c r="V446" s="104"/>
      <c r="W446" s="104"/>
      <c r="X446" s="104"/>
      <c r="Y446" s="104"/>
    </row>
    <row r="447" spans="2:25">
      <c r="I447" s="105" t="s">
        <v>1261</v>
      </c>
      <c r="J447" s="105"/>
      <c r="K447" s="105"/>
      <c r="L447" s="105" t="s">
        <v>669</v>
      </c>
      <c r="M447" s="105"/>
      <c r="P447" s="106" t="s">
        <v>1262</v>
      </c>
      <c r="Q447" s="106"/>
      <c r="R447" s="107">
        <v>494</v>
      </c>
      <c r="S447" s="107"/>
      <c r="T447" s="107"/>
      <c r="U447" s="107"/>
      <c r="V447" s="107"/>
      <c r="W447" s="107"/>
      <c r="X447" s="107"/>
      <c r="Y447" s="107"/>
    </row>
    <row r="448" spans="2:25" ht="3.75" customHeight="1"/>
    <row r="449" spans="2:25" ht="1.5" customHeight="1"/>
    <row r="450" spans="2:25" ht="2.25" customHeight="1"/>
    <row r="451" spans="2:25">
      <c r="B451" s="103" t="s">
        <v>1397</v>
      </c>
      <c r="C451" s="103"/>
      <c r="D451" s="103"/>
      <c r="E451" s="103"/>
      <c r="F451" s="103"/>
      <c r="G451" s="103"/>
      <c r="I451" s="104" t="s">
        <v>1398</v>
      </c>
      <c r="J451" s="104"/>
      <c r="K451" s="104"/>
      <c r="L451" s="104"/>
      <c r="M451" s="104"/>
      <c r="N451" s="104"/>
      <c r="O451" s="104"/>
      <c r="P451" s="104"/>
      <c r="Q451" s="104"/>
      <c r="R451" s="104"/>
      <c r="S451" s="104"/>
      <c r="T451" s="104"/>
      <c r="U451" s="104"/>
      <c r="V451" s="104"/>
      <c r="W451" s="104"/>
      <c r="X451" s="104"/>
      <c r="Y451" s="104"/>
    </row>
    <row r="452" spans="2:25">
      <c r="I452" s="105" t="s">
        <v>1261</v>
      </c>
      <c r="J452" s="105"/>
      <c r="K452" s="105"/>
      <c r="L452" s="105" t="s">
        <v>669</v>
      </c>
      <c r="M452" s="105"/>
      <c r="P452" s="106" t="s">
        <v>1262</v>
      </c>
      <c r="Q452" s="106"/>
      <c r="R452" s="107">
        <v>1</v>
      </c>
      <c r="S452" s="107"/>
      <c r="T452" s="107"/>
      <c r="U452" s="107"/>
      <c r="V452" s="107"/>
      <c r="W452" s="107"/>
      <c r="X452" s="107"/>
      <c r="Y452" s="107"/>
    </row>
    <row r="453" spans="2:25" ht="3.75" customHeight="1"/>
    <row r="454" spans="2:25" ht="1.5" customHeight="1"/>
    <row r="455" spans="2:25" ht="2.25" customHeight="1"/>
    <row r="456" spans="2:25">
      <c r="B456" s="103" t="s">
        <v>1399</v>
      </c>
      <c r="C456" s="103"/>
      <c r="D456" s="103"/>
      <c r="E456" s="103"/>
      <c r="F456" s="103"/>
      <c r="G456" s="103"/>
      <c r="I456" s="104" t="s">
        <v>96</v>
      </c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04"/>
      <c r="W456" s="104"/>
      <c r="X456" s="104"/>
      <c r="Y456" s="104"/>
    </row>
    <row r="457" spans="2:25">
      <c r="I457" s="105" t="s">
        <v>1261</v>
      </c>
      <c r="J457" s="105"/>
      <c r="K457" s="105"/>
      <c r="L457" s="105" t="s">
        <v>669</v>
      </c>
      <c r="M457" s="105"/>
      <c r="P457" s="106" t="s">
        <v>1262</v>
      </c>
      <c r="Q457" s="106"/>
      <c r="R457" s="107">
        <v>495</v>
      </c>
      <c r="S457" s="107"/>
      <c r="T457" s="107"/>
      <c r="U457" s="107"/>
      <c r="V457" s="107"/>
      <c r="W457" s="107"/>
      <c r="X457" s="107"/>
      <c r="Y457" s="107"/>
    </row>
    <row r="458" spans="2:25" ht="3.75" customHeight="1"/>
    <row r="459" spans="2:25" ht="1.5" customHeight="1"/>
    <row r="460" spans="2:25" ht="2.25" customHeight="1"/>
    <row r="461" spans="2:25">
      <c r="B461" s="103" t="s">
        <v>1400</v>
      </c>
      <c r="C461" s="103"/>
      <c r="D461" s="103"/>
      <c r="E461" s="103"/>
      <c r="F461" s="103"/>
      <c r="G461" s="103"/>
      <c r="I461" s="104" t="s">
        <v>1401</v>
      </c>
      <c r="J461" s="104"/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104"/>
      <c r="X461" s="104"/>
      <c r="Y461" s="104"/>
    </row>
    <row r="462" spans="2:25">
      <c r="I462" s="105" t="s">
        <v>1261</v>
      </c>
      <c r="J462" s="105"/>
      <c r="K462" s="105"/>
      <c r="L462" s="105" t="s">
        <v>669</v>
      </c>
      <c r="M462" s="105"/>
      <c r="P462" s="106" t="s">
        <v>1262</v>
      </c>
      <c r="Q462" s="106"/>
      <c r="R462" s="107">
        <v>494</v>
      </c>
      <c r="S462" s="107"/>
      <c r="T462" s="107"/>
      <c r="U462" s="107"/>
      <c r="V462" s="107"/>
      <c r="W462" s="107"/>
      <c r="X462" s="107"/>
      <c r="Y462" s="107"/>
    </row>
    <row r="463" spans="2:25" ht="3.75" customHeight="1"/>
    <row r="464" spans="2:25" ht="1.5" customHeight="1"/>
    <row r="465" spans="2:25" ht="2.25" customHeight="1"/>
    <row r="466" spans="2:25">
      <c r="B466" s="103" t="s">
        <v>1402</v>
      </c>
      <c r="C466" s="103"/>
      <c r="D466" s="103"/>
      <c r="E466" s="103"/>
      <c r="F466" s="103"/>
      <c r="G466" s="103"/>
      <c r="I466" s="104" t="s">
        <v>1403</v>
      </c>
      <c r="J466" s="104"/>
      <c r="K466" s="104"/>
      <c r="L466" s="104"/>
      <c r="M466" s="104"/>
      <c r="N466" s="104"/>
      <c r="O466" s="104"/>
      <c r="P466" s="104"/>
      <c r="Q466" s="104"/>
      <c r="R466" s="104"/>
      <c r="S466" s="104"/>
      <c r="T466" s="104"/>
      <c r="U466" s="104"/>
      <c r="V466" s="104"/>
      <c r="W466" s="104"/>
      <c r="X466" s="104"/>
      <c r="Y466" s="104"/>
    </row>
    <row r="467" spans="2:25">
      <c r="I467" s="105" t="s">
        <v>1261</v>
      </c>
      <c r="J467" s="105"/>
      <c r="K467" s="105"/>
      <c r="L467" s="105" t="s">
        <v>669</v>
      </c>
      <c r="M467" s="105"/>
      <c r="P467" s="106" t="s">
        <v>1262</v>
      </c>
      <c r="Q467" s="106"/>
      <c r="R467" s="107">
        <v>1</v>
      </c>
      <c r="S467" s="107"/>
      <c r="T467" s="107"/>
      <c r="U467" s="107"/>
      <c r="V467" s="107"/>
      <c r="W467" s="107"/>
      <c r="X467" s="107"/>
      <c r="Y467" s="107"/>
    </row>
    <row r="468" spans="2:25" ht="3.75" customHeight="1"/>
    <row r="469" spans="2:25" ht="1.5" customHeight="1"/>
    <row r="470" spans="2:25" ht="2.25" customHeight="1"/>
    <row r="471" spans="2:25">
      <c r="B471" s="103" t="s">
        <v>1404</v>
      </c>
      <c r="C471" s="103"/>
      <c r="D471" s="103"/>
      <c r="E471" s="103"/>
      <c r="F471" s="103"/>
      <c r="G471" s="103"/>
      <c r="I471" s="104" t="s">
        <v>98</v>
      </c>
      <c r="J471" s="104"/>
      <c r="K471" s="104"/>
      <c r="L471" s="104"/>
      <c r="M471" s="104"/>
      <c r="N471" s="104"/>
      <c r="O471" s="104"/>
      <c r="P471" s="104"/>
      <c r="Q471" s="104"/>
      <c r="R471" s="104"/>
      <c r="S471" s="104"/>
      <c r="T471" s="104"/>
      <c r="U471" s="104"/>
      <c r="V471" s="104"/>
      <c r="W471" s="104"/>
      <c r="X471" s="104"/>
      <c r="Y471" s="104"/>
    </row>
    <row r="472" spans="2:25">
      <c r="I472" s="105" t="s">
        <v>1261</v>
      </c>
      <c r="J472" s="105"/>
      <c r="K472" s="105"/>
      <c r="L472" s="105" t="s">
        <v>661</v>
      </c>
      <c r="M472" s="105"/>
      <c r="P472" s="106" t="s">
        <v>1262</v>
      </c>
      <c r="Q472" s="106"/>
      <c r="R472" s="107">
        <v>2519.0700000000002</v>
      </c>
      <c r="S472" s="107"/>
      <c r="T472" s="107"/>
      <c r="U472" s="107"/>
      <c r="V472" s="107"/>
      <c r="W472" s="107"/>
      <c r="X472" s="107"/>
      <c r="Y472" s="107"/>
    </row>
    <row r="473" spans="2:25" ht="3.75" customHeight="1"/>
    <row r="474" spans="2:25" ht="1.5" customHeight="1"/>
    <row r="475" spans="2:25" ht="2.25" customHeight="1"/>
    <row r="476" spans="2:25">
      <c r="B476" s="103" t="s">
        <v>1405</v>
      </c>
      <c r="C476" s="103"/>
      <c r="D476" s="103"/>
      <c r="E476" s="103"/>
      <c r="F476" s="103"/>
      <c r="G476" s="103"/>
      <c r="I476" s="104" t="s">
        <v>1406</v>
      </c>
      <c r="J476" s="104"/>
      <c r="K476" s="104"/>
      <c r="L476" s="104"/>
      <c r="M476" s="104"/>
      <c r="N476" s="104"/>
      <c r="O476" s="104"/>
      <c r="P476" s="104"/>
      <c r="Q476" s="104"/>
      <c r="R476" s="104"/>
      <c r="S476" s="104"/>
      <c r="T476" s="104"/>
      <c r="U476" s="104"/>
      <c r="V476" s="104"/>
      <c r="W476" s="104"/>
      <c r="X476" s="104"/>
      <c r="Y476" s="104"/>
    </row>
    <row r="477" spans="2:25">
      <c r="I477" s="105" t="s">
        <v>1261</v>
      </c>
      <c r="J477" s="105"/>
      <c r="K477" s="105"/>
      <c r="L477" s="105" t="s">
        <v>661</v>
      </c>
      <c r="M477" s="105"/>
      <c r="P477" s="106" t="s">
        <v>1262</v>
      </c>
      <c r="Q477" s="106"/>
      <c r="R477" s="107">
        <v>82</v>
      </c>
      <c r="S477" s="107"/>
      <c r="T477" s="107"/>
      <c r="U477" s="107"/>
      <c r="V477" s="107"/>
      <c r="W477" s="107"/>
      <c r="X477" s="107"/>
      <c r="Y477" s="107"/>
    </row>
    <row r="478" spans="2:25" ht="3.75" customHeight="1"/>
    <row r="479" spans="2:25" ht="1.5" customHeight="1"/>
    <row r="480" spans="2:25" ht="2.25" customHeight="1"/>
    <row r="481" spans="2:25">
      <c r="B481" s="103" t="s">
        <v>1407</v>
      </c>
      <c r="C481" s="103"/>
      <c r="D481" s="103"/>
      <c r="E481" s="103"/>
      <c r="F481" s="103"/>
      <c r="G481" s="103"/>
      <c r="I481" s="104" t="s">
        <v>1408</v>
      </c>
      <c r="J481" s="104"/>
      <c r="K481" s="104"/>
      <c r="L481" s="104"/>
      <c r="M481" s="104"/>
      <c r="N481" s="104"/>
      <c r="O481" s="104"/>
      <c r="P481" s="104"/>
      <c r="Q481" s="104"/>
      <c r="R481" s="104"/>
      <c r="S481" s="104"/>
      <c r="T481" s="104"/>
      <c r="U481" s="104"/>
      <c r="V481" s="104"/>
      <c r="W481" s="104"/>
      <c r="X481" s="104"/>
      <c r="Y481" s="104"/>
    </row>
    <row r="482" spans="2:25">
      <c r="I482" s="105" t="s">
        <v>1261</v>
      </c>
      <c r="J482" s="105"/>
      <c r="K482" s="105"/>
      <c r="L482" s="105" t="s">
        <v>661</v>
      </c>
      <c r="M482" s="105"/>
      <c r="P482" s="106" t="s">
        <v>1262</v>
      </c>
      <c r="Q482" s="106"/>
      <c r="R482" s="107">
        <v>378.9</v>
      </c>
      <c r="S482" s="107"/>
      <c r="T482" s="107"/>
      <c r="U482" s="107"/>
      <c r="V482" s="107"/>
      <c r="W482" s="107"/>
      <c r="X482" s="107"/>
      <c r="Y482" s="107"/>
    </row>
    <row r="483" spans="2:25" ht="3.75" customHeight="1"/>
    <row r="484" spans="2:25" ht="1.5" customHeight="1"/>
    <row r="485" spans="2:25" ht="2.25" customHeight="1"/>
    <row r="486" spans="2:25">
      <c r="B486" s="103" t="s">
        <v>1409</v>
      </c>
      <c r="C486" s="103"/>
      <c r="D486" s="103"/>
      <c r="E486" s="103"/>
      <c r="F486" s="103"/>
      <c r="G486" s="103"/>
      <c r="I486" s="104" t="s">
        <v>1410</v>
      </c>
      <c r="J486" s="104"/>
      <c r="K486" s="104"/>
      <c r="L486" s="104"/>
      <c r="M486" s="104"/>
      <c r="N486" s="104"/>
      <c r="O486" s="104"/>
      <c r="P486" s="104"/>
      <c r="Q486" s="104"/>
      <c r="R486" s="104"/>
      <c r="S486" s="104"/>
      <c r="T486" s="104"/>
      <c r="U486" s="104"/>
      <c r="V486" s="104"/>
      <c r="W486" s="104"/>
      <c r="X486" s="104"/>
      <c r="Y486" s="104"/>
    </row>
    <row r="487" spans="2:25">
      <c r="I487" s="105" t="s">
        <v>1261</v>
      </c>
      <c r="J487" s="105"/>
      <c r="K487" s="105"/>
      <c r="L487" s="105" t="s">
        <v>661</v>
      </c>
      <c r="M487" s="105"/>
      <c r="P487" s="106" t="s">
        <v>1262</v>
      </c>
      <c r="Q487" s="106"/>
      <c r="R487" s="107">
        <v>747.92</v>
      </c>
      <c r="S487" s="107"/>
      <c r="T487" s="107"/>
      <c r="U487" s="107"/>
      <c r="V487" s="107"/>
      <c r="W487" s="107"/>
      <c r="X487" s="107"/>
      <c r="Y487" s="107"/>
    </row>
    <row r="488" spans="2:25" ht="3.75" customHeight="1"/>
    <row r="489" spans="2:25" ht="1.5" customHeight="1"/>
    <row r="490" spans="2:25" ht="2.25" customHeight="1"/>
    <row r="491" spans="2:25">
      <c r="B491" s="103" t="s">
        <v>1411</v>
      </c>
      <c r="C491" s="103"/>
      <c r="D491" s="103"/>
      <c r="E491" s="103"/>
      <c r="F491" s="103"/>
      <c r="G491" s="103"/>
      <c r="I491" s="104" t="s">
        <v>1412</v>
      </c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</row>
    <row r="492" spans="2:25">
      <c r="I492" s="105" t="s">
        <v>1261</v>
      </c>
      <c r="J492" s="105"/>
      <c r="K492" s="105"/>
      <c r="L492" s="105" t="s">
        <v>661</v>
      </c>
      <c r="M492" s="105"/>
      <c r="P492" s="106" t="s">
        <v>1262</v>
      </c>
      <c r="Q492" s="106"/>
      <c r="R492" s="107">
        <v>496.5</v>
      </c>
      <c r="S492" s="107"/>
      <c r="T492" s="107"/>
      <c r="U492" s="107"/>
      <c r="V492" s="107"/>
      <c r="W492" s="107"/>
      <c r="X492" s="107"/>
      <c r="Y492" s="107"/>
    </row>
    <row r="493" spans="2:25" ht="3.75" customHeight="1"/>
    <row r="494" spans="2:25" ht="1.5" customHeight="1"/>
    <row r="495" spans="2:25" ht="2.25" customHeight="1"/>
    <row r="496" spans="2:25">
      <c r="B496" s="103" t="s">
        <v>1413</v>
      </c>
      <c r="C496" s="103"/>
      <c r="D496" s="103"/>
      <c r="E496" s="103"/>
      <c r="F496" s="103"/>
      <c r="G496" s="103"/>
      <c r="I496" s="104" t="s">
        <v>1414</v>
      </c>
      <c r="J496" s="104"/>
      <c r="K496" s="104"/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</row>
    <row r="497" spans="2:25">
      <c r="I497" s="105" t="s">
        <v>1261</v>
      </c>
      <c r="J497" s="105"/>
      <c r="K497" s="105"/>
      <c r="L497" s="105" t="s">
        <v>661</v>
      </c>
      <c r="M497" s="105"/>
      <c r="P497" s="106" t="s">
        <v>1262</v>
      </c>
      <c r="Q497" s="106"/>
      <c r="R497" s="107">
        <v>813.75</v>
      </c>
      <c r="S497" s="107"/>
      <c r="T497" s="107"/>
      <c r="U497" s="107"/>
      <c r="V497" s="107"/>
      <c r="W497" s="107"/>
      <c r="X497" s="107"/>
      <c r="Y497" s="107"/>
    </row>
    <row r="498" spans="2:25" ht="3.75" customHeight="1"/>
    <row r="499" spans="2:25" ht="1.5" customHeight="1"/>
    <row r="500" spans="2:25" ht="2.25" customHeight="1"/>
    <row r="501" spans="2:25" ht="2.25" customHeight="1"/>
    <row r="502" spans="2:25">
      <c r="I502" s="109" t="s">
        <v>1415</v>
      </c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/>
      <c r="U502" s="109"/>
      <c r="V502" s="109"/>
      <c r="W502" s="109"/>
      <c r="X502" s="109"/>
      <c r="Y502" s="109"/>
    </row>
    <row r="503" spans="2:25" ht="5.25" customHeight="1"/>
    <row r="504" spans="2:25">
      <c r="B504" s="103" t="s">
        <v>1416</v>
      </c>
      <c r="C504" s="103"/>
      <c r="D504" s="103"/>
      <c r="E504" s="103"/>
      <c r="F504" s="103"/>
      <c r="G504" s="103"/>
      <c r="I504" s="104" t="s">
        <v>102</v>
      </c>
      <c r="J504" s="104"/>
      <c r="K504" s="104"/>
      <c r="L504" s="104"/>
      <c r="M504" s="104"/>
      <c r="N504" s="104"/>
      <c r="O504" s="104"/>
      <c r="P504" s="104"/>
      <c r="Q504" s="104"/>
      <c r="R504" s="104"/>
      <c r="S504" s="104"/>
      <c r="T504" s="104"/>
      <c r="U504" s="104"/>
      <c r="V504" s="104"/>
      <c r="W504" s="104"/>
      <c r="X504" s="104"/>
      <c r="Y504" s="104"/>
    </row>
    <row r="505" spans="2:25">
      <c r="I505" s="105" t="s">
        <v>1261</v>
      </c>
      <c r="J505" s="105"/>
      <c r="K505" s="105"/>
      <c r="L505" s="105" t="s">
        <v>798</v>
      </c>
      <c r="M505" s="105"/>
      <c r="P505" s="106" t="s">
        <v>1262</v>
      </c>
      <c r="Q505" s="106"/>
      <c r="R505" s="107">
        <v>200</v>
      </c>
      <c r="S505" s="107"/>
      <c r="T505" s="107"/>
      <c r="U505" s="107"/>
      <c r="V505" s="107"/>
      <c r="W505" s="107"/>
      <c r="X505" s="107"/>
      <c r="Y505" s="107"/>
    </row>
    <row r="506" spans="2:25" ht="3.75" customHeight="1"/>
    <row r="507" spans="2:25" ht="1.5" customHeight="1"/>
    <row r="508" spans="2:25" ht="2.25" customHeight="1"/>
    <row r="509" spans="2:25">
      <c r="B509" s="103" t="s">
        <v>1417</v>
      </c>
      <c r="C509" s="103"/>
      <c r="D509" s="103"/>
      <c r="E509" s="103"/>
      <c r="F509" s="103"/>
      <c r="G509" s="103"/>
      <c r="I509" s="104" t="s">
        <v>1418</v>
      </c>
      <c r="J509" s="104"/>
      <c r="K509" s="104"/>
      <c r="L509" s="104"/>
      <c r="M509" s="104"/>
      <c r="N509" s="104"/>
      <c r="O509" s="104"/>
      <c r="P509" s="104"/>
      <c r="Q509" s="104"/>
      <c r="R509" s="104"/>
      <c r="S509" s="104"/>
      <c r="T509" s="104"/>
      <c r="U509" s="104"/>
      <c r="V509" s="104"/>
      <c r="W509" s="104"/>
      <c r="X509" s="104"/>
      <c r="Y509" s="104"/>
    </row>
    <row r="510" spans="2:25">
      <c r="I510" s="105" t="s">
        <v>1261</v>
      </c>
      <c r="J510" s="105"/>
      <c r="K510" s="105"/>
      <c r="L510" s="105" t="s">
        <v>798</v>
      </c>
      <c r="M510" s="105"/>
      <c r="P510" s="106" t="s">
        <v>1262</v>
      </c>
      <c r="Q510" s="106"/>
      <c r="R510" s="107">
        <v>200</v>
      </c>
      <c r="S510" s="107"/>
      <c r="T510" s="107"/>
      <c r="U510" s="107"/>
      <c r="V510" s="107"/>
      <c r="W510" s="107"/>
      <c r="X510" s="107"/>
      <c r="Y510" s="107"/>
    </row>
    <row r="511" spans="2:25" ht="3.75" customHeight="1"/>
    <row r="512" spans="2:25" ht="1.5" customHeight="1"/>
    <row r="513" spans="2:25" ht="2.25" customHeight="1"/>
    <row r="514" spans="2:25">
      <c r="B514" s="103" t="s">
        <v>1419</v>
      </c>
      <c r="C514" s="103"/>
      <c r="D514" s="103"/>
      <c r="E514" s="103"/>
      <c r="F514" s="103"/>
      <c r="G514" s="103"/>
      <c r="I514" s="104" t="s">
        <v>105</v>
      </c>
      <c r="J514" s="104"/>
      <c r="K514" s="104"/>
      <c r="L514" s="104"/>
      <c r="M514" s="104"/>
      <c r="N514" s="104"/>
      <c r="O514" s="104"/>
      <c r="P514" s="104"/>
      <c r="Q514" s="104"/>
      <c r="R514" s="104"/>
      <c r="S514" s="104"/>
      <c r="T514" s="104"/>
      <c r="U514" s="104"/>
      <c r="V514" s="104"/>
      <c r="W514" s="104"/>
      <c r="X514" s="104"/>
      <c r="Y514" s="104"/>
    </row>
    <row r="515" spans="2:25">
      <c r="I515" s="105" t="s">
        <v>1261</v>
      </c>
      <c r="J515" s="105"/>
      <c r="K515" s="105"/>
      <c r="L515" s="105" t="s">
        <v>698</v>
      </c>
      <c r="M515" s="105"/>
      <c r="P515" s="106" t="s">
        <v>1262</v>
      </c>
      <c r="Q515" s="106"/>
      <c r="R515" s="107">
        <v>250</v>
      </c>
      <c r="S515" s="107"/>
      <c r="T515" s="107"/>
      <c r="U515" s="107"/>
      <c r="V515" s="107"/>
      <c r="W515" s="107"/>
      <c r="X515" s="107"/>
      <c r="Y515" s="107"/>
    </row>
    <row r="516" spans="2:25" ht="3.75" customHeight="1"/>
    <row r="517" spans="2:25" ht="1.5" customHeight="1"/>
    <row r="518" spans="2:25" ht="2.25" customHeight="1"/>
    <row r="519" spans="2:25">
      <c r="B519" s="103" t="s">
        <v>1420</v>
      </c>
      <c r="C519" s="103"/>
      <c r="D519" s="103"/>
      <c r="E519" s="103"/>
      <c r="F519" s="103"/>
      <c r="G519" s="103"/>
      <c r="I519" s="104" t="s">
        <v>1421</v>
      </c>
      <c r="J519" s="104"/>
      <c r="K519" s="104"/>
      <c r="L519" s="104"/>
      <c r="M519" s="104"/>
      <c r="N519" s="104"/>
      <c r="O519" s="104"/>
      <c r="P519" s="104"/>
      <c r="Q519" s="104"/>
      <c r="R519" s="104"/>
      <c r="S519" s="104"/>
      <c r="T519" s="104"/>
      <c r="U519" s="104"/>
      <c r="V519" s="104"/>
      <c r="W519" s="104"/>
      <c r="X519" s="104"/>
      <c r="Y519" s="104"/>
    </row>
    <row r="520" spans="2:25">
      <c r="I520" s="105" t="s">
        <v>1261</v>
      </c>
      <c r="J520" s="105"/>
      <c r="K520" s="105"/>
      <c r="L520" s="105" t="s">
        <v>698</v>
      </c>
      <c r="M520" s="105"/>
      <c r="P520" s="106" t="s">
        <v>1262</v>
      </c>
      <c r="Q520" s="106"/>
      <c r="R520" s="107">
        <v>250</v>
      </c>
      <c r="S520" s="107"/>
      <c r="T520" s="107"/>
      <c r="U520" s="107"/>
      <c r="V520" s="107"/>
      <c r="W520" s="107"/>
      <c r="X520" s="107"/>
      <c r="Y520" s="107"/>
    </row>
    <row r="521" spans="2:25" ht="3.75" customHeight="1"/>
    <row r="522" spans="2:25" ht="1.5" customHeight="1"/>
    <row r="523" spans="2:25" ht="2.25" customHeight="1"/>
    <row r="524" spans="2:25">
      <c r="B524" s="103" t="s">
        <v>1422</v>
      </c>
      <c r="C524" s="103"/>
      <c r="D524" s="103"/>
      <c r="E524" s="103"/>
      <c r="F524" s="103"/>
      <c r="G524" s="103"/>
      <c r="I524" s="104" t="s">
        <v>107</v>
      </c>
      <c r="J524" s="104"/>
      <c r="K524" s="104"/>
      <c r="L524" s="104"/>
      <c r="M524" s="104"/>
      <c r="N524" s="104"/>
      <c r="O524" s="104"/>
      <c r="P524" s="104"/>
      <c r="Q524" s="104"/>
      <c r="R524" s="104"/>
      <c r="S524" s="104"/>
      <c r="T524" s="104"/>
      <c r="U524" s="104"/>
      <c r="V524" s="104"/>
      <c r="W524" s="104"/>
      <c r="X524" s="104"/>
      <c r="Y524" s="104"/>
    </row>
    <row r="525" spans="2:25">
      <c r="I525" s="105" t="s">
        <v>1261</v>
      </c>
      <c r="J525" s="105"/>
      <c r="K525" s="105"/>
      <c r="L525" s="105" t="s">
        <v>661</v>
      </c>
      <c r="M525" s="105"/>
      <c r="P525" s="106" t="s">
        <v>1262</v>
      </c>
      <c r="Q525" s="106"/>
      <c r="R525" s="107">
        <v>360.51</v>
      </c>
      <c r="S525" s="107"/>
      <c r="T525" s="107"/>
      <c r="U525" s="107"/>
      <c r="V525" s="107"/>
      <c r="W525" s="107"/>
      <c r="X525" s="107"/>
      <c r="Y525" s="107"/>
    </row>
    <row r="526" spans="2:25" ht="3.75" customHeight="1"/>
    <row r="527" spans="2:25" ht="1.5" customHeight="1"/>
    <row r="528" spans="2:25" ht="2.25" customHeight="1"/>
    <row r="529" spans="2:25">
      <c r="B529" s="103" t="s">
        <v>1423</v>
      </c>
      <c r="C529" s="103"/>
      <c r="D529" s="103"/>
      <c r="E529" s="103"/>
      <c r="F529" s="103"/>
      <c r="G529" s="103"/>
      <c r="I529" s="104" t="s">
        <v>1424</v>
      </c>
      <c r="J529" s="104"/>
      <c r="K529" s="104"/>
      <c r="L529" s="104"/>
      <c r="M529" s="104"/>
      <c r="N529" s="104"/>
      <c r="O529" s="104"/>
      <c r="P529" s="104"/>
      <c r="Q529" s="104"/>
      <c r="R529" s="104"/>
      <c r="S529" s="104"/>
      <c r="T529" s="104"/>
      <c r="U529" s="104"/>
      <c r="V529" s="104"/>
      <c r="W529" s="104"/>
      <c r="X529" s="104"/>
      <c r="Y529" s="104"/>
    </row>
    <row r="530" spans="2:25">
      <c r="I530" s="105" t="s">
        <v>1261</v>
      </c>
      <c r="J530" s="105"/>
      <c r="K530" s="105"/>
      <c r="L530" s="105" t="s">
        <v>661</v>
      </c>
      <c r="M530" s="105"/>
      <c r="P530" s="106" t="s">
        <v>1262</v>
      </c>
      <c r="Q530" s="106"/>
      <c r="R530" s="107">
        <v>360.51</v>
      </c>
      <c r="S530" s="107"/>
      <c r="T530" s="107"/>
      <c r="U530" s="107"/>
      <c r="V530" s="107"/>
      <c r="W530" s="107"/>
      <c r="X530" s="107"/>
      <c r="Y530" s="107"/>
    </row>
    <row r="531" spans="2:25" ht="3.75" customHeight="1"/>
    <row r="532" spans="2:25" ht="1.5" customHeight="1"/>
    <row r="533" spans="2:25" ht="2.25" customHeight="1"/>
    <row r="534" spans="2:25">
      <c r="B534" s="103" t="s">
        <v>1425</v>
      </c>
      <c r="C534" s="103"/>
      <c r="D534" s="103"/>
      <c r="E534" s="103"/>
      <c r="F534" s="103"/>
      <c r="G534" s="103"/>
      <c r="I534" s="104" t="s">
        <v>109</v>
      </c>
      <c r="J534" s="104"/>
      <c r="K534" s="104"/>
      <c r="L534" s="104"/>
      <c r="M534" s="104"/>
      <c r="N534" s="104"/>
      <c r="O534" s="104"/>
      <c r="P534" s="104"/>
      <c r="Q534" s="104"/>
      <c r="R534" s="104"/>
      <c r="S534" s="104"/>
      <c r="T534" s="104"/>
      <c r="U534" s="104"/>
      <c r="V534" s="104"/>
      <c r="W534" s="104"/>
      <c r="X534" s="104"/>
      <c r="Y534" s="104"/>
    </row>
    <row r="535" spans="2:25">
      <c r="I535" s="105" t="s">
        <v>1261</v>
      </c>
      <c r="J535" s="105"/>
      <c r="K535" s="105"/>
      <c r="L535" s="105" t="s">
        <v>661</v>
      </c>
      <c r="M535" s="105"/>
      <c r="P535" s="106" t="s">
        <v>1262</v>
      </c>
      <c r="Q535" s="106"/>
      <c r="R535" s="107">
        <v>1445.51</v>
      </c>
      <c r="S535" s="107"/>
      <c r="T535" s="107"/>
      <c r="U535" s="107"/>
      <c r="V535" s="107"/>
      <c r="W535" s="107"/>
      <c r="X535" s="107"/>
      <c r="Y535" s="107"/>
    </row>
    <row r="536" spans="2:25" ht="3.75" customHeight="1"/>
    <row r="537" spans="2:25" ht="1.5" customHeight="1"/>
    <row r="538" spans="2:25" ht="2.25" customHeight="1"/>
    <row r="539" spans="2:25">
      <c r="B539" s="103" t="s">
        <v>1426</v>
      </c>
      <c r="C539" s="103"/>
      <c r="D539" s="103"/>
      <c r="E539" s="103"/>
      <c r="F539" s="103"/>
      <c r="G539" s="103"/>
      <c r="I539" s="104" t="s">
        <v>1427</v>
      </c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</row>
    <row r="540" spans="2:25">
      <c r="I540" s="105" t="s">
        <v>1261</v>
      </c>
      <c r="J540" s="105"/>
      <c r="K540" s="105"/>
      <c r="L540" s="105" t="s">
        <v>661</v>
      </c>
      <c r="M540" s="105"/>
      <c r="P540" s="106" t="s">
        <v>1262</v>
      </c>
      <c r="Q540" s="106"/>
      <c r="R540" s="107">
        <v>1439.75</v>
      </c>
      <c r="S540" s="107"/>
      <c r="T540" s="107"/>
      <c r="U540" s="107"/>
      <c r="V540" s="107"/>
      <c r="W540" s="107"/>
      <c r="X540" s="107"/>
      <c r="Y540" s="107"/>
    </row>
    <row r="541" spans="2:25" ht="3.75" customHeight="1"/>
    <row r="542" spans="2:25" ht="1.5" customHeight="1"/>
    <row r="543" spans="2:25" ht="2.25" customHeight="1"/>
    <row r="544" spans="2:25">
      <c r="B544" s="103" t="s">
        <v>1428</v>
      </c>
      <c r="C544" s="103"/>
      <c r="D544" s="103"/>
      <c r="E544" s="103"/>
      <c r="F544" s="103"/>
      <c r="G544" s="103"/>
      <c r="I544" s="104" t="s">
        <v>111</v>
      </c>
      <c r="J544" s="104"/>
      <c r="K544" s="104"/>
      <c r="L544" s="104"/>
      <c r="M544" s="104"/>
      <c r="N544" s="104"/>
      <c r="O544" s="104"/>
      <c r="P544" s="104"/>
      <c r="Q544" s="104"/>
      <c r="R544" s="104"/>
      <c r="S544" s="104"/>
      <c r="T544" s="104"/>
      <c r="U544" s="104"/>
      <c r="V544" s="104"/>
      <c r="W544" s="104"/>
      <c r="X544" s="104"/>
      <c r="Y544" s="104"/>
    </row>
    <row r="545" spans="2:25">
      <c r="I545" s="105" t="s">
        <v>1261</v>
      </c>
      <c r="J545" s="105"/>
      <c r="K545" s="105"/>
      <c r="L545" s="105" t="s">
        <v>661</v>
      </c>
      <c r="M545" s="105"/>
      <c r="P545" s="106" t="s">
        <v>1262</v>
      </c>
      <c r="Q545" s="106"/>
      <c r="R545" s="107">
        <v>5394.11</v>
      </c>
      <c r="S545" s="107"/>
      <c r="T545" s="107"/>
      <c r="U545" s="107"/>
      <c r="V545" s="107"/>
      <c r="W545" s="107"/>
      <c r="X545" s="107"/>
      <c r="Y545" s="107"/>
    </row>
    <row r="546" spans="2:25" ht="3.75" customHeight="1"/>
    <row r="547" spans="2:25" ht="1.5" customHeight="1"/>
    <row r="548" spans="2:25" ht="2.25" customHeight="1"/>
    <row r="549" spans="2:25">
      <c r="B549" s="103" t="s">
        <v>1429</v>
      </c>
      <c r="C549" s="103"/>
      <c r="D549" s="103"/>
      <c r="E549" s="103"/>
      <c r="F549" s="103"/>
      <c r="G549" s="103"/>
      <c r="I549" s="104" t="s">
        <v>1430</v>
      </c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/>
      <c r="X549" s="104"/>
      <c r="Y549" s="104"/>
    </row>
    <row r="550" spans="2:25">
      <c r="I550" s="105" t="s">
        <v>1261</v>
      </c>
      <c r="J550" s="105"/>
      <c r="K550" s="105"/>
      <c r="L550" s="105" t="s">
        <v>661</v>
      </c>
      <c r="M550" s="105"/>
      <c r="P550" s="106" t="s">
        <v>1262</v>
      </c>
      <c r="Q550" s="106"/>
      <c r="R550" s="107">
        <v>5394.11</v>
      </c>
      <c r="S550" s="107"/>
      <c r="T550" s="107"/>
      <c r="U550" s="107"/>
      <c r="V550" s="107"/>
      <c r="W550" s="107"/>
      <c r="X550" s="107"/>
      <c r="Y550" s="107"/>
    </row>
    <row r="551" spans="2:25" ht="3.75" customHeight="1"/>
    <row r="552" spans="2:25" ht="1.5" customHeight="1"/>
    <row r="553" spans="2:25" ht="2.25" customHeight="1"/>
    <row r="554" spans="2:25">
      <c r="B554" s="103" t="s">
        <v>1431</v>
      </c>
      <c r="C554" s="103"/>
      <c r="D554" s="103"/>
      <c r="E554" s="103"/>
      <c r="F554" s="103"/>
      <c r="G554" s="103"/>
      <c r="I554" s="104" t="s">
        <v>113</v>
      </c>
      <c r="J554" s="104"/>
      <c r="K554" s="104"/>
      <c r="L554" s="104"/>
      <c r="M554" s="104"/>
      <c r="N554" s="104"/>
      <c r="O554" s="104"/>
      <c r="P554" s="104"/>
      <c r="Q554" s="104"/>
      <c r="R554" s="104"/>
      <c r="S554" s="104"/>
      <c r="T554" s="104"/>
      <c r="U554" s="104"/>
      <c r="V554" s="104"/>
      <c r="W554" s="104"/>
      <c r="X554" s="104"/>
      <c r="Y554" s="104"/>
    </row>
    <row r="555" spans="2:25">
      <c r="I555" s="105" t="s">
        <v>1261</v>
      </c>
      <c r="J555" s="105"/>
      <c r="K555" s="105"/>
      <c r="L555" s="105" t="s">
        <v>661</v>
      </c>
      <c r="M555" s="105"/>
      <c r="P555" s="106" t="s">
        <v>1262</v>
      </c>
      <c r="Q555" s="106"/>
      <c r="R555" s="107">
        <v>760.86</v>
      </c>
      <c r="S555" s="107"/>
      <c r="T555" s="107"/>
      <c r="U555" s="107"/>
      <c r="V555" s="107"/>
      <c r="W555" s="107"/>
      <c r="X555" s="107"/>
      <c r="Y555" s="107"/>
    </row>
    <row r="556" spans="2:25" ht="3.75" customHeight="1"/>
    <row r="557" spans="2:25" ht="1.5" customHeight="1"/>
    <row r="558" spans="2:25" ht="2.25" customHeight="1"/>
    <row r="559" spans="2:25">
      <c r="B559" s="103" t="s">
        <v>1432</v>
      </c>
      <c r="C559" s="103"/>
      <c r="D559" s="103"/>
      <c r="E559" s="103"/>
      <c r="F559" s="103"/>
      <c r="G559" s="103"/>
      <c r="I559" s="104" t="s">
        <v>1433</v>
      </c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</row>
    <row r="560" spans="2:25">
      <c r="I560" s="105" t="s">
        <v>1261</v>
      </c>
      <c r="J560" s="105"/>
      <c r="K560" s="105"/>
      <c r="L560" s="105" t="s">
        <v>661</v>
      </c>
      <c r="M560" s="105"/>
      <c r="P560" s="106" t="s">
        <v>1262</v>
      </c>
      <c r="Q560" s="106"/>
      <c r="R560" s="107">
        <v>760.86</v>
      </c>
      <c r="S560" s="107"/>
      <c r="T560" s="107"/>
      <c r="U560" s="107"/>
      <c r="V560" s="107"/>
      <c r="W560" s="107"/>
      <c r="X560" s="107"/>
      <c r="Y560" s="107"/>
    </row>
    <row r="561" spans="2:25" ht="3.75" customHeight="1"/>
    <row r="562" spans="2:25" ht="1.5" customHeight="1"/>
    <row r="563" spans="2:25" ht="2.25" customHeight="1"/>
    <row r="564" spans="2:25">
      <c r="B564" s="103" t="s">
        <v>1434</v>
      </c>
      <c r="C564" s="103"/>
      <c r="D564" s="103"/>
      <c r="E564" s="103"/>
      <c r="F564" s="103"/>
      <c r="G564" s="103"/>
      <c r="I564" s="104" t="s">
        <v>115</v>
      </c>
      <c r="J564" s="104"/>
      <c r="K564" s="104"/>
      <c r="L564" s="104"/>
      <c r="M564" s="104"/>
      <c r="N564" s="104"/>
      <c r="O564" s="104"/>
      <c r="P564" s="104"/>
      <c r="Q564" s="104"/>
      <c r="R564" s="104"/>
      <c r="S564" s="104"/>
      <c r="T564" s="104"/>
      <c r="U564" s="104"/>
      <c r="V564" s="104"/>
      <c r="W564" s="104"/>
      <c r="X564" s="104"/>
      <c r="Y564" s="104"/>
    </row>
    <row r="565" spans="2:25">
      <c r="I565" s="105" t="s">
        <v>1261</v>
      </c>
      <c r="J565" s="105"/>
      <c r="K565" s="105"/>
      <c r="L565" s="105" t="s">
        <v>661</v>
      </c>
      <c r="M565" s="105"/>
      <c r="P565" s="106" t="s">
        <v>1262</v>
      </c>
      <c r="Q565" s="106"/>
      <c r="R565" s="107">
        <v>2705.81</v>
      </c>
      <c r="S565" s="107"/>
      <c r="T565" s="107"/>
      <c r="U565" s="107"/>
      <c r="V565" s="107"/>
      <c r="W565" s="107"/>
      <c r="X565" s="107"/>
      <c r="Y565" s="107"/>
    </row>
    <row r="566" spans="2:25" ht="3.75" customHeight="1"/>
    <row r="567" spans="2:25" ht="1.5" customHeight="1"/>
    <row r="568" spans="2:25" ht="2.25" customHeight="1"/>
    <row r="569" spans="2:25">
      <c r="B569" s="103" t="s">
        <v>1435</v>
      </c>
      <c r="C569" s="103"/>
      <c r="D569" s="103"/>
      <c r="E569" s="103"/>
      <c r="F569" s="103"/>
      <c r="G569" s="103"/>
      <c r="I569" s="104" t="s">
        <v>1436</v>
      </c>
      <c r="J569" s="104"/>
      <c r="K569" s="104"/>
      <c r="L569" s="104"/>
      <c r="M569" s="104"/>
      <c r="N569" s="104"/>
      <c r="O569" s="104"/>
      <c r="P569" s="104"/>
      <c r="Q569" s="104"/>
      <c r="R569" s="104"/>
      <c r="S569" s="104"/>
      <c r="T569" s="104"/>
      <c r="U569" s="104"/>
      <c r="V569" s="104"/>
      <c r="W569" s="104"/>
      <c r="X569" s="104"/>
      <c r="Y569" s="104"/>
    </row>
    <row r="570" spans="2:25">
      <c r="I570" s="105" t="s">
        <v>1261</v>
      </c>
      <c r="J570" s="105"/>
      <c r="K570" s="105"/>
      <c r="L570" s="105" t="s">
        <v>661</v>
      </c>
      <c r="M570" s="105"/>
      <c r="P570" s="106" t="s">
        <v>1262</v>
      </c>
      <c r="Q570" s="106"/>
      <c r="R570" s="107">
        <v>2705.81</v>
      </c>
      <c r="S570" s="107"/>
      <c r="T570" s="107"/>
      <c r="U570" s="107"/>
      <c r="V570" s="107"/>
      <c r="W570" s="107"/>
      <c r="X570" s="107"/>
      <c r="Y570" s="107"/>
    </row>
    <row r="571" spans="2:25" ht="3.75" customHeight="1"/>
    <row r="572" spans="2:25" ht="1.5" customHeight="1"/>
    <row r="573" spans="2:25" ht="2.25" customHeight="1"/>
    <row r="574" spans="2:25">
      <c r="B574" s="103" t="s">
        <v>1437</v>
      </c>
      <c r="C574" s="103"/>
      <c r="D574" s="103"/>
      <c r="E574" s="103"/>
      <c r="F574" s="103"/>
      <c r="G574" s="103"/>
      <c r="I574" s="104" t="s">
        <v>117</v>
      </c>
      <c r="J574" s="104"/>
      <c r="K574" s="104"/>
      <c r="L574" s="104"/>
      <c r="M574" s="104"/>
      <c r="N574" s="104"/>
      <c r="O574" s="104"/>
      <c r="P574" s="104"/>
      <c r="Q574" s="104"/>
      <c r="R574" s="104"/>
      <c r="S574" s="104"/>
      <c r="T574" s="104"/>
      <c r="U574" s="104"/>
      <c r="V574" s="104"/>
      <c r="W574" s="104"/>
      <c r="X574" s="104"/>
      <c r="Y574" s="104"/>
    </row>
    <row r="575" spans="2:25">
      <c r="I575" s="105" t="s">
        <v>1261</v>
      </c>
      <c r="J575" s="105"/>
      <c r="K575" s="105"/>
      <c r="L575" s="105" t="s">
        <v>661</v>
      </c>
      <c r="M575" s="105"/>
      <c r="P575" s="106" t="s">
        <v>1262</v>
      </c>
      <c r="Q575" s="106"/>
      <c r="R575" s="107">
        <v>1.1000000000000001</v>
      </c>
      <c r="S575" s="107"/>
      <c r="T575" s="107"/>
      <c r="U575" s="107"/>
      <c r="V575" s="107"/>
      <c r="W575" s="107"/>
      <c r="X575" s="107"/>
      <c r="Y575" s="107"/>
    </row>
    <row r="576" spans="2:25" ht="3.75" customHeight="1"/>
    <row r="577" spans="2:25" ht="1.5" customHeight="1"/>
    <row r="578" spans="2:25" ht="2.25" customHeight="1"/>
    <row r="579" spans="2:25">
      <c r="B579" s="103" t="s">
        <v>1438</v>
      </c>
      <c r="C579" s="103"/>
      <c r="D579" s="103"/>
      <c r="E579" s="103"/>
      <c r="F579" s="103"/>
      <c r="G579" s="103"/>
      <c r="I579" s="104" t="s">
        <v>1439</v>
      </c>
      <c r="J579" s="104"/>
      <c r="K579" s="104"/>
      <c r="L579" s="104"/>
      <c r="M579" s="104"/>
      <c r="N579" s="104"/>
      <c r="O579" s="104"/>
      <c r="P579" s="104"/>
      <c r="Q579" s="104"/>
      <c r="R579" s="104"/>
      <c r="S579" s="104"/>
      <c r="T579" s="104"/>
      <c r="U579" s="104"/>
      <c r="V579" s="104"/>
      <c r="W579" s="104"/>
      <c r="X579" s="104"/>
      <c r="Y579" s="104"/>
    </row>
    <row r="580" spans="2:25">
      <c r="I580" s="105" t="s">
        <v>1261</v>
      </c>
      <c r="J580" s="105"/>
      <c r="K580" s="105"/>
      <c r="L580" s="105" t="s">
        <v>661</v>
      </c>
      <c r="M580" s="105"/>
      <c r="P580" s="106" t="s">
        <v>1262</v>
      </c>
      <c r="Q580" s="106"/>
      <c r="R580" s="107">
        <v>1.1000000000000001</v>
      </c>
      <c r="S580" s="107"/>
      <c r="T580" s="107"/>
      <c r="U580" s="107"/>
      <c r="V580" s="107"/>
      <c r="W580" s="107"/>
      <c r="X580" s="107"/>
      <c r="Y580" s="107"/>
    </row>
    <row r="581" spans="2:25" ht="3.75" customHeight="1"/>
    <row r="582" spans="2:25" ht="1.5" customHeight="1"/>
    <row r="583" spans="2:25" ht="2.25" customHeight="1"/>
    <row r="584" spans="2:25">
      <c r="B584" s="103" t="s">
        <v>1440</v>
      </c>
      <c r="C584" s="103"/>
      <c r="D584" s="103"/>
      <c r="E584" s="103"/>
      <c r="F584" s="103"/>
      <c r="G584" s="103"/>
      <c r="I584" s="104" t="s">
        <v>119</v>
      </c>
      <c r="J584" s="104"/>
      <c r="K584" s="104"/>
      <c r="L584" s="104"/>
      <c r="M584" s="104"/>
      <c r="N584" s="104"/>
      <c r="O584" s="104"/>
      <c r="P584" s="104"/>
      <c r="Q584" s="104"/>
      <c r="R584" s="104"/>
      <c r="S584" s="104"/>
      <c r="T584" s="104"/>
      <c r="U584" s="104"/>
      <c r="V584" s="104"/>
      <c r="W584" s="104"/>
      <c r="X584" s="104"/>
      <c r="Y584" s="104"/>
    </row>
    <row r="585" spans="2:25">
      <c r="I585" s="105" t="s">
        <v>1261</v>
      </c>
      <c r="J585" s="105"/>
      <c r="K585" s="105"/>
      <c r="L585" s="105" t="s">
        <v>661</v>
      </c>
      <c r="M585" s="105"/>
      <c r="P585" s="106" t="s">
        <v>1262</v>
      </c>
      <c r="Q585" s="106"/>
      <c r="R585" s="107">
        <v>5250.32</v>
      </c>
      <c r="S585" s="107"/>
      <c r="T585" s="107"/>
      <c r="U585" s="107"/>
      <c r="V585" s="107"/>
      <c r="W585" s="107"/>
      <c r="X585" s="107"/>
      <c r="Y585" s="107"/>
    </row>
    <row r="586" spans="2:25" ht="3.75" customHeight="1"/>
    <row r="587" spans="2:25" ht="1.5" customHeight="1"/>
    <row r="588" spans="2:25" ht="2.25" customHeight="1"/>
    <row r="589" spans="2:25">
      <c r="B589" s="103" t="s">
        <v>1441</v>
      </c>
      <c r="C589" s="103"/>
      <c r="D589" s="103"/>
      <c r="E589" s="103"/>
      <c r="F589" s="103"/>
      <c r="G589" s="103"/>
      <c r="I589" s="104" t="s">
        <v>1442</v>
      </c>
      <c r="J589" s="104"/>
      <c r="K589" s="104"/>
      <c r="L589" s="104"/>
      <c r="M589" s="104"/>
      <c r="N589" s="104"/>
      <c r="O589" s="104"/>
      <c r="P589" s="104"/>
      <c r="Q589" s="104"/>
      <c r="R589" s="104"/>
      <c r="S589" s="104"/>
      <c r="T589" s="104"/>
      <c r="U589" s="104"/>
      <c r="V589" s="104"/>
      <c r="W589" s="104"/>
      <c r="X589" s="104"/>
      <c r="Y589" s="104"/>
    </row>
    <row r="590" spans="2:25">
      <c r="I590" s="105" t="s">
        <v>1261</v>
      </c>
      <c r="J590" s="105"/>
      <c r="K590" s="105"/>
      <c r="L590" s="105" t="s">
        <v>661</v>
      </c>
      <c r="M590" s="105"/>
      <c r="P590" s="106" t="s">
        <v>1262</v>
      </c>
      <c r="Q590" s="106"/>
      <c r="R590" s="107">
        <v>5250.32</v>
      </c>
      <c r="S590" s="107"/>
      <c r="T590" s="107"/>
      <c r="U590" s="107"/>
      <c r="V590" s="107"/>
      <c r="W590" s="107"/>
      <c r="X590" s="107"/>
      <c r="Y590" s="107"/>
    </row>
    <row r="591" spans="2:25" ht="3.75" customHeight="1"/>
    <row r="592" spans="2:25" ht="1.5" customHeight="1"/>
    <row r="593" spans="2:25" ht="2.25" customHeight="1"/>
    <row r="594" spans="2:25">
      <c r="B594" s="103" t="s">
        <v>1443</v>
      </c>
      <c r="C594" s="103"/>
      <c r="D594" s="103"/>
      <c r="E594" s="103"/>
      <c r="F594" s="103"/>
      <c r="G594" s="103"/>
      <c r="I594" s="104" t="s">
        <v>121</v>
      </c>
      <c r="J594" s="104"/>
      <c r="K594" s="104"/>
      <c r="L594" s="104"/>
      <c r="M594" s="104"/>
      <c r="N594" s="104"/>
      <c r="O594" s="104"/>
      <c r="P594" s="104"/>
      <c r="Q594" s="104"/>
      <c r="R594" s="104"/>
      <c r="S594" s="104"/>
      <c r="T594" s="104"/>
      <c r="U594" s="104"/>
      <c r="V594" s="104"/>
      <c r="W594" s="104"/>
      <c r="X594" s="104"/>
      <c r="Y594" s="104"/>
    </row>
    <row r="595" spans="2:25">
      <c r="I595" s="105" t="s">
        <v>1261</v>
      </c>
      <c r="J595" s="105"/>
      <c r="K595" s="105"/>
      <c r="L595" s="105" t="s">
        <v>661</v>
      </c>
      <c r="M595" s="105"/>
      <c r="P595" s="106" t="s">
        <v>1262</v>
      </c>
      <c r="Q595" s="106"/>
      <c r="R595" s="107">
        <v>658.88</v>
      </c>
      <c r="S595" s="107"/>
      <c r="T595" s="107"/>
      <c r="U595" s="107"/>
      <c r="V595" s="107"/>
      <c r="W595" s="107"/>
      <c r="X595" s="107"/>
      <c r="Y595" s="107"/>
    </row>
    <row r="596" spans="2:25" ht="3.75" customHeight="1"/>
    <row r="597" spans="2:25" ht="1.5" customHeight="1"/>
    <row r="598" spans="2:25" ht="2.25" customHeight="1"/>
    <row r="599" spans="2:25">
      <c r="B599" s="103" t="s">
        <v>1444</v>
      </c>
      <c r="C599" s="103"/>
      <c r="D599" s="103"/>
      <c r="E599" s="103"/>
      <c r="F599" s="103"/>
      <c r="G599" s="103"/>
      <c r="I599" s="104" t="s">
        <v>1445</v>
      </c>
      <c r="J599" s="104"/>
      <c r="K599" s="104"/>
      <c r="L599" s="104"/>
      <c r="M599" s="104"/>
      <c r="N599" s="104"/>
      <c r="O599" s="104"/>
      <c r="P599" s="104"/>
      <c r="Q599" s="104"/>
      <c r="R599" s="104"/>
      <c r="S599" s="104"/>
      <c r="T599" s="104"/>
      <c r="U599" s="104"/>
      <c r="V599" s="104"/>
      <c r="W599" s="104"/>
      <c r="X599" s="104"/>
      <c r="Y599" s="104"/>
    </row>
    <row r="600" spans="2:25">
      <c r="I600" s="105" t="s">
        <v>1261</v>
      </c>
      <c r="J600" s="105"/>
      <c r="K600" s="105"/>
      <c r="L600" s="105" t="s">
        <v>661</v>
      </c>
      <c r="M600" s="105"/>
      <c r="P600" s="106" t="s">
        <v>1262</v>
      </c>
      <c r="Q600" s="106"/>
      <c r="R600" s="107">
        <v>651.29999999999995</v>
      </c>
      <c r="S600" s="107"/>
      <c r="T600" s="107"/>
      <c r="U600" s="107"/>
      <c r="V600" s="107"/>
      <c r="W600" s="107"/>
      <c r="X600" s="107"/>
      <c r="Y600" s="107"/>
    </row>
    <row r="601" spans="2:25" ht="3.75" customHeight="1"/>
    <row r="602" spans="2:25" ht="1.5" customHeight="1"/>
    <row r="603" spans="2:25" ht="2.25" customHeight="1"/>
    <row r="604" spans="2:25">
      <c r="B604" s="103" t="s">
        <v>1446</v>
      </c>
      <c r="C604" s="103"/>
      <c r="D604" s="103"/>
      <c r="E604" s="103"/>
      <c r="F604" s="103"/>
      <c r="G604" s="103"/>
      <c r="I604" s="104" t="s">
        <v>1447</v>
      </c>
      <c r="J604" s="104"/>
      <c r="K604" s="104"/>
      <c r="L604" s="104"/>
      <c r="M604" s="104"/>
      <c r="N604" s="104"/>
      <c r="O604" s="104"/>
      <c r="P604" s="104"/>
      <c r="Q604" s="104"/>
      <c r="R604" s="104"/>
      <c r="S604" s="104"/>
      <c r="T604" s="104"/>
      <c r="U604" s="104"/>
      <c r="V604" s="104"/>
      <c r="W604" s="104"/>
      <c r="X604" s="104"/>
      <c r="Y604" s="104"/>
    </row>
    <row r="605" spans="2:25">
      <c r="I605" s="105" t="s">
        <v>1261</v>
      </c>
      <c r="J605" s="105"/>
      <c r="K605" s="105"/>
      <c r="L605" s="105" t="s">
        <v>661</v>
      </c>
      <c r="M605" s="105"/>
      <c r="P605" s="106" t="s">
        <v>1262</v>
      </c>
      <c r="Q605" s="106"/>
      <c r="R605" s="107">
        <v>7.58</v>
      </c>
      <c r="S605" s="107"/>
      <c r="T605" s="107"/>
      <c r="U605" s="107"/>
      <c r="V605" s="107"/>
      <c r="W605" s="107"/>
      <c r="X605" s="107"/>
      <c r="Y605" s="107"/>
    </row>
    <row r="606" spans="2:25" ht="3.75" customHeight="1"/>
    <row r="607" spans="2:25" ht="1.5" customHeight="1"/>
    <row r="608" spans="2:25" ht="2.25" customHeight="1"/>
    <row r="609" spans="2:25">
      <c r="B609" s="103" t="s">
        <v>1448</v>
      </c>
      <c r="C609" s="103"/>
      <c r="D609" s="103"/>
      <c r="E609" s="103"/>
      <c r="F609" s="103"/>
      <c r="G609" s="103"/>
      <c r="I609" s="104" t="s">
        <v>123</v>
      </c>
      <c r="J609" s="104"/>
      <c r="K609" s="104"/>
      <c r="L609" s="104"/>
      <c r="M609" s="104"/>
      <c r="N609" s="104"/>
      <c r="O609" s="104"/>
      <c r="P609" s="104"/>
      <c r="Q609" s="104"/>
      <c r="R609" s="104"/>
      <c r="S609" s="104"/>
      <c r="T609" s="104"/>
      <c r="U609" s="104"/>
      <c r="V609" s="104"/>
      <c r="W609" s="104"/>
      <c r="X609" s="104"/>
      <c r="Y609" s="104"/>
    </row>
    <row r="610" spans="2:25">
      <c r="I610" s="105" t="s">
        <v>1261</v>
      </c>
      <c r="J610" s="105"/>
      <c r="K610" s="105"/>
      <c r="L610" s="105" t="s">
        <v>661</v>
      </c>
      <c r="M610" s="105"/>
      <c r="P610" s="106" t="s">
        <v>1262</v>
      </c>
      <c r="Q610" s="106"/>
      <c r="R610" s="107">
        <v>464.84</v>
      </c>
      <c r="S610" s="107"/>
      <c r="T610" s="107"/>
      <c r="U610" s="107"/>
      <c r="V610" s="107"/>
      <c r="W610" s="107"/>
      <c r="X610" s="107"/>
      <c r="Y610" s="107"/>
    </row>
    <row r="611" spans="2:25" ht="3.75" customHeight="1"/>
    <row r="612" spans="2:25" ht="1.5" customHeight="1"/>
    <row r="613" spans="2:25" ht="2.25" customHeight="1"/>
    <row r="614" spans="2:25">
      <c r="B614" s="103" t="s">
        <v>1449</v>
      </c>
      <c r="C614" s="103"/>
      <c r="D614" s="103"/>
      <c r="E614" s="103"/>
      <c r="F614" s="103"/>
      <c r="G614" s="103"/>
      <c r="I614" s="104" t="s">
        <v>1450</v>
      </c>
      <c r="J614" s="104"/>
      <c r="K614" s="104"/>
      <c r="L614" s="104"/>
      <c r="M614" s="104"/>
      <c r="N614" s="104"/>
      <c r="O614" s="104"/>
      <c r="P614" s="104"/>
      <c r="Q614" s="104"/>
      <c r="R614" s="104"/>
      <c r="S614" s="104"/>
      <c r="T614" s="104"/>
      <c r="U614" s="104"/>
      <c r="V614" s="104"/>
      <c r="W614" s="104"/>
      <c r="X614" s="104"/>
      <c r="Y614" s="104"/>
    </row>
    <row r="615" spans="2:25">
      <c r="I615" s="105" t="s">
        <v>1261</v>
      </c>
      <c r="J615" s="105"/>
      <c r="K615" s="105"/>
      <c r="L615" s="105" t="s">
        <v>661</v>
      </c>
      <c r="M615" s="105"/>
      <c r="P615" s="106" t="s">
        <v>1262</v>
      </c>
      <c r="Q615" s="106"/>
      <c r="R615" s="107">
        <v>380.22</v>
      </c>
      <c r="S615" s="107"/>
      <c r="T615" s="107"/>
      <c r="U615" s="107"/>
      <c r="V615" s="107"/>
      <c r="W615" s="107"/>
      <c r="X615" s="107"/>
      <c r="Y615" s="107"/>
    </row>
    <row r="616" spans="2:25" ht="3.75" customHeight="1"/>
    <row r="617" spans="2:25" ht="1.5" customHeight="1"/>
    <row r="618" spans="2:25" ht="2.25" customHeight="1"/>
    <row r="619" spans="2:25">
      <c r="B619" s="103" t="s">
        <v>1451</v>
      </c>
      <c r="C619" s="103"/>
      <c r="D619" s="103"/>
      <c r="E619" s="103"/>
      <c r="F619" s="103"/>
      <c r="G619" s="103"/>
      <c r="I619" s="104" t="s">
        <v>1452</v>
      </c>
      <c r="J619" s="104"/>
      <c r="K619" s="104"/>
      <c r="L619" s="104"/>
      <c r="M619" s="104"/>
      <c r="N619" s="104"/>
      <c r="O619" s="104"/>
      <c r="P619" s="104"/>
      <c r="Q619" s="104"/>
      <c r="R619" s="104"/>
      <c r="S619" s="104"/>
      <c r="T619" s="104"/>
      <c r="U619" s="104"/>
      <c r="V619" s="104"/>
      <c r="W619" s="104"/>
      <c r="X619" s="104"/>
      <c r="Y619" s="104"/>
    </row>
    <row r="620" spans="2:25">
      <c r="I620" s="105" t="s">
        <v>1261</v>
      </c>
      <c r="J620" s="105"/>
      <c r="K620" s="105"/>
      <c r="L620" s="105" t="s">
        <v>661</v>
      </c>
      <c r="M620" s="105"/>
      <c r="P620" s="106" t="s">
        <v>1262</v>
      </c>
      <c r="Q620" s="106"/>
      <c r="R620" s="107">
        <v>84.62</v>
      </c>
      <c r="S620" s="107"/>
      <c r="T620" s="107"/>
      <c r="U620" s="107"/>
      <c r="V620" s="107"/>
      <c r="W620" s="107"/>
      <c r="X620" s="107"/>
      <c r="Y620" s="107"/>
    </row>
    <row r="621" spans="2:25" ht="3.75" customHeight="1"/>
    <row r="622" spans="2:25" ht="1.5" customHeight="1"/>
    <row r="623" spans="2:25" ht="2.25" customHeight="1"/>
    <row r="624" spans="2:25">
      <c r="B624" s="103" t="s">
        <v>1453</v>
      </c>
      <c r="C624" s="103"/>
      <c r="D624" s="103"/>
      <c r="E624" s="103"/>
      <c r="F624" s="103"/>
      <c r="G624" s="103"/>
      <c r="I624" s="104" t="s">
        <v>125</v>
      </c>
      <c r="J624" s="104"/>
      <c r="K624" s="104"/>
      <c r="L624" s="104"/>
      <c r="M624" s="104"/>
      <c r="N624" s="104"/>
      <c r="O624" s="104"/>
      <c r="P624" s="104"/>
      <c r="Q624" s="104"/>
      <c r="R624" s="104"/>
      <c r="S624" s="104"/>
      <c r="T624" s="104"/>
      <c r="U624" s="104"/>
      <c r="V624" s="104"/>
      <c r="W624" s="104"/>
      <c r="X624" s="104"/>
      <c r="Y624" s="104"/>
    </row>
    <row r="625" spans="2:25">
      <c r="I625" s="105" t="s">
        <v>1261</v>
      </c>
      <c r="J625" s="105"/>
      <c r="K625" s="105"/>
      <c r="L625" s="105" t="s">
        <v>661</v>
      </c>
      <c r="M625" s="105"/>
      <c r="P625" s="106" t="s">
        <v>1262</v>
      </c>
      <c r="Q625" s="106"/>
      <c r="R625" s="107">
        <v>685.51</v>
      </c>
      <c r="S625" s="107"/>
      <c r="T625" s="107"/>
      <c r="U625" s="107"/>
      <c r="V625" s="107"/>
      <c r="W625" s="107"/>
      <c r="X625" s="107"/>
      <c r="Y625" s="107"/>
    </row>
    <row r="626" spans="2:25" ht="3.75" customHeight="1"/>
    <row r="627" spans="2:25" ht="1.5" customHeight="1"/>
    <row r="628" spans="2:25" ht="2.25" customHeight="1"/>
    <row r="629" spans="2:25">
      <c r="B629" s="103" t="s">
        <v>1454</v>
      </c>
      <c r="C629" s="103"/>
      <c r="D629" s="103"/>
      <c r="E629" s="103"/>
      <c r="F629" s="103"/>
      <c r="G629" s="103"/>
      <c r="I629" s="104" t="s">
        <v>1455</v>
      </c>
      <c r="J629" s="104"/>
      <c r="K629" s="104"/>
      <c r="L629" s="104"/>
      <c r="M629" s="104"/>
      <c r="N629" s="104"/>
      <c r="O629" s="104"/>
      <c r="P629" s="104"/>
      <c r="Q629" s="104"/>
      <c r="R629" s="104"/>
      <c r="S629" s="104"/>
      <c r="T629" s="104"/>
      <c r="U629" s="104"/>
      <c r="V629" s="104"/>
      <c r="W629" s="104"/>
      <c r="X629" s="104"/>
      <c r="Y629" s="104"/>
    </row>
    <row r="630" spans="2:25">
      <c r="I630" s="105" t="s">
        <v>1261</v>
      </c>
      <c r="J630" s="105"/>
      <c r="K630" s="105"/>
      <c r="L630" s="105" t="s">
        <v>661</v>
      </c>
      <c r="M630" s="105"/>
      <c r="P630" s="106" t="s">
        <v>1262</v>
      </c>
      <c r="Q630" s="106"/>
      <c r="R630" s="107">
        <v>685.51</v>
      </c>
      <c r="S630" s="107"/>
      <c r="T630" s="107"/>
      <c r="U630" s="107"/>
      <c r="V630" s="107"/>
      <c r="W630" s="107"/>
      <c r="X630" s="107"/>
      <c r="Y630" s="107"/>
    </row>
    <row r="631" spans="2:25" ht="3.75" customHeight="1"/>
    <row r="632" spans="2:25" ht="1.5" customHeight="1"/>
    <row r="633" spans="2:25" ht="2.25" customHeight="1"/>
    <row r="634" spans="2:25">
      <c r="B634" s="103" t="s">
        <v>1456</v>
      </c>
      <c r="C634" s="103"/>
      <c r="D634" s="103"/>
      <c r="E634" s="103"/>
      <c r="F634" s="103"/>
      <c r="G634" s="103"/>
      <c r="I634" s="104" t="s">
        <v>127</v>
      </c>
      <c r="J634" s="104"/>
      <c r="K634" s="104"/>
      <c r="L634" s="104"/>
      <c r="M634" s="104"/>
      <c r="N634" s="104"/>
      <c r="O634" s="104"/>
      <c r="P634" s="104"/>
      <c r="Q634" s="104"/>
      <c r="R634" s="104"/>
      <c r="S634" s="104"/>
      <c r="T634" s="104"/>
      <c r="U634" s="104"/>
      <c r="V634" s="104"/>
      <c r="W634" s="104"/>
      <c r="X634" s="104"/>
      <c r="Y634" s="104"/>
    </row>
    <row r="635" spans="2:25">
      <c r="I635" s="105" t="s">
        <v>1261</v>
      </c>
      <c r="J635" s="105"/>
      <c r="K635" s="105"/>
      <c r="L635" s="105" t="s">
        <v>661</v>
      </c>
      <c r="M635" s="105"/>
      <c r="P635" s="106" t="s">
        <v>1262</v>
      </c>
      <c r="Q635" s="106"/>
      <c r="R635" s="107">
        <v>1770.4</v>
      </c>
      <c r="S635" s="107"/>
      <c r="T635" s="107"/>
      <c r="U635" s="107"/>
      <c r="V635" s="107"/>
      <c r="W635" s="107"/>
      <c r="X635" s="107"/>
      <c r="Y635" s="107"/>
    </row>
    <row r="636" spans="2:25" ht="3.75" customHeight="1"/>
    <row r="637" spans="2:25" ht="1.5" customHeight="1"/>
    <row r="638" spans="2:25" ht="2.25" customHeight="1"/>
    <row r="639" spans="2:25">
      <c r="B639" s="103" t="s">
        <v>1457</v>
      </c>
      <c r="C639" s="103"/>
      <c r="D639" s="103"/>
      <c r="E639" s="103"/>
      <c r="F639" s="103"/>
      <c r="G639" s="103"/>
      <c r="I639" s="104" t="s">
        <v>1458</v>
      </c>
      <c r="J639" s="104"/>
      <c r="K639" s="104"/>
      <c r="L639" s="104"/>
      <c r="M639" s="104"/>
      <c r="N639" s="104"/>
      <c r="O639" s="104"/>
      <c r="P639" s="104"/>
      <c r="Q639" s="104"/>
      <c r="R639" s="104"/>
      <c r="S639" s="104"/>
      <c r="T639" s="104"/>
      <c r="U639" s="104"/>
      <c r="V639" s="104"/>
      <c r="W639" s="104"/>
      <c r="X639" s="104"/>
      <c r="Y639" s="104"/>
    </row>
    <row r="640" spans="2:25">
      <c r="I640" s="105" t="s">
        <v>1261</v>
      </c>
      <c r="J640" s="105"/>
      <c r="K640" s="105"/>
      <c r="L640" s="105" t="s">
        <v>661</v>
      </c>
      <c r="M640" s="105"/>
      <c r="P640" s="106" t="s">
        <v>1262</v>
      </c>
      <c r="Q640" s="106"/>
      <c r="R640" s="107">
        <v>1770.4</v>
      </c>
      <c r="S640" s="107"/>
      <c r="T640" s="107"/>
      <c r="U640" s="107"/>
      <c r="V640" s="107"/>
      <c r="W640" s="107"/>
      <c r="X640" s="107"/>
      <c r="Y640" s="107"/>
    </row>
    <row r="641" spans="2:25" ht="3.75" customHeight="1"/>
    <row r="642" spans="2:25" ht="1.5" customHeight="1"/>
    <row r="643" spans="2:25" ht="2.25" customHeight="1"/>
    <row r="644" spans="2:25">
      <c r="B644" s="103" t="s">
        <v>1459</v>
      </c>
      <c r="C644" s="103"/>
      <c r="D644" s="103"/>
      <c r="E644" s="103"/>
      <c r="F644" s="103"/>
      <c r="G644" s="103"/>
      <c r="I644" s="104" t="s">
        <v>98</v>
      </c>
      <c r="J644" s="104"/>
      <c r="K644" s="104"/>
      <c r="L644" s="104"/>
      <c r="M644" s="104"/>
      <c r="N644" s="104"/>
      <c r="O644" s="104"/>
      <c r="P644" s="104"/>
      <c r="Q644" s="104"/>
      <c r="R644" s="104"/>
      <c r="S644" s="104"/>
      <c r="T644" s="104"/>
      <c r="U644" s="104"/>
      <c r="V644" s="104"/>
      <c r="W644" s="104"/>
      <c r="X644" s="104"/>
      <c r="Y644" s="104"/>
    </row>
    <row r="645" spans="2:25">
      <c r="I645" s="105" t="s">
        <v>1261</v>
      </c>
      <c r="J645" s="105"/>
      <c r="K645" s="105"/>
      <c r="L645" s="105" t="s">
        <v>661</v>
      </c>
      <c r="M645" s="105"/>
      <c r="P645" s="106" t="s">
        <v>1262</v>
      </c>
      <c r="Q645" s="106"/>
      <c r="R645" s="107">
        <v>2705.81</v>
      </c>
      <c r="S645" s="107"/>
      <c r="T645" s="107"/>
      <c r="U645" s="107"/>
      <c r="V645" s="107"/>
      <c r="W645" s="107"/>
      <c r="X645" s="107"/>
      <c r="Y645" s="107"/>
    </row>
    <row r="646" spans="2:25" ht="3.75" customHeight="1"/>
    <row r="647" spans="2:25" ht="1.5" customHeight="1"/>
    <row r="648" spans="2:25" ht="2.25" customHeight="1"/>
    <row r="649" spans="2:25">
      <c r="B649" s="103" t="s">
        <v>1460</v>
      </c>
      <c r="C649" s="103"/>
      <c r="D649" s="103"/>
      <c r="E649" s="103"/>
      <c r="F649" s="103"/>
      <c r="G649" s="103"/>
      <c r="I649" s="104" t="s">
        <v>1461</v>
      </c>
      <c r="J649" s="104"/>
      <c r="K649" s="104"/>
      <c r="L649" s="104"/>
      <c r="M649" s="104"/>
      <c r="N649" s="104"/>
      <c r="O649" s="104"/>
      <c r="P649" s="104"/>
      <c r="Q649" s="104"/>
      <c r="R649" s="104"/>
      <c r="S649" s="104"/>
      <c r="T649" s="104"/>
      <c r="U649" s="104"/>
      <c r="V649" s="104"/>
      <c r="W649" s="104"/>
      <c r="X649" s="104"/>
      <c r="Y649" s="104"/>
    </row>
    <row r="650" spans="2:25">
      <c r="I650" s="105" t="s">
        <v>1261</v>
      </c>
      <c r="J650" s="105"/>
      <c r="K650" s="105"/>
      <c r="L650" s="105" t="s">
        <v>661</v>
      </c>
      <c r="M650" s="105"/>
      <c r="P650" s="106" t="s">
        <v>1262</v>
      </c>
      <c r="Q650" s="106"/>
      <c r="R650" s="107">
        <v>2705.81</v>
      </c>
      <c r="S650" s="107"/>
      <c r="T650" s="107"/>
      <c r="U650" s="107"/>
      <c r="V650" s="107"/>
      <c r="W650" s="107"/>
      <c r="X650" s="107"/>
      <c r="Y650" s="107"/>
    </row>
    <row r="651" spans="2:25" ht="3.75" customHeight="1"/>
    <row r="652" spans="2:25" ht="1.5" customHeight="1"/>
    <row r="653" spans="2:25" ht="2.25" customHeight="1"/>
    <row r="654" spans="2:25">
      <c r="B654" s="103" t="s">
        <v>1462</v>
      </c>
      <c r="C654" s="103"/>
      <c r="D654" s="103"/>
      <c r="E654" s="103"/>
      <c r="F654" s="103"/>
      <c r="G654" s="103"/>
      <c r="I654" s="104" t="s">
        <v>129</v>
      </c>
      <c r="J654" s="104"/>
      <c r="K654" s="104"/>
      <c r="L654" s="104"/>
      <c r="M654" s="104"/>
      <c r="N654" s="104"/>
      <c r="O654" s="104"/>
      <c r="P654" s="104"/>
      <c r="Q654" s="104"/>
      <c r="R654" s="104"/>
      <c r="S654" s="104"/>
      <c r="T654" s="104"/>
      <c r="U654" s="104"/>
      <c r="V654" s="104"/>
      <c r="W654" s="104"/>
      <c r="X654" s="104"/>
      <c r="Y654" s="104"/>
    </row>
    <row r="655" spans="2:25">
      <c r="I655" s="105" t="s">
        <v>1261</v>
      </c>
      <c r="J655" s="105"/>
      <c r="K655" s="105"/>
      <c r="L655" s="105" t="s">
        <v>661</v>
      </c>
      <c r="M655" s="105"/>
      <c r="P655" s="106" t="s">
        <v>1262</v>
      </c>
      <c r="Q655" s="106"/>
      <c r="R655" s="107">
        <v>1227.95</v>
      </c>
      <c r="S655" s="107"/>
      <c r="T655" s="107"/>
      <c r="U655" s="107"/>
      <c r="V655" s="107"/>
      <c r="W655" s="107"/>
      <c r="X655" s="107"/>
      <c r="Y655" s="107"/>
    </row>
    <row r="656" spans="2:25" ht="3.75" customHeight="1"/>
    <row r="657" spans="2:25" ht="1.5" customHeight="1"/>
    <row r="658" spans="2:25" ht="2.25" customHeight="1"/>
    <row r="659" spans="2:25">
      <c r="B659" s="103" t="s">
        <v>1463</v>
      </c>
      <c r="C659" s="103"/>
      <c r="D659" s="103"/>
      <c r="E659" s="103"/>
      <c r="F659" s="103"/>
      <c r="G659" s="103"/>
      <c r="I659" s="104" t="s">
        <v>1464</v>
      </c>
      <c r="J659" s="104"/>
      <c r="K659" s="104"/>
      <c r="L659" s="104"/>
      <c r="M659" s="104"/>
      <c r="N659" s="104"/>
      <c r="O659" s="104"/>
      <c r="P659" s="104"/>
      <c r="Q659" s="104"/>
      <c r="R659" s="104"/>
      <c r="S659" s="104"/>
      <c r="T659" s="104"/>
      <c r="U659" s="104"/>
      <c r="V659" s="104"/>
      <c r="W659" s="104"/>
      <c r="X659" s="104"/>
      <c r="Y659" s="104"/>
    </row>
    <row r="660" spans="2:25">
      <c r="I660" s="105" t="s">
        <v>1261</v>
      </c>
      <c r="J660" s="105"/>
      <c r="K660" s="105"/>
      <c r="L660" s="105" t="s">
        <v>661</v>
      </c>
      <c r="M660" s="105"/>
      <c r="P660" s="106" t="s">
        <v>1262</v>
      </c>
      <c r="Q660" s="106"/>
      <c r="R660" s="107">
        <v>1227.95</v>
      </c>
      <c r="S660" s="107"/>
      <c r="T660" s="107"/>
      <c r="U660" s="107"/>
      <c r="V660" s="107"/>
      <c r="W660" s="107"/>
      <c r="X660" s="107"/>
      <c r="Y660" s="107"/>
    </row>
    <row r="661" spans="2:25" ht="3.75" customHeight="1"/>
    <row r="662" spans="2:25" ht="1.5" customHeight="1"/>
    <row r="663" spans="2:25" ht="2.25" customHeight="1"/>
    <row r="664" spans="2:25">
      <c r="B664" s="103" t="s">
        <v>1465</v>
      </c>
      <c r="C664" s="103"/>
      <c r="D664" s="103"/>
      <c r="E664" s="103"/>
      <c r="F664" s="103"/>
      <c r="G664" s="103"/>
      <c r="I664" s="104" t="s">
        <v>131</v>
      </c>
      <c r="J664" s="104"/>
      <c r="K664" s="104"/>
      <c r="L664" s="104"/>
      <c r="M664" s="104"/>
      <c r="N664" s="104"/>
      <c r="O664" s="104"/>
      <c r="P664" s="104"/>
      <c r="Q664" s="104"/>
      <c r="R664" s="104"/>
      <c r="S664" s="104"/>
      <c r="T664" s="104"/>
      <c r="U664" s="104"/>
      <c r="V664" s="104"/>
      <c r="W664" s="104"/>
      <c r="X664" s="104"/>
      <c r="Y664" s="104"/>
    </row>
    <row r="665" spans="2:25">
      <c r="I665" s="105" t="s">
        <v>1261</v>
      </c>
      <c r="J665" s="105"/>
      <c r="K665" s="105"/>
      <c r="L665" s="105" t="s">
        <v>663</v>
      </c>
      <c r="M665" s="105"/>
      <c r="P665" s="106" t="s">
        <v>1262</v>
      </c>
      <c r="Q665" s="106"/>
      <c r="R665" s="107">
        <v>1572.6</v>
      </c>
      <c r="S665" s="107"/>
      <c r="T665" s="107"/>
      <c r="U665" s="107"/>
      <c r="V665" s="107"/>
      <c r="W665" s="107"/>
      <c r="X665" s="107"/>
      <c r="Y665" s="107"/>
    </row>
    <row r="666" spans="2:25" ht="3.75" customHeight="1"/>
    <row r="667" spans="2:25" ht="1.5" customHeight="1"/>
    <row r="668" spans="2:25" ht="2.25" customHeight="1"/>
    <row r="669" spans="2:25">
      <c r="B669" s="103" t="s">
        <v>1466</v>
      </c>
      <c r="C669" s="103"/>
      <c r="D669" s="103"/>
      <c r="E669" s="103"/>
      <c r="F669" s="103"/>
      <c r="G669" s="103"/>
      <c r="I669" s="104" t="s">
        <v>1467</v>
      </c>
      <c r="J669" s="104"/>
      <c r="K669" s="104"/>
      <c r="L669" s="104"/>
      <c r="M669" s="104"/>
      <c r="N669" s="104"/>
      <c r="O669" s="104"/>
      <c r="P669" s="104"/>
      <c r="Q669" s="104"/>
      <c r="R669" s="104"/>
      <c r="S669" s="104"/>
      <c r="T669" s="104"/>
      <c r="U669" s="104"/>
      <c r="V669" s="104"/>
      <c r="W669" s="104"/>
      <c r="X669" s="104"/>
      <c r="Y669" s="104"/>
    </row>
    <row r="670" spans="2:25">
      <c r="I670" s="105" t="s">
        <v>1261</v>
      </c>
      <c r="J670" s="105"/>
      <c r="K670" s="105"/>
      <c r="L670" s="105" t="s">
        <v>663</v>
      </c>
      <c r="M670" s="105"/>
      <c r="P670" s="106" t="s">
        <v>1262</v>
      </c>
      <c r="Q670" s="106"/>
      <c r="R670" s="107">
        <v>1572.6</v>
      </c>
      <c r="S670" s="107"/>
      <c r="T670" s="107"/>
      <c r="U670" s="107"/>
      <c r="V670" s="107"/>
      <c r="W670" s="107"/>
      <c r="X670" s="107"/>
      <c r="Y670" s="107"/>
    </row>
    <row r="671" spans="2:25" ht="3.75" customHeight="1"/>
    <row r="672" spans="2:25" ht="1.5" customHeight="1"/>
    <row r="673" spans="2:25" ht="2.25" customHeight="1"/>
    <row r="674" spans="2:25">
      <c r="B674" s="103" t="s">
        <v>1468</v>
      </c>
      <c r="C674" s="103"/>
      <c r="D674" s="103"/>
      <c r="E674" s="103"/>
      <c r="F674" s="103"/>
      <c r="G674" s="103"/>
      <c r="I674" s="104" t="s">
        <v>133</v>
      </c>
      <c r="J674" s="104"/>
      <c r="K674" s="104"/>
      <c r="L674" s="104"/>
      <c r="M674" s="104"/>
      <c r="N674" s="104"/>
      <c r="O674" s="104"/>
      <c r="P674" s="104"/>
      <c r="Q674" s="104"/>
      <c r="R674" s="104"/>
      <c r="S674" s="104"/>
      <c r="T674" s="104"/>
      <c r="U674" s="104"/>
      <c r="V674" s="104"/>
      <c r="W674" s="104"/>
      <c r="X674" s="104"/>
      <c r="Y674" s="104"/>
    </row>
    <row r="675" spans="2:25">
      <c r="I675" s="105" t="s">
        <v>1261</v>
      </c>
      <c r="J675" s="105"/>
      <c r="K675" s="105"/>
      <c r="L675" s="105" t="s">
        <v>698</v>
      </c>
      <c r="M675" s="105"/>
      <c r="P675" s="106" t="s">
        <v>1262</v>
      </c>
      <c r="Q675" s="106"/>
      <c r="R675" s="107">
        <v>23.5</v>
      </c>
      <c r="S675" s="107"/>
      <c r="T675" s="107"/>
      <c r="U675" s="107"/>
      <c r="V675" s="107"/>
      <c r="W675" s="107"/>
      <c r="X675" s="107"/>
      <c r="Y675" s="107"/>
    </row>
    <row r="676" spans="2:25" ht="3.75" customHeight="1"/>
    <row r="677" spans="2:25" ht="1.5" customHeight="1"/>
    <row r="678" spans="2:25" ht="2.25" customHeight="1"/>
    <row r="679" spans="2:25">
      <c r="B679" s="103" t="s">
        <v>1469</v>
      </c>
      <c r="C679" s="103"/>
      <c r="D679" s="103"/>
      <c r="E679" s="103"/>
      <c r="F679" s="103"/>
      <c r="G679" s="103"/>
      <c r="I679" s="104" t="s">
        <v>1470</v>
      </c>
      <c r="J679" s="104"/>
      <c r="K679" s="104"/>
      <c r="L679" s="104"/>
      <c r="M679" s="104"/>
      <c r="N679" s="104"/>
      <c r="O679" s="104"/>
      <c r="P679" s="104"/>
      <c r="Q679" s="104"/>
      <c r="R679" s="104"/>
      <c r="S679" s="104"/>
      <c r="T679" s="104"/>
      <c r="U679" s="104"/>
      <c r="V679" s="104"/>
      <c r="W679" s="104"/>
      <c r="X679" s="104"/>
      <c r="Y679" s="104"/>
    </row>
    <row r="680" spans="2:25">
      <c r="I680" s="105" t="s">
        <v>1261</v>
      </c>
      <c r="J680" s="105"/>
      <c r="K680" s="105"/>
      <c r="L680" s="105" t="s">
        <v>698</v>
      </c>
      <c r="M680" s="105"/>
      <c r="P680" s="106" t="s">
        <v>1262</v>
      </c>
      <c r="Q680" s="106"/>
      <c r="R680" s="107">
        <v>23.5</v>
      </c>
      <c r="S680" s="107"/>
      <c r="T680" s="107"/>
      <c r="U680" s="107"/>
      <c r="V680" s="107"/>
      <c r="W680" s="107"/>
      <c r="X680" s="107"/>
      <c r="Y680" s="107"/>
    </row>
    <row r="681" spans="2:25" ht="3.75" customHeight="1"/>
    <row r="682" spans="2:25" ht="1.5" customHeight="1"/>
    <row r="683" spans="2:25" ht="2.25" customHeight="1"/>
    <row r="684" spans="2:25">
      <c r="B684" s="103" t="s">
        <v>1471</v>
      </c>
      <c r="C684" s="103"/>
      <c r="D684" s="103"/>
      <c r="E684" s="103"/>
      <c r="F684" s="103"/>
      <c r="G684" s="103"/>
      <c r="I684" s="104" t="s">
        <v>135</v>
      </c>
      <c r="J684" s="104"/>
      <c r="K684" s="104"/>
      <c r="L684" s="104"/>
      <c r="M684" s="104"/>
      <c r="N684" s="104"/>
      <c r="O684" s="104"/>
      <c r="P684" s="104"/>
      <c r="Q684" s="104"/>
      <c r="R684" s="104"/>
      <c r="S684" s="104"/>
      <c r="T684" s="104"/>
      <c r="U684" s="104"/>
      <c r="V684" s="104"/>
      <c r="W684" s="104"/>
      <c r="X684" s="104"/>
      <c r="Y684" s="104"/>
    </row>
    <row r="685" spans="2:25">
      <c r="I685" s="105" t="s">
        <v>1261</v>
      </c>
      <c r="J685" s="105"/>
      <c r="K685" s="105"/>
      <c r="L685" s="105" t="s">
        <v>698</v>
      </c>
      <c r="M685" s="105"/>
      <c r="P685" s="106" t="s">
        <v>1262</v>
      </c>
      <c r="Q685" s="106"/>
      <c r="R685" s="107">
        <v>1462</v>
      </c>
      <c r="S685" s="107"/>
      <c r="T685" s="107"/>
      <c r="U685" s="107"/>
      <c r="V685" s="107"/>
      <c r="W685" s="107"/>
      <c r="X685" s="107"/>
      <c r="Y685" s="107"/>
    </row>
    <row r="686" spans="2:25" ht="3.75" customHeight="1"/>
    <row r="687" spans="2:25" ht="1.5" customHeight="1"/>
    <row r="688" spans="2:25" ht="2.25" customHeight="1"/>
    <row r="689" spans="2:25">
      <c r="B689" s="103" t="s">
        <v>1472</v>
      </c>
      <c r="C689" s="103"/>
      <c r="D689" s="103"/>
      <c r="E689" s="103"/>
      <c r="F689" s="103"/>
      <c r="G689" s="103"/>
      <c r="I689" s="104" t="s">
        <v>1473</v>
      </c>
      <c r="J689" s="104"/>
      <c r="K689" s="104"/>
      <c r="L689" s="104"/>
      <c r="M689" s="104"/>
      <c r="N689" s="104"/>
      <c r="O689" s="104"/>
      <c r="P689" s="104"/>
      <c r="Q689" s="104"/>
      <c r="R689" s="104"/>
      <c r="S689" s="104"/>
      <c r="T689" s="104"/>
      <c r="U689" s="104"/>
      <c r="V689" s="104"/>
      <c r="W689" s="104"/>
      <c r="X689" s="104"/>
      <c r="Y689" s="104"/>
    </row>
    <row r="690" spans="2:25">
      <c r="I690" s="105" t="s">
        <v>1261</v>
      </c>
      <c r="J690" s="105"/>
      <c r="K690" s="105"/>
      <c r="L690" s="105" t="s">
        <v>698</v>
      </c>
      <c r="M690" s="105"/>
      <c r="P690" s="106" t="s">
        <v>1262</v>
      </c>
      <c r="Q690" s="106"/>
      <c r="R690" s="107">
        <v>1145</v>
      </c>
      <c r="S690" s="107"/>
      <c r="T690" s="107"/>
      <c r="U690" s="107"/>
      <c r="V690" s="107"/>
      <c r="W690" s="107"/>
      <c r="X690" s="107"/>
      <c r="Y690" s="107"/>
    </row>
    <row r="691" spans="2:25" ht="3.75" customHeight="1"/>
    <row r="692" spans="2:25" ht="1.5" customHeight="1"/>
    <row r="693" spans="2:25" ht="2.25" customHeight="1"/>
    <row r="694" spans="2:25">
      <c r="B694" s="103" t="s">
        <v>1474</v>
      </c>
      <c r="C694" s="103"/>
      <c r="D694" s="103"/>
      <c r="E694" s="103"/>
      <c r="F694" s="103"/>
      <c r="G694" s="103"/>
      <c r="I694" s="104" t="s">
        <v>1475</v>
      </c>
      <c r="J694" s="104"/>
      <c r="K694" s="104"/>
      <c r="L694" s="104"/>
      <c r="M694" s="104"/>
      <c r="N694" s="104"/>
      <c r="O694" s="104"/>
      <c r="P694" s="104"/>
      <c r="Q694" s="104"/>
      <c r="R694" s="104"/>
      <c r="S694" s="104"/>
      <c r="T694" s="104"/>
      <c r="U694" s="104"/>
      <c r="V694" s="104"/>
      <c r="W694" s="104"/>
      <c r="X694" s="104"/>
      <c r="Y694" s="104"/>
    </row>
    <row r="695" spans="2:25">
      <c r="I695" s="105" t="s">
        <v>1261</v>
      </c>
      <c r="J695" s="105"/>
      <c r="K695" s="105"/>
      <c r="L695" s="105" t="s">
        <v>698</v>
      </c>
      <c r="M695" s="105"/>
      <c r="P695" s="106" t="s">
        <v>1262</v>
      </c>
      <c r="Q695" s="106"/>
      <c r="R695" s="107">
        <v>317</v>
      </c>
      <c r="S695" s="107"/>
      <c r="T695" s="107"/>
      <c r="U695" s="107"/>
      <c r="V695" s="107"/>
      <c r="W695" s="107"/>
      <c r="X695" s="107"/>
      <c r="Y695" s="107"/>
    </row>
    <row r="696" spans="2:25" ht="3.75" customHeight="1"/>
    <row r="697" spans="2:25" ht="1.5" customHeight="1"/>
    <row r="698" spans="2:25" ht="2.25" customHeight="1"/>
    <row r="699" spans="2:25" ht="2.25" customHeight="1"/>
    <row r="700" spans="2:25">
      <c r="I700" s="109" t="s">
        <v>1476</v>
      </c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</row>
    <row r="701" spans="2:25" ht="5.25" customHeight="1"/>
    <row r="702" spans="2:25">
      <c r="B702" s="103" t="s">
        <v>1477</v>
      </c>
      <c r="C702" s="103"/>
      <c r="D702" s="103"/>
      <c r="E702" s="103"/>
      <c r="F702" s="103"/>
      <c r="G702" s="103"/>
      <c r="I702" s="104" t="s">
        <v>117</v>
      </c>
      <c r="J702" s="104"/>
      <c r="K702" s="104"/>
      <c r="L702" s="104"/>
      <c r="M702" s="104"/>
      <c r="N702" s="104"/>
      <c r="O702" s="104"/>
      <c r="P702" s="104"/>
      <c r="Q702" s="104"/>
      <c r="R702" s="104"/>
      <c r="S702" s="104"/>
      <c r="T702" s="104"/>
      <c r="U702" s="104"/>
      <c r="V702" s="104"/>
      <c r="W702" s="104"/>
      <c r="X702" s="104"/>
      <c r="Y702" s="104"/>
    </row>
    <row r="703" spans="2:25">
      <c r="I703" s="105" t="s">
        <v>1261</v>
      </c>
      <c r="J703" s="105"/>
      <c r="K703" s="105"/>
      <c r="L703" s="105" t="s">
        <v>661</v>
      </c>
      <c r="M703" s="105"/>
      <c r="P703" s="106" t="s">
        <v>1262</v>
      </c>
      <c r="Q703" s="106"/>
      <c r="R703" s="107">
        <v>2.39</v>
      </c>
      <c r="S703" s="107"/>
      <c r="T703" s="107"/>
      <c r="U703" s="107"/>
      <c r="V703" s="107"/>
      <c r="W703" s="107"/>
      <c r="X703" s="107"/>
      <c r="Y703" s="107"/>
    </row>
    <row r="704" spans="2:25" ht="3.75" customHeight="1"/>
    <row r="705" spans="2:25" ht="1.5" customHeight="1"/>
    <row r="706" spans="2:25" ht="2.25" customHeight="1"/>
    <row r="707" spans="2:25">
      <c r="B707" s="103" t="s">
        <v>1478</v>
      </c>
      <c r="C707" s="103"/>
      <c r="D707" s="103"/>
      <c r="E707" s="103"/>
      <c r="F707" s="103"/>
      <c r="G707" s="103"/>
      <c r="I707" s="104" t="s">
        <v>1479</v>
      </c>
      <c r="J707" s="104"/>
      <c r="K707" s="104"/>
      <c r="L707" s="104"/>
      <c r="M707" s="104"/>
      <c r="N707" s="104"/>
      <c r="O707" s="104"/>
      <c r="P707" s="104"/>
      <c r="Q707" s="104"/>
      <c r="R707" s="104"/>
      <c r="S707" s="104"/>
      <c r="T707" s="104"/>
      <c r="U707" s="104"/>
      <c r="V707" s="104"/>
      <c r="W707" s="104"/>
      <c r="X707" s="104"/>
      <c r="Y707" s="104"/>
    </row>
    <row r="708" spans="2:25">
      <c r="I708" s="105" t="s">
        <v>1261</v>
      </c>
      <c r="J708" s="105"/>
      <c r="K708" s="105"/>
      <c r="L708" s="105" t="s">
        <v>661</v>
      </c>
      <c r="M708" s="105"/>
      <c r="P708" s="106" t="s">
        <v>1262</v>
      </c>
      <c r="Q708" s="106"/>
      <c r="R708" s="107">
        <v>2.39</v>
      </c>
      <c r="S708" s="107"/>
      <c r="T708" s="107"/>
      <c r="U708" s="107"/>
      <c r="V708" s="107"/>
      <c r="W708" s="107"/>
      <c r="X708" s="107"/>
      <c r="Y708" s="107"/>
    </row>
    <row r="709" spans="2:25" ht="3.75" customHeight="1"/>
    <row r="710" spans="2:25" ht="1.5" customHeight="1"/>
    <row r="711" spans="2:25" ht="2.25" customHeight="1"/>
    <row r="712" spans="2:25">
      <c r="B712" s="103" t="s">
        <v>1480</v>
      </c>
      <c r="C712" s="103"/>
      <c r="D712" s="103"/>
      <c r="E712" s="103"/>
      <c r="F712" s="103"/>
      <c r="G712" s="103"/>
      <c r="I712" s="104" t="s">
        <v>125</v>
      </c>
      <c r="J712" s="104"/>
      <c r="K712" s="104"/>
      <c r="L712" s="104"/>
      <c r="M712" s="104"/>
      <c r="N712" s="104"/>
      <c r="O712" s="104"/>
      <c r="P712" s="104"/>
      <c r="Q712" s="104"/>
      <c r="R712" s="104"/>
      <c r="S712" s="104"/>
      <c r="T712" s="104"/>
      <c r="U712" s="104"/>
      <c r="V712" s="104"/>
      <c r="W712" s="104"/>
      <c r="X712" s="104"/>
      <c r="Y712" s="104"/>
    </row>
    <row r="713" spans="2:25">
      <c r="I713" s="105" t="s">
        <v>1261</v>
      </c>
      <c r="J713" s="105"/>
      <c r="K713" s="105"/>
      <c r="L713" s="105" t="s">
        <v>661</v>
      </c>
      <c r="M713" s="105"/>
      <c r="P713" s="106" t="s">
        <v>1262</v>
      </c>
      <c r="Q713" s="106"/>
      <c r="R713" s="107">
        <v>400.5</v>
      </c>
      <c r="S713" s="107"/>
      <c r="T713" s="107"/>
      <c r="U713" s="107"/>
      <c r="V713" s="107"/>
      <c r="W713" s="107"/>
      <c r="X713" s="107"/>
      <c r="Y713" s="107"/>
    </row>
    <row r="714" spans="2:25" ht="3.75" customHeight="1"/>
    <row r="715" spans="2:25" ht="1.5" customHeight="1"/>
    <row r="716" spans="2:25" ht="2.25" customHeight="1"/>
    <row r="717" spans="2:25">
      <c r="B717" s="103" t="s">
        <v>1481</v>
      </c>
      <c r="C717" s="103"/>
      <c r="D717" s="103"/>
      <c r="E717" s="103"/>
      <c r="F717" s="103"/>
      <c r="G717" s="103"/>
      <c r="I717" s="104" t="s">
        <v>1455</v>
      </c>
      <c r="J717" s="104"/>
      <c r="K717" s="104"/>
      <c r="L717" s="104"/>
      <c r="M717" s="104"/>
      <c r="N717" s="104"/>
      <c r="O717" s="104"/>
      <c r="P717" s="104"/>
      <c r="Q717" s="104"/>
      <c r="R717" s="104"/>
      <c r="S717" s="104"/>
      <c r="T717" s="104"/>
      <c r="U717" s="104"/>
      <c r="V717" s="104"/>
      <c r="W717" s="104"/>
      <c r="X717" s="104"/>
      <c r="Y717" s="104"/>
    </row>
    <row r="718" spans="2:25">
      <c r="I718" s="105" t="s">
        <v>1261</v>
      </c>
      <c r="J718" s="105"/>
      <c r="K718" s="105"/>
      <c r="L718" s="105" t="s">
        <v>661</v>
      </c>
      <c r="M718" s="105"/>
      <c r="P718" s="106" t="s">
        <v>1262</v>
      </c>
      <c r="Q718" s="106"/>
      <c r="R718" s="107">
        <v>400.5</v>
      </c>
      <c r="S718" s="107"/>
      <c r="T718" s="107"/>
      <c r="U718" s="107"/>
      <c r="V718" s="107"/>
      <c r="W718" s="107"/>
      <c r="X718" s="107"/>
      <c r="Y718" s="107"/>
    </row>
    <row r="719" spans="2:25" ht="3.75" customHeight="1"/>
    <row r="720" spans="2:25" ht="1.5" customHeight="1"/>
    <row r="721" spans="2:25" ht="2.25" customHeight="1"/>
    <row r="722" spans="2:25">
      <c r="B722" s="103" t="s">
        <v>1482</v>
      </c>
      <c r="C722" s="103"/>
      <c r="D722" s="103"/>
      <c r="E722" s="103"/>
      <c r="F722" s="103"/>
      <c r="G722" s="103"/>
      <c r="I722" s="104" t="s">
        <v>139</v>
      </c>
      <c r="J722" s="104"/>
      <c r="K722" s="104"/>
      <c r="L722" s="104"/>
      <c r="M722" s="104"/>
      <c r="N722" s="104"/>
      <c r="O722" s="104"/>
      <c r="P722" s="104"/>
      <c r="Q722" s="104"/>
      <c r="R722" s="104"/>
      <c r="S722" s="104"/>
      <c r="T722" s="104"/>
      <c r="U722" s="104"/>
      <c r="V722" s="104"/>
      <c r="W722" s="104"/>
      <c r="X722" s="104"/>
      <c r="Y722" s="104"/>
    </row>
    <row r="723" spans="2:25">
      <c r="I723" s="105" t="s">
        <v>1261</v>
      </c>
      <c r="J723" s="105"/>
      <c r="K723" s="105"/>
      <c r="L723" s="105" t="s">
        <v>661</v>
      </c>
      <c r="M723" s="105"/>
      <c r="P723" s="106" t="s">
        <v>1262</v>
      </c>
      <c r="Q723" s="106"/>
      <c r="R723" s="107">
        <v>354.86</v>
      </c>
      <c r="S723" s="107"/>
      <c r="T723" s="107"/>
      <c r="U723" s="107"/>
      <c r="V723" s="107"/>
      <c r="W723" s="107"/>
      <c r="X723" s="107"/>
      <c r="Y723" s="107"/>
    </row>
    <row r="724" spans="2:25" ht="3.75" customHeight="1"/>
    <row r="725" spans="2:25" ht="1.5" customHeight="1"/>
    <row r="726" spans="2:25" ht="2.25" customHeight="1"/>
    <row r="727" spans="2:25">
      <c r="B727" s="103" t="s">
        <v>1483</v>
      </c>
      <c r="C727" s="103"/>
      <c r="D727" s="103"/>
      <c r="E727" s="103"/>
      <c r="F727" s="103"/>
      <c r="G727" s="103"/>
      <c r="I727" s="104" t="s">
        <v>1484</v>
      </c>
      <c r="J727" s="104"/>
      <c r="K727" s="104"/>
      <c r="L727" s="104"/>
      <c r="M727" s="104"/>
      <c r="N727" s="104"/>
      <c r="O727" s="104"/>
      <c r="P727" s="104"/>
      <c r="Q727" s="104"/>
      <c r="R727" s="104"/>
      <c r="S727" s="104"/>
      <c r="T727" s="104"/>
      <c r="U727" s="104"/>
      <c r="V727" s="104"/>
      <c r="W727" s="104"/>
      <c r="X727" s="104"/>
      <c r="Y727" s="104"/>
    </row>
    <row r="728" spans="2:25">
      <c r="I728" s="105" t="s">
        <v>1261</v>
      </c>
      <c r="J728" s="105"/>
      <c r="K728" s="105"/>
      <c r="L728" s="105" t="s">
        <v>661</v>
      </c>
      <c r="M728" s="105"/>
      <c r="P728" s="106" t="s">
        <v>1262</v>
      </c>
      <c r="Q728" s="106"/>
      <c r="R728" s="107">
        <v>354.86</v>
      </c>
      <c r="S728" s="107"/>
      <c r="T728" s="107"/>
      <c r="U728" s="107"/>
      <c r="V728" s="107"/>
      <c r="W728" s="107"/>
      <c r="X728" s="107"/>
      <c r="Y728" s="107"/>
    </row>
    <row r="729" spans="2:25" ht="3.75" customHeight="1"/>
    <row r="730" spans="2:25" ht="1.5" customHeight="1"/>
    <row r="731" spans="2:25" ht="2.25" customHeight="1"/>
    <row r="732" spans="2:25">
      <c r="B732" s="103" t="s">
        <v>1485</v>
      </c>
      <c r="C732" s="103"/>
      <c r="D732" s="103"/>
      <c r="E732" s="103"/>
      <c r="F732" s="103"/>
      <c r="G732" s="103"/>
      <c r="I732" s="104" t="s">
        <v>140</v>
      </c>
      <c r="J732" s="104"/>
      <c r="K732" s="104"/>
      <c r="L732" s="104"/>
      <c r="M732" s="104"/>
      <c r="N732" s="104"/>
      <c r="O732" s="104"/>
      <c r="P732" s="104"/>
      <c r="Q732" s="104"/>
      <c r="R732" s="104"/>
      <c r="S732" s="104"/>
      <c r="T732" s="104"/>
      <c r="U732" s="104"/>
      <c r="V732" s="104"/>
      <c r="W732" s="104"/>
      <c r="X732" s="104"/>
      <c r="Y732" s="104"/>
    </row>
    <row r="733" spans="2:25">
      <c r="I733" s="105" t="s">
        <v>1261</v>
      </c>
      <c r="J733" s="105"/>
      <c r="K733" s="105"/>
      <c r="L733" s="105" t="s">
        <v>661</v>
      </c>
      <c r="M733" s="105"/>
      <c r="P733" s="106" t="s">
        <v>1262</v>
      </c>
      <c r="Q733" s="106"/>
      <c r="R733" s="107">
        <v>317.97000000000003</v>
      </c>
      <c r="S733" s="107"/>
      <c r="T733" s="107"/>
      <c r="U733" s="107"/>
      <c r="V733" s="107"/>
      <c r="W733" s="107"/>
      <c r="X733" s="107"/>
      <c r="Y733" s="107"/>
    </row>
    <row r="734" spans="2:25" ht="3.75" customHeight="1"/>
    <row r="735" spans="2:25" ht="1.5" customHeight="1"/>
    <row r="736" spans="2:25" ht="2.25" customHeight="1"/>
    <row r="737" spans="2:25">
      <c r="B737" s="103" t="s">
        <v>1486</v>
      </c>
      <c r="C737" s="103"/>
      <c r="D737" s="103"/>
      <c r="E737" s="103"/>
      <c r="F737" s="103"/>
      <c r="G737" s="103"/>
      <c r="I737" s="104" t="s">
        <v>1458</v>
      </c>
      <c r="J737" s="104"/>
      <c r="K737" s="104"/>
      <c r="L737" s="104"/>
      <c r="M737" s="104"/>
      <c r="N737" s="104"/>
      <c r="O737" s="104"/>
      <c r="P737" s="104"/>
      <c r="Q737" s="104"/>
      <c r="R737" s="104"/>
      <c r="S737" s="104"/>
      <c r="T737" s="104"/>
      <c r="U737" s="104"/>
      <c r="V737" s="104"/>
      <c r="W737" s="104"/>
      <c r="X737" s="104"/>
      <c r="Y737" s="104"/>
    </row>
    <row r="738" spans="2:25">
      <c r="I738" s="105" t="s">
        <v>1261</v>
      </c>
      <c r="J738" s="105"/>
      <c r="K738" s="105"/>
      <c r="L738" s="105" t="s">
        <v>661</v>
      </c>
      <c r="M738" s="105"/>
      <c r="P738" s="106" t="s">
        <v>1262</v>
      </c>
      <c r="Q738" s="106"/>
      <c r="R738" s="107">
        <v>317.97000000000003</v>
      </c>
      <c r="S738" s="107"/>
      <c r="T738" s="107"/>
      <c r="U738" s="107"/>
      <c r="V738" s="107"/>
      <c r="W738" s="107"/>
      <c r="X738" s="107"/>
      <c r="Y738" s="107"/>
    </row>
    <row r="739" spans="2:25" ht="3.75" customHeight="1"/>
    <row r="740" spans="2:25" ht="1.5" customHeight="1"/>
    <row r="741" spans="2:25" ht="2.25" customHeight="1"/>
    <row r="742" spans="2:25">
      <c r="B742" s="103" t="s">
        <v>1487</v>
      </c>
      <c r="C742" s="103"/>
      <c r="D742" s="103"/>
      <c r="E742" s="103"/>
      <c r="F742" s="103"/>
      <c r="G742" s="103"/>
      <c r="I742" s="104" t="s">
        <v>98</v>
      </c>
      <c r="J742" s="104"/>
      <c r="K742" s="104"/>
      <c r="L742" s="104"/>
      <c r="M742" s="104"/>
      <c r="N742" s="104"/>
      <c r="O742" s="104"/>
      <c r="P742" s="104"/>
      <c r="Q742" s="104"/>
      <c r="R742" s="104"/>
      <c r="S742" s="104"/>
      <c r="T742" s="104"/>
      <c r="U742" s="104"/>
      <c r="V742" s="104"/>
      <c r="W742" s="104"/>
      <c r="X742" s="104"/>
      <c r="Y742" s="104"/>
    </row>
    <row r="743" spans="2:25">
      <c r="I743" s="105" t="s">
        <v>1261</v>
      </c>
      <c r="J743" s="105"/>
      <c r="K743" s="105"/>
      <c r="L743" s="105" t="s">
        <v>661</v>
      </c>
      <c r="M743" s="105"/>
      <c r="P743" s="106" t="s">
        <v>1262</v>
      </c>
      <c r="Q743" s="106"/>
      <c r="R743" s="107">
        <v>2.39</v>
      </c>
      <c r="S743" s="107"/>
      <c r="T743" s="107"/>
      <c r="U743" s="107"/>
      <c r="V743" s="107"/>
      <c r="W743" s="107"/>
      <c r="X743" s="107"/>
      <c r="Y743" s="107"/>
    </row>
    <row r="744" spans="2:25" ht="3.75" customHeight="1"/>
    <row r="745" spans="2:25" ht="1.5" customHeight="1"/>
    <row r="746" spans="2:25" ht="2.25" customHeight="1"/>
    <row r="747" spans="2:25">
      <c r="B747" s="103" t="s">
        <v>1488</v>
      </c>
      <c r="C747" s="103"/>
      <c r="D747" s="103"/>
      <c r="E747" s="103"/>
      <c r="F747" s="103"/>
      <c r="G747" s="103"/>
      <c r="I747" s="104" t="s">
        <v>1461</v>
      </c>
      <c r="J747" s="104"/>
      <c r="K747" s="104"/>
      <c r="L747" s="104"/>
      <c r="M747" s="104"/>
      <c r="N747" s="104"/>
      <c r="O747" s="104"/>
      <c r="P747" s="104"/>
      <c r="Q747" s="104"/>
      <c r="R747" s="104"/>
      <c r="S747" s="104"/>
      <c r="T747" s="104"/>
      <c r="U747" s="104"/>
      <c r="V747" s="104"/>
      <c r="W747" s="104"/>
      <c r="X747" s="104"/>
      <c r="Y747" s="104"/>
    </row>
    <row r="748" spans="2:25">
      <c r="I748" s="105" t="s">
        <v>1261</v>
      </c>
      <c r="J748" s="105"/>
      <c r="K748" s="105"/>
      <c r="L748" s="105" t="s">
        <v>661</v>
      </c>
      <c r="M748" s="105"/>
      <c r="P748" s="106" t="s">
        <v>1262</v>
      </c>
      <c r="Q748" s="106"/>
      <c r="R748" s="107">
        <v>2.39</v>
      </c>
      <c r="S748" s="107"/>
      <c r="T748" s="107"/>
      <c r="U748" s="107"/>
      <c r="V748" s="107"/>
      <c r="W748" s="107"/>
      <c r="X748" s="107"/>
      <c r="Y748" s="107"/>
    </row>
    <row r="749" spans="2:25" ht="3.75" customHeight="1"/>
    <row r="750" spans="2:25" ht="1.5" customHeight="1"/>
    <row r="751" spans="2:25" ht="2.25" customHeight="1"/>
    <row r="752" spans="2:25">
      <c r="B752" s="103" t="s">
        <v>1489</v>
      </c>
      <c r="C752" s="103"/>
      <c r="D752" s="103"/>
      <c r="E752" s="103"/>
      <c r="F752" s="103"/>
      <c r="G752" s="103"/>
      <c r="I752" s="104" t="s">
        <v>141</v>
      </c>
      <c r="J752" s="104"/>
      <c r="K752" s="104"/>
      <c r="L752" s="104"/>
      <c r="M752" s="104"/>
      <c r="N752" s="104"/>
      <c r="O752" s="104"/>
      <c r="P752" s="104"/>
      <c r="Q752" s="104"/>
      <c r="R752" s="104"/>
      <c r="S752" s="104"/>
      <c r="T752" s="104"/>
      <c r="U752" s="104"/>
      <c r="V752" s="104"/>
      <c r="W752" s="104"/>
      <c r="X752" s="104"/>
      <c r="Y752" s="104"/>
    </row>
    <row r="753" spans="2:25">
      <c r="I753" s="105" t="s">
        <v>1261</v>
      </c>
      <c r="J753" s="105"/>
      <c r="K753" s="105"/>
      <c r="L753" s="105" t="s">
        <v>661</v>
      </c>
      <c r="M753" s="105"/>
      <c r="P753" s="106" t="s">
        <v>1262</v>
      </c>
      <c r="Q753" s="106"/>
      <c r="R753" s="107">
        <v>1075.72</v>
      </c>
      <c r="S753" s="107"/>
      <c r="T753" s="107"/>
      <c r="U753" s="107"/>
      <c r="V753" s="107"/>
      <c r="W753" s="107"/>
      <c r="X753" s="107"/>
      <c r="Y753" s="107"/>
    </row>
    <row r="754" spans="2:25" ht="3.75" customHeight="1"/>
    <row r="755" spans="2:25" ht="1.5" customHeight="1"/>
    <row r="756" spans="2:25" ht="2.25" customHeight="1"/>
    <row r="757" spans="2:25">
      <c r="B757" s="103" t="s">
        <v>1490</v>
      </c>
      <c r="C757" s="103"/>
      <c r="D757" s="103"/>
      <c r="E757" s="103"/>
      <c r="F757" s="103"/>
      <c r="G757" s="103"/>
      <c r="I757" s="104" t="s">
        <v>1491</v>
      </c>
      <c r="J757" s="104"/>
      <c r="K757" s="104"/>
      <c r="L757" s="104"/>
      <c r="M757" s="104"/>
      <c r="N757" s="104"/>
      <c r="O757" s="104"/>
      <c r="P757" s="104"/>
      <c r="Q757" s="104"/>
      <c r="R757" s="104"/>
      <c r="S757" s="104"/>
      <c r="T757" s="104"/>
      <c r="U757" s="104"/>
      <c r="V757" s="104"/>
      <c r="W757" s="104"/>
      <c r="X757" s="104"/>
      <c r="Y757" s="104"/>
    </row>
    <row r="758" spans="2:25">
      <c r="I758" s="105" t="s">
        <v>1261</v>
      </c>
      <c r="J758" s="105"/>
      <c r="K758" s="105"/>
      <c r="L758" s="105" t="s">
        <v>661</v>
      </c>
      <c r="M758" s="105"/>
      <c r="P758" s="106" t="s">
        <v>1262</v>
      </c>
      <c r="Q758" s="106"/>
      <c r="R758" s="107">
        <v>1075.72</v>
      </c>
      <c r="S758" s="107"/>
      <c r="T758" s="107"/>
      <c r="U758" s="107"/>
      <c r="V758" s="107"/>
      <c r="W758" s="107"/>
      <c r="X758" s="107"/>
      <c r="Y758" s="107"/>
    </row>
    <row r="759" spans="2:25" ht="3.75" customHeight="1"/>
    <row r="760" spans="2:25" ht="1.5" customHeight="1"/>
    <row r="761" spans="2:25" ht="2.25" customHeight="1"/>
    <row r="762" spans="2:25">
      <c r="B762" s="103" t="s">
        <v>1492</v>
      </c>
      <c r="C762" s="103"/>
      <c r="D762" s="103"/>
      <c r="E762" s="103"/>
      <c r="F762" s="103"/>
      <c r="G762" s="103"/>
      <c r="I762" s="104" t="s">
        <v>143</v>
      </c>
      <c r="J762" s="104"/>
      <c r="K762" s="104"/>
      <c r="L762" s="104"/>
      <c r="M762" s="104"/>
      <c r="N762" s="104"/>
      <c r="O762" s="104"/>
      <c r="P762" s="104"/>
      <c r="Q762" s="104"/>
      <c r="R762" s="104"/>
      <c r="S762" s="104"/>
      <c r="T762" s="104"/>
      <c r="U762" s="104"/>
      <c r="V762" s="104"/>
      <c r="W762" s="104"/>
      <c r="X762" s="104"/>
      <c r="Y762" s="104"/>
    </row>
    <row r="763" spans="2:25">
      <c r="I763" s="105" t="s">
        <v>1261</v>
      </c>
      <c r="J763" s="105"/>
      <c r="K763" s="105"/>
      <c r="L763" s="105" t="s">
        <v>663</v>
      </c>
      <c r="M763" s="105"/>
      <c r="P763" s="106" t="s">
        <v>1262</v>
      </c>
      <c r="Q763" s="106"/>
      <c r="R763" s="107">
        <v>6191.69</v>
      </c>
      <c r="S763" s="107"/>
      <c r="T763" s="107"/>
      <c r="U763" s="107"/>
      <c r="V763" s="107"/>
      <c r="W763" s="107"/>
      <c r="X763" s="107"/>
      <c r="Y763" s="107"/>
    </row>
    <row r="764" spans="2:25" ht="3.75" customHeight="1"/>
    <row r="765" spans="2:25" ht="1.5" customHeight="1"/>
    <row r="766" spans="2:25" ht="2.25" customHeight="1"/>
    <row r="767" spans="2:25">
      <c r="B767" s="103" t="s">
        <v>1493</v>
      </c>
      <c r="C767" s="103"/>
      <c r="D767" s="103"/>
      <c r="E767" s="103"/>
      <c r="F767" s="103"/>
      <c r="G767" s="103"/>
      <c r="I767" s="104" t="s">
        <v>1494</v>
      </c>
      <c r="J767" s="104"/>
      <c r="K767" s="104"/>
      <c r="L767" s="104"/>
      <c r="M767" s="104"/>
      <c r="N767" s="104"/>
      <c r="O767" s="104"/>
      <c r="P767" s="104"/>
      <c r="Q767" s="104"/>
      <c r="R767" s="104"/>
      <c r="S767" s="104"/>
      <c r="T767" s="104"/>
      <c r="U767" s="104"/>
      <c r="V767" s="104"/>
      <c r="W767" s="104"/>
      <c r="X767" s="104"/>
      <c r="Y767" s="104"/>
    </row>
    <row r="768" spans="2:25">
      <c r="I768" s="105" t="s">
        <v>1261</v>
      </c>
      <c r="J768" s="105"/>
      <c r="K768" s="105"/>
      <c r="L768" s="105" t="s">
        <v>663</v>
      </c>
      <c r="M768" s="105"/>
      <c r="P768" s="106" t="s">
        <v>1262</v>
      </c>
      <c r="Q768" s="106"/>
      <c r="R768" s="107">
        <v>6191.69</v>
      </c>
      <c r="S768" s="107"/>
      <c r="T768" s="107"/>
      <c r="U768" s="107"/>
      <c r="V768" s="107"/>
      <c r="W768" s="107"/>
      <c r="X768" s="107"/>
      <c r="Y768" s="107"/>
    </row>
    <row r="769" spans="2:25" ht="3.75" customHeight="1"/>
    <row r="770" spans="2:25" ht="1.5" customHeight="1"/>
    <row r="771" spans="2:25" ht="2.25" customHeight="1"/>
    <row r="772" spans="2:25">
      <c r="B772" s="103" t="s">
        <v>1495</v>
      </c>
      <c r="C772" s="103"/>
      <c r="D772" s="103"/>
      <c r="E772" s="103"/>
      <c r="F772" s="103"/>
      <c r="G772" s="103"/>
      <c r="I772" s="104" t="s">
        <v>145</v>
      </c>
      <c r="J772" s="104"/>
      <c r="K772" s="104"/>
      <c r="L772" s="104"/>
      <c r="M772" s="104"/>
      <c r="N772" s="104"/>
      <c r="O772" s="104"/>
      <c r="P772" s="104"/>
      <c r="Q772" s="104"/>
      <c r="R772" s="104"/>
      <c r="S772" s="104"/>
      <c r="T772" s="104"/>
      <c r="U772" s="104"/>
      <c r="V772" s="104"/>
      <c r="W772" s="104"/>
      <c r="X772" s="104"/>
      <c r="Y772" s="104"/>
    </row>
    <row r="773" spans="2:25">
      <c r="I773" s="105" t="s">
        <v>1261</v>
      </c>
      <c r="J773" s="105"/>
      <c r="K773" s="105"/>
      <c r="L773" s="105" t="s">
        <v>663</v>
      </c>
      <c r="M773" s="105"/>
      <c r="P773" s="106" t="s">
        <v>1262</v>
      </c>
      <c r="Q773" s="106"/>
      <c r="R773" s="107">
        <v>1866.69</v>
      </c>
      <c r="S773" s="107"/>
      <c r="T773" s="107"/>
      <c r="U773" s="107"/>
      <c r="V773" s="107"/>
      <c r="W773" s="107"/>
      <c r="X773" s="107"/>
      <c r="Y773" s="107"/>
    </row>
    <row r="774" spans="2:25" ht="3.75" customHeight="1"/>
    <row r="775" spans="2:25" ht="1.5" customHeight="1"/>
    <row r="776" spans="2:25" ht="2.25" customHeight="1"/>
    <row r="777" spans="2:25">
      <c r="B777" s="103" t="s">
        <v>1496</v>
      </c>
      <c r="C777" s="103"/>
      <c r="D777" s="103"/>
      <c r="E777" s="103"/>
      <c r="F777" s="103"/>
      <c r="G777" s="103"/>
      <c r="I777" s="104" t="s">
        <v>1497</v>
      </c>
      <c r="J777" s="104"/>
      <c r="K777" s="104"/>
      <c r="L777" s="104"/>
      <c r="M777" s="104"/>
      <c r="N777" s="104"/>
      <c r="O777" s="104"/>
      <c r="P777" s="104"/>
      <c r="Q777" s="104"/>
      <c r="R777" s="104"/>
      <c r="S777" s="104"/>
      <c r="T777" s="104"/>
      <c r="U777" s="104"/>
      <c r="V777" s="104"/>
      <c r="W777" s="104"/>
      <c r="X777" s="104"/>
      <c r="Y777" s="104"/>
    </row>
    <row r="778" spans="2:25">
      <c r="I778" s="105" t="s">
        <v>1261</v>
      </c>
      <c r="J778" s="105"/>
      <c r="K778" s="105"/>
      <c r="L778" s="105" t="s">
        <v>663</v>
      </c>
      <c r="M778" s="105"/>
      <c r="P778" s="106" t="s">
        <v>1262</v>
      </c>
      <c r="Q778" s="106"/>
      <c r="R778" s="107">
        <v>1866.69</v>
      </c>
      <c r="S778" s="107"/>
      <c r="T778" s="107"/>
      <c r="U778" s="107"/>
      <c r="V778" s="107"/>
      <c r="W778" s="107"/>
      <c r="X778" s="107"/>
      <c r="Y778" s="107"/>
    </row>
    <row r="779" spans="2:25" ht="3.75" customHeight="1"/>
    <row r="780" spans="2:25" ht="1.5" customHeight="1"/>
    <row r="781" spans="2:25" ht="2.25" customHeight="1"/>
    <row r="782" spans="2:25">
      <c r="B782" s="103" t="s">
        <v>1498</v>
      </c>
      <c r="C782" s="103"/>
      <c r="D782" s="103"/>
      <c r="E782" s="103"/>
      <c r="F782" s="103"/>
      <c r="G782" s="103"/>
      <c r="I782" s="104" t="s">
        <v>147</v>
      </c>
      <c r="J782" s="104"/>
      <c r="K782" s="104"/>
      <c r="L782" s="104"/>
      <c r="M782" s="104"/>
      <c r="N782" s="104"/>
      <c r="O782" s="104"/>
      <c r="P782" s="104"/>
      <c r="Q782" s="104"/>
      <c r="R782" s="104"/>
      <c r="S782" s="104"/>
      <c r="T782" s="104"/>
      <c r="U782" s="104"/>
      <c r="V782" s="104"/>
      <c r="W782" s="104"/>
      <c r="X782" s="104"/>
      <c r="Y782" s="104"/>
    </row>
    <row r="783" spans="2:25">
      <c r="I783" s="105" t="s">
        <v>1261</v>
      </c>
      <c r="J783" s="105"/>
      <c r="K783" s="105"/>
      <c r="L783" s="105" t="s">
        <v>663</v>
      </c>
      <c r="M783" s="105"/>
      <c r="P783" s="106" t="s">
        <v>1262</v>
      </c>
      <c r="Q783" s="106"/>
      <c r="R783" s="107">
        <v>4325</v>
      </c>
      <c r="S783" s="107"/>
      <c r="T783" s="107"/>
      <c r="U783" s="107"/>
      <c r="V783" s="107"/>
      <c r="W783" s="107"/>
      <c r="X783" s="107"/>
      <c r="Y783" s="107"/>
    </row>
    <row r="784" spans="2:25" ht="3.75" customHeight="1"/>
    <row r="785" spans="2:25" ht="1.5" customHeight="1"/>
    <row r="786" spans="2:25" ht="2.25" customHeight="1"/>
    <row r="787" spans="2:25">
      <c r="B787" s="103" t="s">
        <v>1499</v>
      </c>
      <c r="C787" s="103"/>
      <c r="D787" s="103"/>
      <c r="E787" s="103"/>
      <c r="F787" s="103"/>
      <c r="G787" s="103"/>
      <c r="I787" s="104" t="s">
        <v>1500</v>
      </c>
      <c r="J787" s="104"/>
      <c r="K787" s="104"/>
      <c r="L787" s="104"/>
      <c r="M787" s="104"/>
      <c r="N787" s="104"/>
      <c r="O787" s="104"/>
      <c r="P787" s="104"/>
      <c r="Q787" s="104"/>
      <c r="R787" s="104"/>
      <c r="S787" s="104"/>
      <c r="T787" s="104"/>
      <c r="U787" s="104"/>
      <c r="V787" s="104"/>
      <c r="W787" s="104"/>
      <c r="X787" s="104"/>
      <c r="Y787" s="104"/>
    </row>
    <row r="788" spans="2:25">
      <c r="I788" s="105" t="s">
        <v>1261</v>
      </c>
      <c r="J788" s="105"/>
      <c r="K788" s="105"/>
      <c r="L788" s="105" t="s">
        <v>663</v>
      </c>
      <c r="M788" s="105"/>
      <c r="P788" s="106" t="s">
        <v>1262</v>
      </c>
      <c r="Q788" s="106"/>
      <c r="R788" s="107">
        <v>4325</v>
      </c>
      <c r="S788" s="107"/>
      <c r="T788" s="107"/>
      <c r="U788" s="107"/>
      <c r="V788" s="107"/>
      <c r="W788" s="107"/>
      <c r="X788" s="107"/>
      <c r="Y788" s="107"/>
    </row>
    <row r="789" spans="2:25" ht="3.75" customHeight="1"/>
    <row r="790" spans="2:25" ht="1.5" customHeight="1"/>
    <row r="791" spans="2:25" ht="2.25" customHeight="1"/>
    <row r="792" spans="2:25">
      <c r="B792" s="103" t="s">
        <v>1501</v>
      </c>
      <c r="C792" s="103"/>
      <c r="D792" s="103"/>
      <c r="E792" s="103"/>
      <c r="F792" s="103"/>
      <c r="G792" s="103"/>
      <c r="I792" s="104" t="s">
        <v>149</v>
      </c>
      <c r="J792" s="104"/>
      <c r="K792" s="104"/>
      <c r="L792" s="104"/>
      <c r="M792" s="104"/>
      <c r="N792" s="104"/>
      <c r="O792" s="104"/>
      <c r="P792" s="104"/>
      <c r="Q792" s="104"/>
      <c r="R792" s="104"/>
      <c r="S792" s="104"/>
      <c r="T792" s="104"/>
      <c r="U792" s="104"/>
      <c r="V792" s="104"/>
      <c r="W792" s="104"/>
      <c r="X792" s="104"/>
      <c r="Y792" s="104"/>
    </row>
    <row r="793" spans="2:25">
      <c r="I793" s="105" t="s">
        <v>1261</v>
      </c>
      <c r="J793" s="105"/>
      <c r="K793" s="105"/>
      <c r="L793" s="105" t="s">
        <v>663</v>
      </c>
      <c r="M793" s="105"/>
      <c r="P793" s="106" t="s">
        <v>1262</v>
      </c>
      <c r="Q793" s="106"/>
      <c r="R793" s="107">
        <v>7.88</v>
      </c>
      <c r="S793" s="107"/>
      <c r="T793" s="107"/>
      <c r="U793" s="107"/>
      <c r="V793" s="107"/>
      <c r="W793" s="107"/>
      <c r="X793" s="107"/>
      <c r="Y793" s="107"/>
    </row>
    <row r="794" spans="2:25" ht="3.75" customHeight="1"/>
    <row r="795" spans="2:25" ht="1.5" customHeight="1"/>
    <row r="796" spans="2:25" ht="2.25" customHeight="1"/>
    <row r="797" spans="2:25">
      <c r="B797" s="103" t="s">
        <v>1502</v>
      </c>
      <c r="C797" s="103"/>
      <c r="D797" s="103"/>
      <c r="E797" s="103"/>
      <c r="F797" s="103"/>
      <c r="G797" s="103"/>
      <c r="I797" s="104" t="s">
        <v>1503</v>
      </c>
      <c r="J797" s="104"/>
      <c r="K797" s="104"/>
      <c r="L797" s="104"/>
      <c r="M797" s="104"/>
      <c r="N797" s="104"/>
      <c r="O797" s="104"/>
      <c r="P797" s="104"/>
      <c r="Q797" s="104"/>
      <c r="R797" s="104"/>
      <c r="S797" s="104"/>
      <c r="T797" s="104"/>
      <c r="U797" s="104"/>
      <c r="V797" s="104"/>
      <c r="W797" s="104"/>
      <c r="X797" s="104"/>
      <c r="Y797" s="104"/>
    </row>
    <row r="798" spans="2:25">
      <c r="I798" s="105" t="s">
        <v>1261</v>
      </c>
      <c r="J798" s="105"/>
      <c r="K798" s="105"/>
      <c r="L798" s="105" t="s">
        <v>663</v>
      </c>
      <c r="M798" s="105"/>
      <c r="P798" s="106" t="s">
        <v>1262</v>
      </c>
      <c r="Q798" s="106"/>
      <c r="R798" s="107">
        <v>7.88</v>
      </c>
      <c r="S798" s="107"/>
      <c r="T798" s="107"/>
      <c r="U798" s="107"/>
      <c r="V798" s="107"/>
      <c r="W798" s="107"/>
      <c r="X798" s="107"/>
      <c r="Y798" s="107"/>
    </row>
    <row r="799" spans="2:25" ht="3.75" customHeight="1"/>
    <row r="800" spans="2:25" ht="1.5" customHeight="1"/>
    <row r="801" spans="2:25" ht="2.25" customHeight="1"/>
    <row r="802" spans="2:25">
      <c r="B802" s="103" t="s">
        <v>1504</v>
      </c>
      <c r="C802" s="103"/>
      <c r="D802" s="103"/>
      <c r="E802" s="103"/>
      <c r="F802" s="103"/>
      <c r="G802" s="103"/>
      <c r="I802" s="104" t="s">
        <v>151</v>
      </c>
      <c r="J802" s="104"/>
      <c r="K802" s="104"/>
      <c r="L802" s="104"/>
      <c r="M802" s="104"/>
      <c r="N802" s="104"/>
      <c r="O802" s="104"/>
      <c r="P802" s="104"/>
      <c r="Q802" s="104"/>
      <c r="R802" s="104"/>
      <c r="S802" s="104"/>
      <c r="T802" s="104"/>
      <c r="U802" s="104"/>
      <c r="V802" s="104"/>
      <c r="W802" s="104"/>
      <c r="X802" s="104"/>
      <c r="Y802" s="104"/>
    </row>
    <row r="803" spans="2:25">
      <c r="I803" s="105" t="s">
        <v>1261</v>
      </c>
      <c r="J803" s="105"/>
      <c r="K803" s="105"/>
      <c r="L803" s="105" t="s">
        <v>663</v>
      </c>
      <c r="M803" s="105"/>
      <c r="P803" s="106" t="s">
        <v>1262</v>
      </c>
      <c r="Q803" s="106"/>
      <c r="R803" s="107">
        <v>10.5</v>
      </c>
      <c r="S803" s="107"/>
      <c r="T803" s="107"/>
      <c r="U803" s="107"/>
      <c r="V803" s="107"/>
      <c r="W803" s="107"/>
      <c r="X803" s="107"/>
      <c r="Y803" s="107"/>
    </row>
    <row r="804" spans="2:25" ht="3.75" customHeight="1"/>
    <row r="805" spans="2:25" ht="1.5" customHeight="1"/>
    <row r="806" spans="2:25" ht="2.25" customHeight="1"/>
    <row r="807" spans="2:25">
      <c r="B807" s="103" t="s">
        <v>1505</v>
      </c>
      <c r="C807" s="103"/>
      <c r="D807" s="103"/>
      <c r="E807" s="103"/>
      <c r="F807" s="103"/>
      <c r="G807" s="103"/>
      <c r="I807" s="104" t="s">
        <v>1506</v>
      </c>
      <c r="J807" s="104"/>
      <c r="K807" s="104"/>
      <c r="L807" s="104"/>
      <c r="M807" s="104"/>
      <c r="N807" s="104"/>
      <c r="O807" s="104"/>
      <c r="P807" s="104"/>
      <c r="Q807" s="104"/>
      <c r="R807" s="104"/>
      <c r="S807" s="104"/>
      <c r="T807" s="104"/>
      <c r="U807" s="104"/>
      <c r="V807" s="104"/>
      <c r="W807" s="104"/>
      <c r="X807" s="104"/>
      <c r="Y807" s="104"/>
    </row>
    <row r="808" spans="2:25">
      <c r="I808" s="105" t="s">
        <v>1261</v>
      </c>
      <c r="J808" s="105"/>
      <c r="K808" s="105"/>
      <c r="L808" s="105" t="s">
        <v>663</v>
      </c>
      <c r="M808" s="105"/>
      <c r="P808" s="106" t="s">
        <v>1262</v>
      </c>
      <c r="Q808" s="106"/>
      <c r="R808" s="107">
        <v>10.5</v>
      </c>
      <c r="S808" s="107"/>
      <c r="T808" s="107"/>
      <c r="U808" s="107"/>
      <c r="V808" s="107"/>
      <c r="W808" s="107"/>
      <c r="X808" s="107"/>
      <c r="Y808" s="107"/>
    </row>
    <row r="809" spans="2:25" ht="3.75" customHeight="1"/>
    <row r="810" spans="2:25" ht="1.5" customHeight="1"/>
    <row r="811" spans="2:25" ht="2.25" customHeight="1"/>
    <row r="812" spans="2:25">
      <c r="B812" s="103" t="s">
        <v>1507</v>
      </c>
      <c r="C812" s="103"/>
      <c r="D812" s="103"/>
      <c r="E812" s="103"/>
      <c r="F812" s="103"/>
      <c r="G812" s="103"/>
      <c r="I812" s="104" t="s">
        <v>153</v>
      </c>
      <c r="J812" s="104"/>
      <c r="K812" s="104"/>
      <c r="L812" s="104"/>
      <c r="M812" s="104"/>
      <c r="N812" s="104"/>
      <c r="O812" s="104"/>
      <c r="P812" s="104"/>
      <c r="Q812" s="104"/>
      <c r="R812" s="104"/>
      <c r="S812" s="104"/>
      <c r="T812" s="104"/>
      <c r="U812" s="104"/>
      <c r="V812" s="104"/>
      <c r="W812" s="104"/>
      <c r="X812" s="104"/>
      <c r="Y812" s="104"/>
    </row>
    <row r="813" spans="2:25">
      <c r="I813" s="105" t="s">
        <v>1261</v>
      </c>
      <c r="J813" s="105"/>
      <c r="K813" s="105"/>
      <c r="L813" s="105" t="s">
        <v>669</v>
      </c>
      <c r="M813" s="105"/>
      <c r="P813" s="106" t="s">
        <v>1262</v>
      </c>
      <c r="Q813" s="106"/>
      <c r="R813" s="107">
        <v>14</v>
      </c>
      <c r="S813" s="107"/>
      <c r="T813" s="107"/>
      <c r="U813" s="107"/>
      <c r="V813" s="107"/>
      <c r="W813" s="107"/>
      <c r="X813" s="107"/>
      <c r="Y813" s="107"/>
    </row>
    <row r="814" spans="2:25" ht="3.75" customHeight="1"/>
    <row r="815" spans="2:25" ht="1.5" customHeight="1"/>
    <row r="816" spans="2:25" ht="2.25" customHeight="1"/>
    <row r="817" spans="2:25">
      <c r="B817" s="103" t="s">
        <v>1508</v>
      </c>
      <c r="C817" s="103"/>
      <c r="D817" s="103"/>
      <c r="E817" s="103"/>
      <c r="F817" s="103"/>
      <c r="G817" s="103"/>
      <c r="I817" s="104" t="s">
        <v>1509</v>
      </c>
      <c r="J817" s="104"/>
      <c r="K817" s="104"/>
      <c r="L817" s="104"/>
      <c r="M817" s="104"/>
      <c r="N817" s="104"/>
      <c r="O817" s="104"/>
      <c r="P817" s="104"/>
      <c r="Q817" s="104"/>
      <c r="R817" s="104"/>
      <c r="S817" s="104"/>
      <c r="T817" s="104"/>
      <c r="U817" s="104"/>
      <c r="V817" s="104"/>
      <c r="W817" s="104"/>
      <c r="X817" s="104"/>
      <c r="Y817" s="104"/>
    </row>
    <row r="818" spans="2:25">
      <c r="I818" s="105" t="s">
        <v>1261</v>
      </c>
      <c r="J818" s="105"/>
      <c r="K818" s="105"/>
      <c r="L818" s="105" t="s">
        <v>669</v>
      </c>
      <c r="M818" s="105"/>
      <c r="P818" s="106" t="s">
        <v>1262</v>
      </c>
      <c r="Q818" s="106"/>
      <c r="R818" s="107">
        <v>14</v>
      </c>
      <c r="S818" s="107"/>
      <c r="T818" s="107"/>
      <c r="U818" s="107"/>
      <c r="V818" s="107"/>
      <c r="W818" s="107"/>
      <c r="X818" s="107"/>
      <c r="Y818" s="107"/>
    </row>
    <row r="819" spans="2:25" ht="3.75" customHeight="1"/>
    <row r="820" spans="2:25" ht="1.5" customHeight="1"/>
    <row r="821" spans="2:25" ht="2.25" customHeight="1"/>
    <row r="822" spans="2:25">
      <c r="B822" s="103" t="s">
        <v>1510</v>
      </c>
      <c r="C822" s="103"/>
      <c r="D822" s="103"/>
      <c r="E822" s="103"/>
      <c r="F822" s="103"/>
      <c r="G822" s="103"/>
      <c r="I822" s="104" t="s">
        <v>155</v>
      </c>
      <c r="J822" s="104"/>
      <c r="K822" s="104"/>
      <c r="L822" s="104"/>
      <c r="M822" s="104"/>
      <c r="N822" s="104"/>
      <c r="O822" s="104"/>
      <c r="P822" s="104"/>
      <c r="Q822" s="104"/>
      <c r="R822" s="104"/>
      <c r="S822" s="104"/>
      <c r="T822" s="104"/>
      <c r="U822" s="104"/>
      <c r="V822" s="104"/>
      <c r="W822" s="104"/>
      <c r="X822" s="104"/>
      <c r="Y822" s="104"/>
    </row>
    <row r="823" spans="2:25">
      <c r="I823" s="105" t="s">
        <v>1261</v>
      </c>
      <c r="J823" s="105"/>
      <c r="K823" s="105"/>
      <c r="L823" s="105" t="s">
        <v>669</v>
      </c>
      <c r="M823" s="105"/>
      <c r="P823" s="106" t="s">
        <v>1262</v>
      </c>
      <c r="Q823" s="106"/>
      <c r="R823" s="107">
        <v>210</v>
      </c>
      <c r="S823" s="107"/>
      <c r="T823" s="107"/>
      <c r="U823" s="107"/>
      <c r="V823" s="107"/>
      <c r="W823" s="107"/>
      <c r="X823" s="107"/>
      <c r="Y823" s="107"/>
    </row>
    <row r="824" spans="2:25" ht="3.75" customHeight="1"/>
    <row r="825" spans="2:25" ht="1.5" customHeight="1"/>
    <row r="826" spans="2:25" ht="2.25" customHeight="1"/>
    <row r="827" spans="2:25">
      <c r="B827" s="103" t="s">
        <v>1511</v>
      </c>
      <c r="C827" s="103"/>
      <c r="D827" s="103"/>
      <c r="E827" s="103"/>
      <c r="F827" s="103"/>
      <c r="G827" s="103"/>
      <c r="I827" s="104" t="s">
        <v>1512</v>
      </c>
      <c r="J827" s="104"/>
      <c r="K827" s="104"/>
      <c r="L827" s="104"/>
      <c r="M827" s="104"/>
      <c r="N827" s="104"/>
      <c r="O827" s="104"/>
      <c r="P827" s="104"/>
      <c r="Q827" s="104"/>
      <c r="R827" s="104"/>
      <c r="S827" s="104"/>
      <c r="T827" s="104"/>
      <c r="U827" s="104"/>
      <c r="V827" s="104"/>
      <c r="W827" s="104"/>
      <c r="X827" s="104"/>
      <c r="Y827" s="104"/>
    </row>
    <row r="828" spans="2:25">
      <c r="I828" s="105" t="s">
        <v>1261</v>
      </c>
      <c r="J828" s="105"/>
      <c r="K828" s="105"/>
      <c r="L828" s="105" t="s">
        <v>669</v>
      </c>
      <c r="M828" s="105"/>
      <c r="P828" s="106" t="s">
        <v>1262</v>
      </c>
      <c r="Q828" s="106"/>
      <c r="R828" s="107">
        <v>210</v>
      </c>
      <c r="S828" s="107"/>
      <c r="T828" s="107"/>
      <c r="U828" s="107"/>
      <c r="V828" s="107"/>
      <c r="W828" s="107"/>
      <c r="X828" s="107"/>
      <c r="Y828" s="107"/>
    </row>
    <row r="829" spans="2:25" ht="3.75" customHeight="1"/>
    <row r="830" spans="2:25" ht="1.5" customHeight="1"/>
    <row r="831" spans="2:25" ht="2.25" customHeight="1"/>
    <row r="832" spans="2:25">
      <c r="B832" s="103" t="s">
        <v>1513</v>
      </c>
      <c r="C832" s="103"/>
      <c r="D832" s="103"/>
      <c r="E832" s="103"/>
      <c r="F832" s="103"/>
      <c r="G832" s="103"/>
      <c r="I832" s="104" t="s">
        <v>157</v>
      </c>
      <c r="J832" s="104"/>
      <c r="K832" s="104"/>
      <c r="L832" s="104"/>
      <c r="M832" s="104"/>
      <c r="N832" s="104"/>
      <c r="O832" s="104"/>
      <c r="P832" s="104"/>
      <c r="Q832" s="104"/>
      <c r="R832" s="104"/>
      <c r="S832" s="104"/>
      <c r="T832" s="104"/>
      <c r="U832" s="104"/>
      <c r="V832" s="104"/>
      <c r="W832" s="104"/>
      <c r="X832" s="104"/>
      <c r="Y832" s="104"/>
    </row>
    <row r="833" spans="2:25">
      <c r="I833" s="105" t="s">
        <v>1261</v>
      </c>
      <c r="J833" s="105"/>
      <c r="K833" s="105"/>
      <c r="L833" s="105" t="s">
        <v>669</v>
      </c>
      <c r="M833" s="105"/>
      <c r="P833" s="106" t="s">
        <v>1262</v>
      </c>
      <c r="Q833" s="106"/>
      <c r="R833" s="107">
        <v>14</v>
      </c>
      <c r="S833" s="107"/>
      <c r="T833" s="107"/>
      <c r="U833" s="107"/>
      <c r="V833" s="107"/>
      <c r="W833" s="107"/>
      <c r="X833" s="107"/>
      <c r="Y833" s="107"/>
    </row>
    <row r="834" spans="2:25" ht="3.75" customHeight="1"/>
    <row r="835" spans="2:25" ht="1.5" customHeight="1"/>
    <row r="836" spans="2:25" ht="2.25" customHeight="1"/>
    <row r="837" spans="2:25">
      <c r="B837" s="103" t="s">
        <v>1514</v>
      </c>
      <c r="C837" s="103"/>
      <c r="D837" s="103"/>
      <c r="E837" s="103"/>
      <c r="F837" s="103"/>
      <c r="G837" s="103"/>
      <c r="I837" s="104" t="s">
        <v>1515</v>
      </c>
      <c r="J837" s="104"/>
      <c r="K837" s="104"/>
      <c r="L837" s="104"/>
      <c r="M837" s="104"/>
      <c r="N837" s="104"/>
      <c r="O837" s="104"/>
      <c r="P837" s="104"/>
      <c r="Q837" s="104"/>
      <c r="R837" s="104"/>
      <c r="S837" s="104"/>
      <c r="T837" s="104"/>
      <c r="U837" s="104"/>
      <c r="V837" s="104"/>
      <c r="W837" s="104"/>
      <c r="X837" s="104"/>
      <c r="Y837" s="104"/>
    </row>
    <row r="838" spans="2:25">
      <c r="I838" s="105" t="s">
        <v>1261</v>
      </c>
      <c r="J838" s="105"/>
      <c r="K838" s="105"/>
      <c r="L838" s="105" t="s">
        <v>669</v>
      </c>
      <c r="M838" s="105"/>
      <c r="P838" s="106" t="s">
        <v>1262</v>
      </c>
      <c r="Q838" s="106"/>
      <c r="R838" s="107">
        <v>14</v>
      </c>
      <c r="S838" s="107"/>
      <c r="T838" s="107"/>
      <c r="U838" s="107"/>
      <c r="V838" s="107"/>
      <c r="W838" s="107"/>
      <c r="X838" s="107"/>
      <c r="Y838" s="107"/>
    </row>
    <row r="839" spans="2:25" ht="3.75" customHeight="1"/>
    <row r="840" spans="2:25" ht="1.5" customHeight="1"/>
    <row r="841" spans="2:25" ht="2.25" customHeight="1"/>
    <row r="842" spans="2:25">
      <c r="B842" s="103" t="s">
        <v>1516</v>
      </c>
      <c r="C842" s="103"/>
      <c r="D842" s="103"/>
      <c r="E842" s="103"/>
      <c r="F842" s="103"/>
      <c r="G842" s="103"/>
      <c r="I842" s="104" t="s">
        <v>159</v>
      </c>
      <c r="J842" s="104"/>
      <c r="K842" s="104"/>
      <c r="L842" s="104"/>
      <c r="M842" s="104"/>
      <c r="N842" s="104"/>
      <c r="O842" s="104"/>
      <c r="P842" s="104"/>
      <c r="Q842" s="104"/>
      <c r="R842" s="104"/>
      <c r="S842" s="104"/>
      <c r="T842" s="104"/>
      <c r="U842" s="104"/>
      <c r="V842" s="104"/>
      <c r="W842" s="104"/>
      <c r="X842" s="104"/>
      <c r="Y842" s="104"/>
    </row>
    <row r="843" spans="2:25">
      <c r="I843" s="105" t="s">
        <v>1261</v>
      </c>
      <c r="J843" s="105"/>
      <c r="K843" s="105"/>
      <c r="L843" s="105" t="s">
        <v>663</v>
      </c>
      <c r="M843" s="105"/>
      <c r="P843" s="106" t="s">
        <v>1262</v>
      </c>
      <c r="Q843" s="106"/>
      <c r="R843" s="107">
        <v>6191.69</v>
      </c>
      <c r="S843" s="107"/>
      <c r="T843" s="107"/>
      <c r="U843" s="107"/>
      <c r="V843" s="107"/>
      <c r="W843" s="107"/>
      <c r="X843" s="107"/>
      <c r="Y843" s="107"/>
    </row>
    <row r="844" spans="2:25" ht="3.75" customHeight="1"/>
    <row r="845" spans="2:25" ht="1.5" customHeight="1"/>
    <row r="846" spans="2:25" ht="2.25" customHeight="1"/>
    <row r="847" spans="2:25">
      <c r="B847" s="103" t="s">
        <v>1517</v>
      </c>
      <c r="C847" s="103"/>
      <c r="D847" s="103"/>
      <c r="E847" s="103"/>
      <c r="F847" s="103"/>
      <c r="G847" s="103"/>
      <c r="I847" s="104" t="s">
        <v>1518</v>
      </c>
      <c r="J847" s="104"/>
      <c r="K847" s="104"/>
      <c r="L847" s="104"/>
      <c r="M847" s="104"/>
      <c r="N847" s="104"/>
      <c r="O847" s="104"/>
      <c r="P847" s="104"/>
      <c r="Q847" s="104"/>
      <c r="R847" s="104"/>
      <c r="S847" s="104"/>
      <c r="T847" s="104"/>
      <c r="U847" s="104"/>
      <c r="V847" s="104"/>
      <c r="W847" s="104"/>
      <c r="X847" s="104"/>
      <c r="Y847" s="104"/>
    </row>
    <row r="848" spans="2:25">
      <c r="I848" s="105" t="s">
        <v>1261</v>
      </c>
      <c r="J848" s="105"/>
      <c r="K848" s="105"/>
      <c r="L848" s="105" t="s">
        <v>663</v>
      </c>
      <c r="M848" s="105"/>
      <c r="P848" s="106" t="s">
        <v>1262</v>
      </c>
      <c r="Q848" s="106"/>
      <c r="R848" s="107">
        <v>6191.69</v>
      </c>
      <c r="S848" s="107"/>
      <c r="T848" s="107"/>
      <c r="U848" s="107"/>
      <c r="V848" s="107"/>
      <c r="W848" s="107"/>
      <c r="X848" s="107"/>
      <c r="Y848" s="107"/>
    </row>
    <row r="849" spans="2:25" ht="3.75" customHeight="1"/>
    <row r="850" spans="2:25" ht="1.5" customHeight="1"/>
    <row r="851" spans="2:25" ht="2.25" customHeight="1"/>
    <row r="852" spans="2:25" ht="2.25" customHeight="1"/>
    <row r="853" spans="2:25">
      <c r="I853" s="109" t="s">
        <v>1519</v>
      </c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</row>
    <row r="854" spans="2:25" ht="5.25" customHeight="1"/>
    <row r="855" spans="2:25">
      <c r="B855" s="103" t="s">
        <v>1520</v>
      </c>
      <c r="C855" s="103"/>
      <c r="D855" s="103"/>
      <c r="E855" s="103"/>
      <c r="F855" s="103"/>
      <c r="G855" s="103"/>
      <c r="I855" s="104" t="s">
        <v>163</v>
      </c>
      <c r="J855" s="104"/>
      <c r="K855" s="104"/>
      <c r="L855" s="104"/>
      <c r="M855" s="104"/>
      <c r="N855" s="104"/>
      <c r="O855" s="104"/>
      <c r="P855" s="104"/>
      <c r="Q855" s="104"/>
      <c r="R855" s="104"/>
      <c r="S855" s="104"/>
      <c r="T855" s="104"/>
      <c r="U855" s="104"/>
      <c r="V855" s="104"/>
      <c r="W855" s="104"/>
      <c r="X855" s="104"/>
      <c r="Y855" s="104"/>
    </row>
    <row r="856" spans="2:25">
      <c r="I856" s="105" t="s">
        <v>1261</v>
      </c>
      <c r="J856" s="105"/>
      <c r="K856" s="105"/>
      <c r="L856" s="105" t="s">
        <v>661</v>
      </c>
      <c r="M856" s="105"/>
      <c r="P856" s="106" t="s">
        <v>1262</v>
      </c>
      <c r="Q856" s="106"/>
      <c r="R856" s="107">
        <v>1073.33</v>
      </c>
      <c r="S856" s="107"/>
      <c r="T856" s="107"/>
      <c r="U856" s="107"/>
      <c r="V856" s="107"/>
      <c r="W856" s="107"/>
      <c r="X856" s="107"/>
      <c r="Y856" s="107"/>
    </row>
    <row r="857" spans="2:25" ht="3.75" customHeight="1"/>
    <row r="858" spans="2:25" ht="1.5" customHeight="1"/>
    <row r="859" spans="2:25" ht="2.25" customHeight="1"/>
    <row r="860" spans="2:25">
      <c r="B860" s="103" t="s">
        <v>1521</v>
      </c>
      <c r="C860" s="103"/>
      <c r="D860" s="103"/>
      <c r="E860" s="103"/>
      <c r="F860" s="103"/>
      <c r="G860" s="103"/>
      <c r="I860" s="104" t="s">
        <v>1522</v>
      </c>
      <c r="J860" s="104"/>
      <c r="K860" s="104"/>
      <c r="L860" s="104"/>
      <c r="M860" s="104"/>
      <c r="N860" s="104"/>
      <c r="O860" s="104"/>
      <c r="P860" s="104"/>
      <c r="Q860" s="104"/>
      <c r="R860" s="104"/>
      <c r="S860" s="104"/>
      <c r="T860" s="104"/>
      <c r="U860" s="104"/>
      <c r="V860" s="104"/>
      <c r="W860" s="104"/>
      <c r="X860" s="104"/>
      <c r="Y860" s="104"/>
    </row>
    <row r="861" spans="2:25">
      <c r="I861" s="105" t="s">
        <v>1261</v>
      </c>
      <c r="J861" s="105"/>
      <c r="K861" s="105"/>
      <c r="L861" s="105" t="s">
        <v>661</v>
      </c>
      <c r="M861" s="105"/>
      <c r="P861" s="106" t="s">
        <v>1262</v>
      </c>
      <c r="Q861" s="106"/>
      <c r="R861" s="107">
        <v>1073.33</v>
      </c>
      <c r="S861" s="107"/>
      <c r="T861" s="107"/>
      <c r="U861" s="107"/>
      <c r="V861" s="107"/>
      <c r="W861" s="107"/>
      <c r="X861" s="107"/>
      <c r="Y861" s="107"/>
    </row>
    <row r="862" spans="2:25" ht="3.75" customHeight="1"/>
    <row r="863" spans="2:25" ht="1.5" customHeight="1"/>
    <row r="864" spans="2:25" ht="2.25" customHeight="1"/>
    <row r="865" spans="2:25">
      <c r="B865" s="103" t="s">
        <v>1523</v>
      </c>
      <c r="C865" s="103"/>
      <c r="D865" s="103"/>
      <c r="E865" s="103"/>
      <c r="F865" s="103"/>
      <c r="G865" s="103"/>
      <c r="I865" s="104" t="s">
        <v>165</v>
      </c>
      <c r="J865" s="104"/>
      <c r="K865" s="104"/>
      <c r="L865" s="104"/>
      <c r="M865" s="104"/>
      <c r="N865" s="104"/>
      <c r="O865" s="104"/>
      <c r="P865" s="104"/>
      <c r="Q865" s="104"/>
      <c r="R865" s="104"/>
      <c r="S865" s="104"/>
      <c r="T865" s="104"/>
      <c r="U865" s="104"/>
      <c r="V865" s="104"/>
      <c r="W865" s="104"/>
      <c r="X865" s="104"/>
      <c r="Y865" s="104"/>
    </row>
    <row r="866" spans="2:25">
      <c r="I866" s="105" t="s">
        <v>1261</v>
      </c>
      <c r="J866" s="105"/>
      <c r="K866" s="105"/>
      <c r="L866" s="105" t="s">
        <v>661</v>
      </c>
      <c r="M866" s="105"/>
      <c r="P866" s="106" t="s">
        <v>1262</v>
      </c>
      <c r="Q866" s="106"/>
      <c r="R866" s="107">
        <v>921.84</v>
      </c>
      <c r="S866" s="107"/>
      <c r="T866" s="107"/>
      <c r="U866" s="107"/>
      <c r="V866" s="107"/>
      <c r="W866" s="107"/>
      <c r="X866" s="107"/>
      <c r="Y866" s="107"/>
    </row>
    <row r="867" spans="2:25" ht="3.75" customHeight="1"/>
    <row r="868" spans="2:25" ht="1.5" customHeight="1"/>
    <row r="869" spans="2:25" ht="2.25" customHeight="1"/>
    <row r="870" spans="2:25">
      <c r="B870" s="103" t="s">
        <v>1524</v>
      </c>
      <c r="C870" s="103"/>
      <c r="D870" s="103"/>
      <c r="E870" s="103"/>
      <c r="F870" s="103"/>
      <c r="G870" s="103"/>
      <c r="I870" s="104" t="s">
        <v>1525</v>
      </c>
      <c r="J870" s="104"/>
      <c r="K870" s="104"/>
      <c r="L870" s="104"/>
      <c r="M870" s="104"/>
      <c r="N870" s="104"/>
      <c r="O870" s="104"/>
      <c r="P870" s="104"/>
      <c r="Q870" s="104"/>
      <c r="R870" s="104"/>
      <c r="S870" s="104"/>
      <c r="T870" s="104"/>
      <c r="U870" s="104"/>
      <c r="V870" s="104"/>
      <c r="W870" s="104"/>
      <c r="X870" s="104"/>
      <c r="Y870" s="104"/>
    </row>
    <row r="871" spans="2:25">
      <c r="I871" s="105" t="s">
        <v>1261</v>
      </c>
      <c r="J871" s="105"/>
      <c r="K871" s="105"/>
      <c r="L871" s="105" t="s">
        <v>661</v>
      </c>
      <c r="M871" s="105"/>
      <c r="P871" s="106" t="s">
        <v>1262</v>
      </c>
      <c r="Q871" s="106"/>
      <c r="R871" s="107">
        <v>921.84</v>
      </c>
      <c r="S871" s="107"/>
      <c r="T871" s="107"/>
      <c r="U871" s="107"/>
      <c r="V871" s="107"/>
      <c r="W871" s="107"/>
      <c r="X871" s="107"/>
      <c r="Y871" s="107"/>
    </row>
    <row r="872" spans="2:25" ht="3.75" customHeight="1"/>
    <row r="873" spans="2:25" ht="1.5" customHeight="1"/>
    <row r="874" spans="2:25" ht="2.25" customHeight="1"/>
    <row r="875" spans="2:25">
      <c r="B875" s="103" t="s">
        <v>1526</v>
      </c>
      <c r="C875" s="103"/>
      <c r="D875" s="103"/>
      <c r="E875" s="103"/>
      <c r="F875" s="103"/>
      <c r="G875" s="103"/>
      <c r="I875" s="104" t="s">
        <v>167</v>
      </c>
      <c r="J875" s="104"/>
      <c r="K875" s="104"/>
      <c r="L875" s="104"/>
      <c r="M875" s="104"/>
      <c r="N875" s="104"/>
      <c r="O875" s="104"/>
      <c r="P875" s="104"/>
      <c r="Q875" s="104"/>
      <c r="R875" s="104"/>
      <c r="S875" s="104"/>
      <c r="T875" s="104"/>
      <c r="U875" s="104"/>
      <c r="V875" s="104"/>
      <c r="W875" s="104"/>
      <c r="X875" s="104"/>
      <c r="Y875" s="104"/>
    </row>
    <row r="876" spans="2:25">
      <c r="I876" s="105" t="s">
        <v>1261</v>
      </c>
      <c r="J876" s="105"/>
      <c r="K876" s="105"/>
      <c r="L876" s="105" t="s">
        <v>661</v>
      </c>
      <c r="M876" s="105"/>
      <c r="P876" s="106" t="s">
        <v>1262</v>
      </c>
      <c r="Q876" s="106"/>
      <c r="R876" s="107">
        <v>51</v>
      </c>
      <c r="S876" s="107"/>
      <c r="T876" s="107"/>
      <c r="U876" s="107"/>
      <c r="V876" s="107"/>
      <c r="W876" s="107"/>
      <c r="X876" s="107"/>
      <c r="Y876" s="107"/>
    </row>
    <row r="877" spans="2:25" ht="3.75" customHeight="1"/>
    <row r="878" spans="2:25" ht="1.5" customHeight="1"/>
    <row r="879" spans="2:25" ht="2.25" customHeight="1"/>
    <row r="880" spans="2:25">
      <c r="B880" s="103" t="s">
        <v>1527</v>
      </c>
      <c r="C880" s="103"/>
      <c r="D880" s="103"/>
      <c r="E880" s="103"/>
      <c r="F880" s="103"/>
      <c r="G880" s="103"/>
      <c r="I880" s="104" t="s">
        <v>1528</v>
      </c>
      <c r="J880" s="104"/>
      <c r="K880" s="104"/>
      <c r="L880" s="104"/>
      <c r="M880" s="104"/>
      <c r="N880" s="104"/>
      <c r="O880" s="104"/>
      <c r="P880" s="104"/>
      <c r="Q880" s="104"/>
      <c r="R880" s="104"/>
      <c r="S880" s="104"/>
      <c r="T880" s="104"/>
      <c r="U880" s="104"/>
      <c r="V880" s="104"/>
      <c r="W880" s="104"/>
      <c r="X880" s="104"/>
      <c r="Y880" s="104"/>
    </row>
    <row r="881" spans="2:25">
      <c r="I881" s="105" t="s">
        <v>1261</v>
      </c>
      <c r="J881" s="105"/>
      <c r="K881" s="105"/>
      <c r="L881" s="105" t="s">
        <v>661</v>
      </c>
      <c r="M881" s="105"/>
      <c r="P881" s="106" t="s">
        <v>1262</v>
      </c>
      <c r="Q881" s="106"/>
      <c r="R881" s="107">
        <v>51</v>
      </c>
      <c r="S881" s="107"/>
      <c r="T881" s="107"/>
      <c r="U881" s="107"/>
      <c r="V881" s="107"/>
      <c r="W881" s="107"/>
      <c r="X881" s="107"/>
      <c r="Y881" s="107"/>
    </row>
    <row r="882" spans="2:25" ht="3.75" customHeight="1"/>
    <row r="883" spans="2:25" ht="1.5" customHeight="1"/>
    <row r="884" spans="2:25" ht="2.25" customHeight="1"/>
    <row r="885" spans="2:25">
      <c r="B885" s="103" t="s">
        <v>1529</v>
      </c>
      <c r="C885" s="103"/>
      <c r="D885" s="103"/>
      <c r="E885" s="103"/>
      <c r="F885" s="103"/>
      <c r="G885" s="103"/>
      <c r="I885" s="104" t="s">
        <v>109</v>
      </c>
      <c r="J885" s="104"/>
      <c r="K885" s="104"/>
      <c r="L885" s="104"/>
      <c r="M885" s="104"/>
      <c r="N885" s="104"/>
      <c r="O885" s="104"/>
      <c r="P885" s="104"/>
      <c r="Q885" s="104"/>
      <c r="R885" s="104"/>
      <c r="S885" s="104"/>
      <c r="T885" s="104"/>
      <c r="U885" s="104"/>
      <c r="V885" s="104"/>
      <c r="W885" s="104"/>
      <c r="X885" s="104"/>
      <c r="Y885" s="104"/>
    </row>
    <row r="886" spans="2:25">
      <c r="I886" s="105" t="s">
        <v>1261</v>
      </c>
      <c r="J886" s="105"/>
      <c r="K886" s="105"/>
      <c r="L886" s="105" t="s">
        <v>661</v>
      </c>
      <c r="M886" s="105"/>
      <c r="P886" s="106" t="s">
        <v>1262</v>
      </c>
      <c r="Q886" s="106"/>
      <c r="R886" s="107">
        <v>43.92</v>
      </c>
      <c r="S886" s="107"/>
      <c r="T886" s="107"/>
      <c r="U886" s="107"/>
      <c r="V886" s="107"/>
      <c r="W886" s="107"/>
      <c r="X886" s="107"/>
      <c r="Y886" s="107"/>
    </row>
    <row r="887" spans="2:25" ht="3.75" customHeight="1"/>
    <row r="888" spans="2:25" ht="1.5" customHeight="1"/>
    <row r="889" spans="2:25" ht="2.25" customHeight="1"/>
    <row r="890" spans="2:25">
      <c r="B890" s="103" t="s">
        <v>1530</v>
      </c>
      <c r="C890" s="103"/>
      <c r="D890" s="103"/>
      <c r="E890" s="103"/>
      <c r="F890" s="103"/>
      <c r="G890" s="103"/>
      <c r="I890" s="104" t="s">
        <v>1427</v>
      </c>
      <c r="J890" s="104"/>
      <c r="K890" s="104"/>
      <c r="L890" s="104"/>
      <c r="M890" s="104"/>
      <c r="N890" s="104"/>
      <c r="O890" s="104"/>
      <c r="P890" s="104"/>
      <c r="Q890" s="104"/>
      <c r="R890" s="104"/>
      <c r="S890" s="104"/>
      <c r="T890" s="104"/>
      <c r="U890" s="104"/>
      <c r="V890" s="104"/>
      <c r="W890" s="104"/>
      <c r="X890" s="104"/>
      <c r="Y890" s="104"/>
    </row>
    <row r="891" spans="2:25">
      <c r="I891" s="105" t="s">
        <v>1261</v>
      </c>
      <c r="J891" s="105"/>
      <c r="K891" s="105"/>
      <c r="L891" s="105" t="s">
        <v>661</v>
      </c>
      <c r="M891" s="105"/>
      <c r="P891" s="106" t="s">
        <v>1262</v>
      </c>
      <c r="Q891" s="106"/>
      <c r="R891" s="107">
        <v>43.92</v>
      </c>
      <c r="S891" s="107"/>
      <c r="T891" s="107"/>
      <c r="U891" s="107"/>
      <c r="V891" s="107"/>
      <c r="W891" s="107"/>
      <c r="X891" s="107"/>
      <c r="Y891" s="107"/>
    </row>
    <row r="892" spans="2:25" ht="3.75" customHeight="1"/>
    <row r="893" spans="2:25" ht="1.5" customHeight="1"/>
    <row r="894" spans="2:25" ht="2.25" customHeight="1"/>
    <row r="895" spans="2:25">
      <c r="B895" s="103" t="s">
        <v>1531</v>
      </c>
      <c r="C895" s="103"/>
      <c r="D895" s="103"/>
      <c r="E895" s="103"/>
      <c r="F895" s="103"/>
      <c r="G895" s="103"/>
      <c r="I895" s="104" t="s">
        <v>169</v>
      </c>
      <c r="J895" s="104"/>
      <c r="K895" s="104"/>
      <c r="L895" s="104"/>
      <c r="M895" s="104"/>
      <c r="N895" s="104"/>
      <c r="O895" s="104"/>
      <c r="P895" s="104"/>
      <c r="Q895" s="104"/>
      <c r="R895" s="104"/>
      <c r="S895" s="104"/>
      <c r="T895" s="104"/>
      <c r="U895" s="104"/>
      <c r="V895" s="104"/>
      <c r="W895" s="104"/>
      <c r="X895" s="104"/>
      <c r="Y895" s="104"/>
    </row>
    <row r="896" spans="2:25">
      <c r="I896" s="105" t="s">
        <v>1261</v>
      </c>
      <c r="J896" s="105"/>
      <c r="K896" s="105"/>
      <c r="L896" s="105" t="s">
        <v>661</v>
      </c>
      <c r="M896" s="105"/>
      <c r="P896" s="106" t="s">
        <v>1262</v>
      </c>
      <c r="Q896" s="106"/>
      <c r="R896" s="107">
        <v>45.59</v>
      </c>
      <c r="S896" s="107"/>
      <c r="T896" s="107"/>
      <c r="U896" s="107"/>
      <c r="V896" s="107"/>
      <c r="W896" s="107"/>
      <c r="X896" s="107"/>
      <c r="Y896" s="107"/>
    </row>
    <row r="897" spans="2:25" ht="3.75" customHeight="1"/>
    <row r="898" spans="2:25" ht="1.5" customHeight="1"/>
    <row r="899" spans="2:25" ht="2.25" customHeight="1"/>
    <row r="900" spans="2:25">
      <c r="B900" s="103" t="s">
        <v>1532</v>
      </c>
      <c r="C900" s="103"/>
      <c r="D900" s="103"/>
      <c r="E900" s="103"/>
      <c r="F900" s="103"/>
      <c r="G900" s="103"/>
      <c r="I900" s="104" t="s">
        <v>1533</v>
      </c>
      <c r="J900" s="104"/>
      <c r="K900" s="104"/>
      <c r="L900" s="104"/>
      <c r="M900" s="104"/>
      <c r="N900" s="104"/>
      <c r="O900" s="104"/>
      <c r="P900" s="104"/>
      <c r="Q900" s="104"/>
      <c r="R900" s="104"/>
      <c r="S900" s="104"/>
      <c r="T900" s="104"/>
      <c r="U900" s="104"/>
      <c r="V900" s="104"/>
      <c r="W900" s="104"/>
      <c r="X900" s="104"/>
      <c r="Y900" s="104"/>
    </row>
    <row r="901" spans="2:25">
      <c r="I901" s="105" t="s">
        <v>1261</v>
      </c>
      <c r="J901" s="105"/>
      <c r="K901" s="105"/>
      <c r="L901" s="105" t="s">
        <v>661</v>
      </c>
      <c r="M901" s="105"/>
      <c r="P901" s="106" t="s">
        <v>1262</v>
      </c>
      <c r="Q901" s="106"/>
      <c r="R901" s="107">
        <v>44.39</v>
      </c>
      <c r="S901" s="107"/>
      <c r="T901" s="107"/>
      <c r="U901" s="107"/>
      <c r="V901" s="107"/>
      <c r="W901" s="107"/>
      <c r="X901" s="107"/>
      <c r="Y901" s="107"/>
    </row>
    <row r="902" spans="2:25" ht="3.75" customHeight="1"/>
    <row r="903" spans="2:25" ht="1.5" customHeight="1"/>
    <row r="904" spans="2:25" ht="2.25" customHeight="1"/>
    <row r="905" spans="2:25">
      <c r="B905" s="103" t="s">
        <v>1534</v>
      </c>
      <c r="C905" s="103"/>
      <c r="D905" s="103"/>
      <c r="E905" s="103"/>
      <c r="F905" s="103"/>
      <c r="G905" s="103"/>
      <c r="I905" s="104" t="s">
        <v>1535</v>
      </c>
      <c r="J905" s="104"/>
      <c r="K905" s="104"/>
      <c r="L905" s="104"/>
      <c r="M905" s="104"/>
      <c r="N905" s="104"/>
      <c r="O905" s="104"/>
      <c r="P905" s="104"/>
      <c r="Q905" s="104"/>
      <c r="R905" s="104"/>
      <c r="S905" s="104"/>
      <c r="T905" s="104"/>
      <c r="U905" s="104"/>
      <c r="V905" s="104"/>
      <c r="W905" s="104"/>
      <c r="X905" s="104"/>
      <c r="Y905" s="104"/>
    </row>
    <row r="906" spans="2:25">
      <c r="I906" s="105" t="s">
        <v>1261</v>
      </c>
      <c r="J906" s="105"/>
      <c r="K906" s="105"/>
      <c r="L906" s="105" t="s">
        <v>661</v>
      </c>
      <c r="M906" s="105"/>
      <c r="P906" s="106" t="s">
        <v>1262</v>
      </c>
      <c r="Q906" s="106"/>
      <c r="R906" s="107">
        <v>1.2</v>
      </c>
      <c r="S906" s="107"/>
      <c r="T906" s="107"/>
      <c r="U906" s="107"/>
      <c r="V906" s="107"/>
      <c r="W906" s="107"/>
      <c r="X906" s="107"/>
      <c r="Y906" s="107"/>
    </row>
    <row r="907" spans="2:25" ht="3.75" customHeight="1"/>
    <row r="908" spans="2:25" ht="1.5" customHeight="1"/>
    <row r="909" spans="2:25" ht="2.25" customHeight="1"/>
    <row r="910" spans="2:25">
      <c r="B910" s="103" t="s">
        <v>1536</v>
      </c>
      <c r="C910" s="103"/>
      <c r="D910" s="103"/>
      <c r="E910" s="103"/>
      <c r="F910" s="103"/>
      <c r="G910" s="103"/>
      <c r="I910" s="104" t="s">
        <v>171</v>
      </c>
      <c r="J910" s="104"/>
      <c r="K910" s="104"/>
      <c r="L910" s="104"/>
      <c r="M910" s="104"/>
      <c r="N910" s="104"/>
      <c r="O910" s="104"/>
      <c r="P910" s="104"/>
      <c r="Q910" s="104"/>
      <c r="R910" s="104"/>
      <c r="S910" s="104"/>
      <c r="T910" s="104"/>
      <c r="U910" s="104"/>
      <c r="V910" s="104"/>
      <c r="W910" s="104"/>
      <c r="X910" s="104"/>
      <c r="Y910" s="104"/>
    </row>
    <row r="911" spans="2:25">
      <c r="I911" s="105" t="s">
        <v>1261</v>
      </c>
      <c r="J911" s="105"/>
      <c r="K911" s="105"/>
      <c r="L911" s="105" t="s">
        <v>669</v>
      </c>
      <c r="M911" s="105"/>
      <c r="P911" s="106" t="s">
        <v>1262</v>
      </c>
      <c r="Q911" s="106"/>
      <c r="R911" s="107">
        <v>14</v>
      </c>
      <c r="S911" s="107"/>
      <c r="T911" s="107"/>
      <c r="U911" s="107"/>
      <c r="V911" s="107"/>
      <c r="W911" s="107"/>
      <c r="X911" s="107"/>
      <c r="Y911" s="107"/>
    </row>
    <row r="912" spans="2:25" ht="3.75" customHeight="1"/>
    <row r="913" spans="2:25" ht="1.5" customHeight="1"/>
    <row r="914" spans="2:25" ht="2.25" customHeight="1"/>
    <row r="915" spans="2:25">
      <c r="B915" s="103" t="s">
        <v>1537</v>
      </c>
      <c r="C915" s="103"/>
      <c r="D915" s="103"/>
      <c r="E915" s="103"/>
      <c r="F915" s="103"/>
      <c r="G915" s="103"/>
      <c r="I915" s="104" t="s">
        <v>1538</v>
      </c>
      <c r="J915" s="104"/>
      <c r="K915" s="104"/>
      <c r="L915" s="104"/>
      <c r="M915" s="104"/>
      <c r="N915" s="104"/>
      <c r="O915" s="104"/>
      <c r="P915" s="104"/>
      <c r="Q915" s="104"/>
      <c r="R915" s="104"/>
      <c r="S915" s="104"/>
      <c r="T915" s="104"/>
      <c r="U915" s="104"/>
      <c r="V915" s="104"/>
      <c r="W915" s="104"/>
      <c r="X915" s="104"/>
      <c r="Y915" s="104"/>
    </row>
    <row r="916" spans="2:25">
      <c r="I916" s="105" t="s">
        <v>1261</v>
      </c>
      <c r="J916" s="105"/>
      <c r="K916" s="105"/>
      <c r="L916" s="105" t="s">
        <v>669</v>
      </c>
      <c r="M916" s="105"/>
      <c r="P916" s="106" t="s">
        <v>1262</v>
      </c>
      <c r="Q916" s="106"/>
      <c r="R916" s="107">
        <v>14</v>
      </c>
      <c r="S916" s="107"/>
      <c r="T916" s="107"/>
      <c r="U916" s="107"/>
      <c r="V916" s="107"/>
      <c r="W916" s="107"/>
      <c r="X916" s="107"/>
      <c r="Y916" s="107"/>
    </row>
    <row r="917" spans="2:25" ht="3.75" customHeight="1"/>
    <row r="918" spans="2:25" ht="1.5" customHeight="1"/>
    <row r="919" spans="2:25" ht="2.25" customHeight="1"/>
    <row r="920" spans="2:25">
      <c r="B920" s="103" t="s">
        <v>1539</v>
      </c>
      <c r="C920" s="103"/>
      <c r="D920" s="103"/>
      <c r="E920" s="103"/>
      <c r="F920" s="103"/>
      <c r="G920" s="103"/>
      <c r="I920" s="104" t="s">
        <v>173</v>
      </c>
      <c r="J920" s="104"/>
      <c r="K920" s="104"/>
      <c r="L920" s="104"/>
      <c r="M920" s="104"/>
      <c r="N920" s="104"/>
      <c r="O920" s="104"/>
      <c r="P920" s="104"/>
      <c r="Q920" s="104"/>
      <c r="R920" s="104"/>
      <c r="S920" s="104"/>
      <c r="T920" s="104"/>
      <c r="U920" s="104"/>
      <c r="V920" s="104"/>
      <c r="W920" s="104"/>
      <c r="X920" s="104"/>
      <c r="Y920" s="104"/>
    </row>
    <row r="921" spans="2:25">
      <c r="I921" s="105" t="s">
        <v>1261</v>
      </c>
      <c r="J921" s="105"/>
      <c r="K921" s="105"/>
      <c r="L921" s="105" t="s">
        <v>661</v>
      </c>
      <c r="M921" s="105"/>
      <c r="P921" s="106" t="s">
        <v>1262</v>
      </c>
      <c r="Q921" s="106"/>
      <c r="R921" s="107">
        <v>350</v>
      </c>
      <c r="S921" s="107"/>
      <c r="T921" s="107"/>
      <c r="U921" s="107"/>
      <c r="V921" s="107"/>
      <c r="W921" s="107"/>
      <c r="X921" s="107"/>
      <c r="Y921" s="107"/>
    </row>
    <row r="922" spans="2:25" ht="3.75" customHeight="1"/>
    <row r="923" spans="2:25" ht="1.5" customHeight="1"/>
    <row r="924" spans="2:25" ht="2.25" customHeight="1"/>
    <row r="925" spans="2:25">
      <c r="B925" s="103" t="s">
        <v>1540</v>
      </c>
      <c r="C925" s="103"/>
      <c r="D925" s="103"/>
      <c r="E925" s="103"/>
      <c r="F925" s="103"/>
      <c r="G925" s="103"/>
      <c r="I925" s="104" t="s">
        <v>1541</v>
      </c>
      <c r="J925" s="104"/>
      <c r="K925" s="104"/>
      <c r="L925" s="104"/>
      <c r="M925" s="104"/>
      <c r="N925" s="104"/>
      <c r="O925" s="104"/>
      <c r="P925" s="104"/>
      <c r="Q925" s="104"/>
      <c r="R925" s="104"/>
      <c r="S925" s="104"/>
      <c r="T925" s="104"/>
      <c r="U925" s="104"/>
      <c r="V925" s="104"/>
      <c r="W925" s="104"/>
      <c r="X925" s="104"/>
      <c r="Y925" s="104"/>
    </row>
    <row r="926" spans="2:25">
      <c r="I926" s="105" t="s">
        <v>1261</v>
      </c>
      <c r="J926" s="105"/>
      <c r="K926" s="105"/>
      <c r="L926" s="105" t="s">
        <v>661</v>
      </c>
      <c r="M926" s="105"/>
      <c r="P926" s="106" t="s">
        <v>1262</v>
      </c>
      <c r="Q926" s="106"/>
      <c r="R926" s="107">
        <v>350</v>
      </c>
      <c r="S926" s="107"/>
      <c r="T926" s="107"/>
      <c r="U926" s="107"/>
      <c r="V926" s="107"/>
      <c r="W926" s="107"/>
      <c r="X926" s="107"/>
      <c r="Y926" s="107"/>
    </row>
    <row r="927" spans="2:25" ht="3.75" customHeight="1"/>
    <row r="928" spans="2:25" ht="1.5" customHeight="1"/>
    <row r="929" spans="2:25" ht="2.25" customHeight="1"/>
    <row r="930" spans="2:25">
      <c r="B930" s="103" t="s">
        <v>1542</v>
      </c>
      <c r="C930" s="103"/>
      <c r="D930" s="103"/>
      <c r="E930" s="103"/>
      <c r="F930" s="103"/>
      <c r="G930" s="103"/>
      <c r="I930" s="104" t="s">
        <v>175</v>
      </c>
      <c r="J930" s="104"/>
      <c r="K930" s="104"/>
      <c r="L930" s="104"/>
      <c r="M930" s="104"/>
      <c r="N930" s="104"/>
      <c r="O930" s="104"/>
      <c r="P930" s="104"/>
      <c r="Q930" s="104"/>
      <c r="R930" s="104"/>
      <c r="S930" s="104"/>
      <c r="T930" s="104"/>
      <c r="U930" s="104"/>
      <c r="V930" s="104"/>
      <c r="W930" s="104"/>
      <c r="X930" s="104"/>
      <c r="Y930" s="104"/>
    </row>
    <row r="931" spans="2:25">
      <c r="I931" s="105" t="s">
        <v>1261</v>
      </c>
      <c r="J931" s="105"/>
      <c r="K931" s="105"/>
      <c r="L931" s="105" t="s">
        <v>661</v>
      </c>
      <c r="M931" s="105"/>
      <c r="P931" s="106" t="s">
        <v>1262</v>
      </c>
      <c r="Q931" s="106"/>
      <c r="R931" s="107">
        <v>471.6</v>
      </c>
      <c r="S931" s="107"/>
      <c r="T931" s="107"/>
      <c r="U931" s="107"/>
      <c r="V931" s="107"/>
      <c r="W931" s="107"/>
      <c r="X931" s="107"/>
      <c r="Y931" s="107"/>
    </row>
    <row r="932" spans="2:25" ht="3.75" customHeight="1"/>
    <row r="933" spans="2:25" ht="1.5" customHeight="1"/>
    <row r="934" spans="2:25" ht="2.25" customHeight="1"/>
    <row r="935" spans="2:25">
      <c r="B935" s="103" t="s">
        <v>1543</v>
      </c>
      <c r="C935" s="103"/>
      <c r="D935" s="103"/>
      <c r="E935" s="103"/>
      <c r="F935" s="103"/>
      <c r="G935" s="103"/>
      <c r="I935" s="104" t="s">
        <v>1544</v>
      </c>
      <c r="J935" s="104"/>
      <c r="K935" s="104"/>
      <c r="L935" s="104"/>
      <c r="M935" s="104"/>
      <c r="N935" s="104"/>
      <c r="O935" s="104"/>
      <c r="P935" s="104"/>
      <c r="Q935" s="104"/>
      <c r="R935" s="104"/>
      <c r="S935" s="104"/>
      <c r="T935" s="104"/>
      <c r="U935" s="104"/>
      <c r="V935" s="104"/>
      <c r="W935" s="104"/>
      <c r="X935" s="104"/>
      <c r="Y935" s="104"/>
    </row>
    <row r="936" spans="2:25">
      <c r="I936" s="105" t="s">
        <v>1261</v>
      </c>
      <c r="J936" s="105"/>
      <c r="K936" s="105"/>
      <c r="L936" s="105" t="s">
        <v>661</v>
      </c>
      <c r="M936" s="105"/>
      <c r="P936" s="106" t="s">
        <v>1262</v>
      </c>
      <c r="Q936" s="106"/>
      <c r="R936" s="107">
        <v>471.6</v>
      </c>
      <c r="S936" s="107"/>
      <c r="T936" s="107"/>
      <c r="U936" s="107"/>
      <c r="V936" s="107"/>
      <c r="W936" s="107"/>
      <c r="X936" s="107"/>
      <c r="Y936" s="107"/>
    </row>
    <row r="937" spans="2:25" ht="3.75" customHeight="1"/>
    <row r="938" spans="2:25" ht="1.5" customHeight="1"/>
    <row r="939" spans="2:25" ht="2.25" customHeight="1"/>
    <row r="940" spans="2:25">
      <c r="B940" s="103" t="s">
        <v>1545</v>
      </c>
      <c r="C940" s="103"/>
      <c r="D940" s="103"/>
      <c r="E940" s="103"/>
      <c r="F940" s="103"/>
      <c r="G940" s="103"/>
      <c r="I940" s="104" t="s">
        <v>119</v>
      </c>
      <c r="J940" s="104"/>
      <c r="K940" s="104"/>
      <c r="L940" s="104"/>
      <c r="M940" s="104"/>
      <c r="N940" s="104"/>
      <c r="O940" s="104"/>
      <c r="P940" s="104"/>
      <c r="Q940" s="104"/>
      <c r="R940" s="104"/>
      <c r="S940" s="104"/>
      <c r="T940" s="104"/>
      <c r="U940" s="104"/>
      <c r="V940" s="104"/>
      <c r="W940" s="104"/>
      <c r="X940" s="104"/>
      <c r="Y940" s="104"/>
    </row>
    <row r="941" spans="2:25">
      <c r="I941" s="105" t="s">
        <v>1261</v>
      </c>
      <c r="J941" s="105"/>
      <c r="K941" s="105"/>
      <c r="L941" s="105" t="s">
        <v>661</v>
      </c>
      <c r="M941" s="105"/>
      <c r="P941" s="106" t="s">
        <v>1262</v>
      </c>
      <c r="Q941" s="106"/>
      <c r="R941" s="107">
        <v>310.02</v>
      </c>
      <c r="S941" s="107"/>
      <c r="T941" s="107"/>
      <c r="U941" s="107"/>
      <c r="V941" s="107"/>
      <c r="W941" s="107"/>
      <c r="X941" s="107"/>
      <c r="Y941" s="107"/>
    </row>
    <row r="942" spans="2:25" ht="3.75" customHeight="1"/>
    <row r="943" spans="2:25" ht="1.5" customHeight="1"/>
    <row r="944" spans="2:25" ht="2.25" customHeight="1"/>
    <row r="945" spans="2:25">
      <c r="B945" s="103" t="s">
        <v>1546</v>
      </c>
      <c r="C945" s="103"/>
      <c r="D945" s="103"/>
      <c r="E945" s="103"/>
      <c r="F945" s="103"/>
      <c r="G945" s="103"/>
      <c r="I945" s="104" t="s">
        <v>1547</v>
      </c>
      <c r="J945" s="104"/>
      <c r="K945" s="104"/>
      <c r="L945" s="104"/>
      <c r="M945" s="104"/>
      <c r="N945" s="104"/>
      <c r="O945" s="104"/>
      <c r="P945" s="104"/>
      <c r="Q945" s="104"/>
      <c r="R945" s="104"/>
      <c r="S945" s="104"/>
      <c r="T945" s="104"/>
      <c r="U945" s="104"/>
      <c r="V945" s="104"/>
      <c r="W945" s="104"/>
      <c r="X945" s="104"/>
      <c r="Y945" s="104"/>
    </row>
    <row r="946" spans="2:25">
      <c r="I946" s="105" t="s">
        <v>1261</v>
      </c>
      <c r="J946" s="105"/>
      <c r="K946" s="105"/>
      <c r="L946" s="105" t="s">
        <v>661</v>
      </c>
      <c r="M946" s="105"/>
      <c r="P946" s="106" t="s">
        <v>1262</v>
      </c>
      <c r="Q946" s="106"/>
      <c r="R946" s="107">
        <v>262.86</v>
      </c>
      <c r="S946" s="107"/>
      <c r="T946" s="107"/>
      <c r="U946" s="107"/>
      <c r="V946" s="107"/>
      <c r="W946" s="107"/>
      <c r="X946" s="107"/>
      <c r="Y946" s="107"/>
    </row>
    <row r="947" spans="2:25" ht="3.75" customHeight="1"/>
    <row r="948" spans="2:25" ht="1.5" customHeight="1"/>
    <row r="949" spans="2:25" ht="2.25" customHeight="1"/>
    <row r="950" spans="2:25">
      <c r="B950" s="103" t="s">
        <v>1548</v>
      </c>
      <c r="C950" s="103"/>
      <c r="D950" s="103"/>
      <c r="E950" s="103"/>
      <c r="F950" s="103"/>
      <c r="G950" s="103"/>
      <c r="I950" s="104" t="s">
        <v>1442</v>
      </c>
      <c r="J950" s="104"/>
      <c r="K950" s="104"/>
      <c r="L950" s="104"/>
      <c r="M950" s="104"/>
      <c r="N950" s="104"/>
      <c r="O950" s="104"/>
      <c r="P950" s="104"/>
      <c r="Q950" s="104"/>
      <c r="R950" s="104"/>
      <c r="S950" s="104"/>
      <c r="T950" s="104"/>
      <c r="U950" s="104"/>
      <c r="V950" s="104"/>
      <c r="W950" s="104"/>
      <c r="X950" s="104"/>
      <c r="Y950" s="104"/>
    </row>
    <row r="951" spans="2:25">
      <c r="I951" s="105" t="s">
        <v>1261</v>
      </c>
      <c r="J951" s="105"/>
      <c r="K951" s="105"/>
      <c r="L951" s="105" t="s">
        <v>661</v>
      </c>
      <c r="M951" s="105"/>
      <c r="P951" s="106" t="s">
        <v>1262</v>
      </c>
      <c r="Q951" s="106"/>
      <c r="R951" s="107">
        <v>47.16</v>
      </c>
      <c r="S951" s="107"/>
      <c r="T951" s="107"/>
      <c r="U951" s="107"/>
      <c r="V951" s="107"/>
      <c r="W951" s="107"/>
      <c r="X951" s="107"/>
      <c r="Y951" s="107"/>
    </row>
    <row r="952" spans="2:25" ht="3.75" customHeight="1"/>
    <row r="953" spans="2:25" ht="1.5" customHeight="1"/>
    <row r="954" spans="2:25" ht="2.25" customHeight="1"/>
    <row r="955" spans="2:25">
      <c r="B955" s="103" t="s">
        <v>1549</v>
      </c>
      <c r="C955" s="103"/>
      <c r="D955" s="103"/>
      <c r="E955" s="103"/>
      <c r="F955" s="103"/>
      <c r="G955" s="103"/>
      <c r="I955" s="104" t="s">
        <v>177</v>
      </c>
      <c r="J955" s="104"/>
      <c r="K955" s="104"/>
      <c r="L955" s="104"/>
      <c r="M955" s="104"/>
      <c r="N955" s="104"/>
      <c r="O955" s="104"/>
      <c r="P955" s="104"/>
      <c r="Q955" s="104"/>
      <c r="R955" s="104"/>
      <c r="S955" s="104"/>
      <c r="T955" s="104"/>
      <c r="U955" s="104"/>
      <c r="V955" s="104"/>
      <c r="W955" s="104"/>
      <c r="X955" s="104"/>
      <c r="Y955" s="104"/>
    </row>
    <row r="956" spans="2:25">
      <c r="I956" s="105" t="s">
        <v>1261</v>
      </c>
      <c r="J956" s="105"/>
      <c r="K956" s="105"/>
      <c r="L956" s="105" t="s">
        <v>663</v>
      </c>
      <c r="M956" s="105"/>
      <c r="P956" s="106" t="s">
        <v>1262</v>
      </c>
      <c r="Q956" s="106"/>
      <c r="R956" s="107">
        <v>15926.96</v>
      </c>
      <c r="S956" s="107"/>
      <c r="T956" s="107"/>
      <c r="U956" s="107"/>
      <c r="V956" s="107"/>
      <c r="W956" s="107"/>
      <c r="X956" s="107"/>
      <c r="Y956" s="107"/>
    </row>
    <row r="957" spans="2:25" ht="3.75" customHeight="1"/>
    <row r="958" spans="2:25" ht="1.5" customHeight="1"/>
    <row r="959" spans="2:25" ht="2.25" customHeight="1"/>
    <row r="960" spans="2:25">
      <c r="B960" s="103" t="s">
        <v>1550</v>
      </c>
      <c r="C960" s="103"/>
      <c r="D960" s="103"/>
      <c r="E960" s="103"/>
      <c r="F960" s="103"/>
      <c r="G960" s="103"/>
      <c r="I960" s="104" t="s">
        <v>1551</v>
      </c>
      <c r="J960" s="104"/>
      <c r="K960" s="104"/>
      <c r="L960" s="104"/>
      <c r="M960" s="104"/>
      <c r="N960" s="104"/>
      <c r="O960" s="104"/>
      <c r="P960" s="104"/>
      <c r="Q960" s="104"/>
      <c r="R960" s="104"/>
      <c r="S960" s="104"/>
      <c r="T960" s="104"/>
      <c r="U960" s="104"/>
      <c r="V960" s="104"/>
      <c r="W960" s="104"/>
      <c r="X960" s="104"/>
      <c r="Y960" s="104"/>
    </row>
    <row r="961" spans="2:25">
      <c r="I961" s="105" t="s">
        <v>1261</v>
      </c>
      <c r="J961" s="105"/>
      <c r="K961" s="105"/>
      <c r="L961" s="105" t="s">
        <v>663</v>
      </c>
      <c r="M961" s="105"/>
      <c r="P961" s="106" t="s">
        <v>1262</v>
      </c>
      <c r="Q961" s="106"/>
      <c r="R961" s="107">
        <v>15926.96</v>
      </c>
      <c r="S961" s="107"/>
      <c r="T961" s="107"/>
      <c r="U961" s="107"/>
      <c r="V961" s="107"/>
      <c r="W961" s="107"/>
      <c r="X961" s="107"/>
      <c r="Y961" s="107"/>
    </row>
    <row r="962" spans="2:25" ht="3.75" customHeight="1"/>
    <row r="963" spans="2:25" ht="1.5" customHeight="1"/>
    <row r="964" spans="2:25" ht="2.25" customHeight="1"/>
    <row r="965" spans="2:25">
      <c r="B965" s="103" t="s">
        <v>1552</v>
      </c>
      <c r="C965" s="103"/>
      <c r="D965" s="103"/>
      <c r="E965" s="103"/>
      <c r="F965" s="103"/>
      <c r="G965" s="103"/>
      <c r="I965" s="104" t="s">
        <v>179</v>
      </c>
      <c r="J965" s="104"/>
      <c r="K965" s="104"/>
      <c r="L965" s="104"/>
      <c r="M965" s="104"/>
      <c r="N965" s="104"/>
      <c r="O965" s="104"/>
      <c r="P965" s="104"/>
      <c r="Q965" s="104"/>
      <c r="R965" s="104"/>
      <c r="S965" s="104"/>
      <c r="T965" s="104"/>
      <c r="U965" s="104"/>
      <c r="V965" s="104"/>
      <c r="W965" s="104"/>
      <c r="X965" s="104"/>
      <c r="Y965" s="104"/>
    </row>
    <row r="966" spans="2:25">
      <c r="I966" s="105" t="s">
        <v>1261</v>
      </c>
      <c r="J966" s="105"/>
      <c r="K966" s="105"/>
      <c r="L966" s="105" t="s">
        <v>663</v>
      </c>
      <c r="M966" s="105"/>
      <c r="P966" s="106" t="s">
        <v>1262</v>
      </c>
      <c r="Q966" s="106"/>
      <c r="R966" s="107">
        <v>950</v>
      </c>
      <c r="S966" s="107"/>
      <c r="T966" s="107"/>
      <c r="U966" s="107"/>
      <c r="V966" s="107"/>
      <c r="W966" s="107"/>
      <c r="X966" s="107"/>
      <c r="Y966" s="107"/>
    </row>
    <row r="967" spans="2:25" ht="3.75" customHeight="1"/>
    <row r="968" spans="2:25" ht="1.5" customHeight="1"/>
    <row r="969" spans="2:25" ht="2.25" customHeight="1"/>
    <row r="970" spans="2:25">
      <c r="B970" s="103" t="s">
        <v>1553</v>
      </c>
      <c r="C970" s="103"/>
      <c r="D970" s="103"/>
      <c r="E970" s="103"/>
      <c r="F970" s="103"/>
      <c r="G970" s="103"/>
      <c r="I970" s="104" t="s">
        <v>1554</v>
      </c>
      <c r="J970" s="104"/>
      <c r="K970" s="104"/>
      <c r="L970" s="104"/>
      <c r="M970" s="104"/>
      <c r="N970" s="104"/>
      <c r="O970" s="104"/>
      <c r="P970" s="104"/>
      <c r="Q970" s="104"/>
      <c r="R970" s="104"/>
      <c r="S970" s="104"/>
      <c r="T970" s="104"/>
      <c r="U970" s="104"/>
      <c r="V970" s="104"/>
      <c r="W970" s="104"/>
      <c r="X970" s="104"/>
      <c r="Y970" s="104"/>
    </row>
    <row r="971" spans="2:25">
      <c r="I971" s="105" t="s">
        <v>1261</v>
      </c>
      <c r="J971" s="105"/>
      <c r="K971" s="105"/>
      <c r="L971" s="105" t="s">
        <v>663</v>
      </c>
      <c r="M971" s="105"/>
      <c r="P971" s="106" t="s">
        <v>1262</v>
      </c>
      <c r="Q971" s="106"/>
      <c r="R971" s="107">
        <v>950</v>
      </c>
      <c r="S971" s="107"/>
      <c r="T971" s="107"/>
      <c r="U971" s="107"/>
      <c r="V971" s="107"/>
      <c r="W971" s="107"/>
      <c r="X971" s="107"/>
      <c r="Y971" s="107"/>
    </row>
    <row r="972" spans="2:25" ht="3.75" customHeight="1"/>
    <row r="973" spans="2:25" ht="1.5" customHeight="1"/>
    <row r="974" spans="2:25" ht="2.25" customHeight="1"/>
    <row r="975" spans="2:25">
      <c r="B975" s="103" t="s">
        <v>1555</v>
      </c>
      <c r="C975" s="103"/>
      <c r="D975" s="103"/>
      <c r="E975" s="103"/>
      <c r="F975" s="103"/>
      <c r="G975" s="103"/>
      <c r="I975" s="104" t="s">
        <v>181</v>
      </c>
      <c r="J975" s="104"/>
      <c r="K975" s="104"/>
      <c r="L975" s="104"/>
      <c r="M975" s="104"/>
      <c r="N975" s="104"/>
      <c r="O975" s="104"/>
      <c r="P975" s="104"/>
      <c r="Q975" s="104"/>
      <c r="R975" s="104"/>
      <c r="S975" s="104"/>
      <c r="T975" s="104"/>
      <c r="U975" s="104"/>
      <c r="V975" s="104"/>
      <c r="W975" s="104"/>
      <c r="X975" s="104"/>
      <c r="Y975" s="104"/>
    </row>
    <row r="976" spans="2:25">
      <c r="I976" s="105" t="s">
        <v>1261</v>
      </c>
      <c r="J976" s="105"/>
      <c r="K976" s="105"/>
      <c r="L976" s="105" t="s">
        <v>663</v>
      </c>
      <c r="M976" s="105"/>
      <c r="P976" s="106" t="s">
        <v>1262</v>
      </c>
      <c r="Q976" s="106"/>
      <c r="R976" s="107">
        <v>417</v>
      </c>
      <c r="S976" s="107"/>
      <c r="T976" s="107"/>
      <c r="U976" s="107"/>
      <c r="V976" s="107"/>
      <c r="W976" s="107"/>
      <c r="X976" s="107"/>
      <c r="Y976" s="107"/>
    </row>
    <row r="977" spans="2:25" ht="3.75" customHeight="1"/>
    <row r="978" spans="2:25" ht="1.5" customHeight="1"/>
    <row r="979" spans="2:25" ht="2.25" customHeight="1"/>
    <row r="980" spans="2:25">
      <c r="B980" s="103" t="s">
        <v>1556</v>
      </c>
      <c r="C980" s="103"/>
      <c r="D980" s="103"/>
      <c r="E980" s="103"/>
      <c r="F980" s="103"/>
      <c r="G980" s="103"/>
      <c r="I980" s="104" t="s">
        <v>1557</v>
      </c>
      <c r="J980" s="104"/>
      <c r="K980" s="104"/>
      <c r="L980" s="104"/>
      <c r="M980" s="104"/>
      <c r="N980" s="104"/>
      <c r="O980" s="104"/>
      <c r="P980" s="104"/>
      <c r="Q980" s="104"/>
      <c r="R980" s="104"/>
      <c r="S980" s="104"/>
      <c r="T980" s="104"/>
      <c r="U980" s="104"/>
      <c r="V980" s="104"/>
      <c r="W980" s="104"/>
      <c r="X980" s="104"/>
      <c r="Y980" s="104"/>
    </row>
    <row r="981" spans="2:25">
      <c r="I981" s="105" t="s">
        <v>1261</v>
      </c>
      <c r="J981" s="105"/>
      <c r="K981" s="105"/>
      <c r="L981" s="105" t="s">
        <v>663</v>
      </c>
      <c r="M981" s="105"/>
      <c r="P981" s="106" t="s">
        <v>1262</v>
      </c>
      <c r="Q981" s="106"/>
      <c r="R981" s="107">
        <v>417</v>
      </c>
      <c r="S981" s="107"/>
      <c r="T981" s="107"/>
      <c r="U981" s="107"/>
      <c r="V981" s="107"/>
      <c r="W981" s="107"/>
      <c r="X981" s="107"/>
      <c r="Y981" s="107"/>
    </row>
    <row r="982" spans="2:25" ht="3.75" customHeight="1"/>
    <row r="983" spans="2:25" ht="1.5" customHeight="1"/>
    <row r="984" spans="2:25" ht="2.25" customHeight="1"/>
    <row r="985" spans="2:25" ht="2.25" customHeight="1"/>
    <row r="986" spans="2:25">
      <c r="I986" s="109" t="s">
        <v>1558</v>
      </c>
      <c r="J986" s="109"/>
      <c r="K986" s="109"/>
      <c r="L986" s="109"/>
      <c r="M986" s="109"/>
      <c r="N986" s="109"/>
      <c r="O986" s="109"/>
      <c r="P986" s="109"/>
      <c r="Q986" s="109"/>
      <c r="R986" s="109"/>
      <c r="S986" s="109"/>
      <c r="T986" s="109"/>
      <c r="U986" s="109"/>
      <c r="V986" s="109"/>
      <c r="W986" s="109"/>
      <c r="X986" s="109"/>
      <c r="Y986" s="109"/>
    </row>
    <row r="987" spans="2:25" ht="5.25" customHeight="1"/>
    <row r="988" spans="2:25">
      <c r="B988" s="103" t="s">
        <v>1559</v>
      </c>
      <c r="C988" s="103"/>
      <c r="D988" s="103"/>
      <c r="E988" s="103"/>
      <c r="F988" s="103"/>
      <c r="G988" s="103"/>
      <c r="I988" s="104" t="s">
        <v>115</v>
      </c>
      <c r="J988" s="104"/>
      <c r="K988" s="104"/>
      <c r="L988" s="104"/>
      <c r="M988" s="104"/>
      <c r="N988" s="104"/>
      <c r="O988" s="104"/>
      <c r="P988" s="104"/>
      <c r="Q988" s="104"/>
      <c r="R988" s="104"/>
      <c r="S988" s="104"/>
      <c r="T988" s="104"/>
      <c r="U988" s="104"/>
      <c r="V988" s="104"/>
      <c r="W988" s="104"/>
      <c r="X988" s="104"/>
      <c r="Y988" s="104"/>
    </row>
    <row r="989" spans="2:25">
      <c r="I989" s="105" t="s">
        <v>1261</v>
      </c>
      <c r="J989" s="105"/>
      <c r="K989" s="105"/>
      <c r="L989" s="105" t="s">
        <v>661</v>
      </c>
      <c r="M989" s="105"/>
      <c r="P989" s="106" t="s">
        <v>1262</v>
      </c>
      <c r="Q989" s="106"/>
      <c r="R989" s="107">
        <v>1765.21</v>
      </c>
      <c r="S989" s="107"/>
      <c r="T989" s="107"/>
      <c r="U989" s="107"/>
      <c r="V989" s="107"/>
      <c r="W989" s="107"/>
      <c r="X989" s="107"/>
      <c r="Y989" s="107"/>
    </row>
    <row r="990" spans="2:25" ht="3.75" customHeight="1"/>
    <row r="991" spans="2:25" ht="1.5" customHeight="1"/>
    <row r="992" spans="2:25" ht="2.25" customHeight="1"/>
    <row r="993" spans="2:25">
      <c r="B993" s="103" t="s">
        <v>1560</v>
      </c>
      <c r="C993" s="103"/>
      <c r="D993" s="103"/>
      <c r="E993" s="103"/>
      <c r="F993" s="103"/>
      <c r="G993" s="103"/>
      <c r="I993" s="104" t="s">
        <v>1436</v>
      </c>
      <c r="J993" s="104"/>
      <c r="K993" s="104"/>
      <c r="L993" s="104"/>
      <c r="M993" s="104"/>
      <c r="N993" s="104"/>
      <c r="O993" s="104"/>
      <c r="P993" s="104"/>
      <c r="Q993" s="104"/>
      <c r="R993" s="104"/>
      <c r="S993" s="104"/>
      <c r="T993" s="104"/>
      <c r="U993" s="104"/>
      <c r="V993" s="104"/>
      <c r="W993" s="104"/>
      <c r="X993" s="104"/>
      <c r="Y993" s="104"/>
    </row>
    <row r="994" spans="2:25">
      <c r="I994" s="105" t="s">
        <v>1261</v>
      </c>
      <c r="J994" s="105"/>
      <c r="K994" s="105"/>
      <c r="L994" s="105" t="s">
        <v>661</v>
      </c>
      <c r="M994" s="105"/>
      <c r="P994" s="106" t="s">
        <v>1262</v>
      </c>
      <c r="Q994" s="106"/>
      <c r="R994" s="107">
        <v>1764.01</v>
      </c>
      <c r="S994" s="107"/>
      <c r="T994" s="107"/>
      <c r="U994" s="107"/>
      <c r="V994" s="107"/>
      <c r="W994" s="107"/>
      <c r="X994" s="107"/>
      <c r="Y994" s="107"/>
    </row>
    <row r="995" spans="2:25" ht="3.75" customHeight="1"/>
    <row r="996" spans="2:25" ht="1.5" customHeight="1"/>
    <row r="997" spans="2:25" ht="2.25" customHeight="1"/>
    <row r="998" spans="2:25">
      <c r="B998" s="103" t="s">
        <v>1561</v>
      </c>
      <c r="C998" s="103"/>
      <c r="D998" s="103"/>
      <c r="E998" s="103"/>
      <c r="F998" s="103"/>
      <c r="G998" s="103"/>
      <c r="I998" s="104" t="s">
        <v>1562</v>
      </c>
      <c r="J998" s="104"/>
      <c r="K998" s="104"/>
      <c r="L998" s="104"/>
      <c r="M998" s="104"/>
      <c r="N998" s="104"/>
      <c r="O998" s="104"/>
      <c r="P998" s="104"/>
      <c r="Q998" s="104"/>
      <c r="R998" s="104"/>
      <c r="S998" s="104"/>
      <c r="T998" s="104"/>
      <c r="U998" s="104"/>
      <c r="V998" s="104"/>
      <c r="W998" s="104"/>
      <c r="X998" s="104"/>
      <c r="Y998" s="104"/>
    </row>
    <row r="999" spans="2:25">
      <c r="I999" s="105" t="s">
        <v>1261</v>
      </c>
      <c r="J999" s="105"/>
      <c r="K999" s="105"/>
      <c r="L999" s="105" t="s">
        <v>661</v>
      </c>
      <c r="M999" s="105"/>
      <c r="P999" s="106" t="s">
        <v>1262</v>
      </c>
      <c r="Q999" s="106"/>
      <c r="R999" s="107">
        <v>1.2</v>
      </c>
      <c r="S999" s="107"/>
      <c r="T999" s="107"/>
      <c r="U999" s="107"/>
      <c r="V999" s="107"/>
      <c r="W999" s="107"/>
      <c r="X999" s="107"/>
      <c r="Y999" s="107"/>
    </row>
    <row r="1000" spans="2:25" ht="3.75" customHeight="1"/>
    <row r="1001" spans="2:25" ht="1.5" customHeight="1"/>
    <row r="1002" spans="2:25" ht="2.25" customHeight="1"/>
    <row r="1003" spans="2:25">
      <c r="B1003" s="103" t="s">
        <v>1563</v>
      </c>
      <c r="C1003" s="103"/>
      <c r="D1003" s="103"/>
      <c r="E1003" s="103"/>
      <c r="F1003" s="103"/>
      <c r="G1003" s="103"/>
      <c r="I1003" s="104" t="s">
        <v>184</v>
      </c>
      <c r="J1003" s="104"/>
      <c r="K1003" s="104"/>
      <c r="L1003" s="104"/>
      <c r="M1003" s="104"/>
      <c r="N1003" s="104"/>
      <c r="O1003" s="104"/>
      <c r="P1003" s="104"/>
      <c r="Q1003" s="104"/>
      <c r="R1003" s="104"/>
      <c r="S1003" s="104"/>
      <c r="T1003" s="104"/>
      <c r="U1003" s="104"/>
      <c r="V1003" s="104"/>
      <c r="W1003" s="104"/>
      <c r="X1003" s="104"/>
      <c r="Y1003" s="104"/>
    </row>
    <row r="1004" spans="2:25">
      <c r="I1004" s="105" t="s">
        <v>1261</v>
      </c>
      <c r="J1004" s="105"/>
      <c r="K1004" s="105"/>
      <c r="L1004" s="105" t="s">
        <v>661</v>
      </c>
      <c r="M1004" s="105"/>
      <c r="P1004" s="106" t="s">
        <v>1262</v>
      </c>
      <c r="Q1004" s="106"/>
      <c r="R1004" s="107">
        <v>398.48</v>
      </c>
      <c r="S1004" s="107"/>
      <c r="T1004" s="107"/>
      <c r="U1004" s="107"/>
      <c r="V1004" s="107"/>
      <c r="W1004" s="107"/>
      <c r="X1004" s="107"/>
      <c r="Y1004" s="107"/>
    </row>
    <row r="1005" spans="2:25" ht="3.75" customHeight="1"/>
    <row r="1006" spans="2:25" ht="1.5" customHeight="1"/>
    <row r="1007" spans="2:25" ht="2.25" customHeight="1"/>
    <row r="1008" spans="2:25">
      <c r="B1008" s="103" t="s">
        <v>1564</v>
      </c>
      <c r="C1008" s="103"/>
      <c r="D1008" s="103"/>
      <c r="E1008" s="103"/>
      <c r="F1008" s="103"/>
      <c r="G1008" s="103"/>
      <c r="I1008" s="104" t="s">
        <v>1455</v>
      </c>
      <c r="J1008" s="104"/>
      <c r="K1008" s="104"/>
      <c r="L1008" s="104"/>
      <c r="M1008" s="104"/>
      <c r="N1008" s="104"/>
      <c r="O1008" s="104"/>
      <c r="P1008" s="104"/>
      <c r="Q1008" s="104"/>
      <c r="R1008" s="104"/>
      <c r="S1008" s="104"/>
      <c r="T1008" s="104"/>
      <c r="U1008" s="104"/>
      <c r="V1008" s="104"/>
      <c r="W1008" s="104"/>
      <c r="X1008" s="104"/>
      <c r="Y1008" s="104"/>
    </row>
    <row r="1009" spans="2:25">
      <c r="I1009" s="105" t="s">
        <v>1261</v>
      </c>
      <c r="J1009" s="105"/>
      <c r="K1009" s="105"/>
      <c r="L1009" s="105" t="s">
        <v>661</v>
      </c>
      <c r="M1009" s="105"/>
      <c r="P1009" s="106" t="s">
        <v>1262</v>
      </c>
      <c r="Q1009" s="106"/>
      <c r="R1009" s="107">
        <v>398.48</v>
      </c>
      <c r="S1009" s="107"/>
      <c r="T1009" s="107"/>
      <c r="U1009" s="107"/>
      <c r="V1009" s="107"/>
      <c r="W1009" s="107"/>
      <c r="X1009" s="107"/>
      <c r="Y1009" s="107"/>
    </row>
    <row r="1010" spans="2:25" ht="3.75" customHeight="1"/>
    <row r="1011" spans="2:25" ht="1.5" customHeight="1"/>
    <row r="1012" spans="2:25" ht="2.25" customHeight="1"/>
    <row r="1013" spans="2:25">
      <c r="B1013" s="103" t="s">
        <v>1565</v>
      </c>
      <c r="C1013" s="103"/>
      <c r="D1013" s="103"/>
      <c r="E1013" s="103"/>
      <c r="F1013" s="103"/>
      <c r="G1013" s="103"/>
      <c r="I1013" s="104" t="s">
        <v>139</v>
      </c>
      <c r="J1013" s="104"/>
      <c r="K1013" s="104"/>
      <c r="L1013" s="104"/>
      <c r="M1013" s="104"/>
      <c r="N1013" s="104"/>
      <c r="O1013" s="104"/>
      <c r="P1013" s="104"/>
      <c r="Q1013" s="104"/>
      <c r="R1013" s="104"/>
      <c r="S1013" s="104"/>
      <c r="T1013" s="104"/>
      <c r="U1013" s="104"/>
      <c r="V1013" s="104"/>
      <c r="W1013" s="104"/>
      <c r="X1013" s="104"/>
      <c r="Y1013" s="104"/>
    </row>
    <row r="1014" spans="2:25">
      <c r="I1014" s="105" t="s">
        <v>1261</v>
      </c>
      <c r="J1014" s="105"/>
      <c r="K1014" s="105"/>
      <c r="L1014" s="105" t="s">
        <v>661</v>
      </c>
      <c r="M1014" s="105"/>
      <c r="P1014" s="106" t="s">
        <v>1262</v>
      </c>
      <c r="Q1014" s="106"/>
      <c r="R1014" s="107">
        <v>210</v>
      </c>
      <c r="S1014" s="107"/>
      <c r="T1014" s="107"/>
      <c r="U1014" s="107"/>
      <c r="V1014" s="107"/>
      <c r="W1014" s="107"/>
      <c r="X1014" s="107"/>
      <c r="Y1014" s="107"/>
    </row>
    <row r="1015" spans="2:25" ht="3.75" customHeight="1"/>
    <row r="1016" spans="2:25" ht="1.5" customHeight="1"/>
    <row r="1017" spans="2:25" ht="2.25" customHeight="1"/>
    <row r="1018" spans="2:25">
      <c r="B1018" s="103" t="s">
        <v>1566</v>
      </c>
      <c r="C1018" s="103"/>
      <c r="D1018" s="103"/>
      <c r="E1018" s="103"/>
      <c r="F1018" s="103"/>
      <c r="G1018" s="103"/>
      <c r="I1018" s="104" t="s">
        <v>1484</v>
      </c>
      <c r="J1018" s="104"/>
      <c r="K1018" s="104"/>
      <c r="L1018" s="104"/>
      <c r="M1018" s="104"/>
      <c r="N1018" s="104"/>
      <c r="O1018" s="104"/>
      <c r="P1018" s="104"/>
      <c r="Q1018" s="104"/>
      <c r="R1018" s="104"/>
      <c r="S1018" s="104"/>
      <c r="T1018" s="104"/>
      <c r="U1018" s="104"/>
      <c r="V1018" s="104"/>
      <c r="W1018" s="104"/>
      <c r="X1018" s="104"/>
      <c r="Y1018" s="104"/>
    </row>
    <row r="1019" spans="2:25">
      <c r="I1019" s="105" t="s">
        <v>1261</v>
      </c>
      <c r="J1019" s="105"/>
      <c r="K1019" s="105"/>
      <c r="L1019" s="105" t="s">
        <v>661</v>
      </c>
      <c r="M1019" s="105"/>
      <c r="P1019" s="106" t="s">
        <v>1262</v>
      </c>
      <c r="Q1019" s="106"/>
      <c r="R1019" s="107">
        <v>210</v>
      </c>
      <c r="S1019" s="107"/>
      <c r="T1019" s="107"/>
      <c r="U1019" s="107"/>
      <c r="V1019" s="107"/>
      <c r="W1019" s="107"/>
      <c r="X1019" s="107"/>
      <c r="Y1019" s="107"/>
    </row>
    <row r="1020" spans="2:25" ht="3.75" customHeight="1"/>
    <row r="1021" spans="2:25" ht="1.5" customHeight="1"/>
    <row r="1022" spans="2:25" ht="2.25" customHeight="1"/>
    <row r="1023" spans="2:25">
      <c r="B1023" s="103" t="s">
        <v>1567</v>
      </c>
      <c r="C1023" s="103"/>
      <c r="D1023" s="103"/>
      <c r="E1023" s="103"/>
      <c r="F1023" s="103"/>
      <c r="G1023" s="103"/>
      <c r="I1023" s="104" t="s">
        <v>140</v>
      </c>
      <c r="J1023" s="104"/>
      <c r="K1023" s="104"/>
      <c r="L1023" s="104"/>
      <c r="M1023" s="104"/>
      <c r="N1023" s="104"/>
      <c r="O1023" s="104"/>
      <c r="P1023" s="104"/>
      <c r="Q1023" s="104"/>
      <c r="R1023" s="104"/>
      <c r="S1023" s="104"/>
      <c r="T1023" s="104"/>
      <c r="U1023" s="104"/>
      <c r="V1023" s="104"/>
      <c r="W1023" s="104"/>
      <c r="X1023" s="104"/>
      <c r="Y1023" s="104"/>
    </row>
    <row r="1024" spans="2:25">
      <c r="I1024" s="105" t="s">
        <v>1261</v>
      </c>
      <c r="J1024" s="105"/>
      <c r="K1024" s="105"/>
      <c r="L1024" s="105" t="s">
        <v>661</v>
      </c>
      <c r="M1024" s="105"/>
      <c r="P1024" s="106" t="s">
        <v>1262</v>
      </c>
      <c r="Q1024" s="106"/>
      <c r="R1024" s="107">
        <v>1139.17</v>
      </c>
      <c r="S1024" s="107"/>
      <c r="T1024" s="107"/>
      <c r="U1024" s="107"/>
      <c r="V1024" s="107"/>
      <c r="W1024" s="107"/>
      <c r="X1024" s="107"/>
      <c r="Y1024" s="107"/>
    </row>
    <row r="1025" spans="2:25" ht="3.75" customHeight="1"/>
    <row r="1026" spans="2:25" ht="1.5" customHeight="1"/>
    <row r="1027" spans="2:25" ht="2.25" customHeight="1"/>
    <row r="1028" spans="2:25">
      <c r="B1028" s="103" t="s">
        <v>1568</v>
      </c>
      <c r="C1028" s="103"/>
      <c r="D1028" s="103"/>
      <c r="E1028" s="103"/>
      <c r="F1028" s="103"/>
      <c r="G1028" s="103"/>
      <c r="I1028" s="104" t="s">
        <v>1569</v>
      </c>
      <c r="J1028" s="104"/>
      <c r="K1028" s="104"/>
      <c r="L1028" s="104"/>
      <c r="M1028" s="104"/>
      <c r="N1028" s="104"/>
      <c r="O1028" s="104"/>
      <c r="P1028" s="104"/>
      <c r="Q1028" s="104"/>
      <c r="R1028" s="104"/>
      <c r="S1028" s="104"/>
      <c r="T1028" s="104"/>
      <c r="U1028" s="104"/>
      <c r="V1028" s="104"/>
      <c r="W1028" s="104"/>
      <c r="X1028" s="104"/>
      <c r="Y1028" s="104"/>
    </row>
    <row r="1029" spans="2:25">
      <c r="I1029" s="105" t="s">
        <v>1261</v>
      </c>
      <c r="J1029" s="105"/>
      <c r="K1029" s="105"/>
      <c r="L1029" s="105" t="s">
        <v>661</v>
      </c>
      <c r="M1029" s="105"/>
      <c r="P1029" s="106" t="s">
        <v>1262</v>
      </c>
      <c r="Q1029" s="106"/>
      <c r="R1029" s="107">
        <v>1139.17</v>
      </c>
      <c r="S1029" s="107"/>
      <c r="T1029" s="107"/>
      <c r="U1029" s="107"/>
      <c r="V1029" s="107"/>
      <c r="W1029" s="107"/>
      <c r="X1029" s="107"/>
      <c r="Y1029" s="107"/>
    </row>
    <row r="1030" spans="2:25" ht="3.75" customHeight="1"/>
    <row r="1031" spans="2:25" ht="1.5" customHeight="1"/>
    <row r="1032" spans="2:25" ht="2.25" customHeight="1"/>
    <row r="1033" spans="2:25">
      <c r="B1033" s="103" t="s">
        <v>1570</v>
      </c>
      <c r="C1033" s="103"/>
      <c r="D1033" s="103"/>
      <c r="E1033" s="103"/>
      <c r="F1033" s="103"/>
      <c r="G1033" s="103"/>
      <c r="I1033" s="104" t="s">
        <v>98</v>
      </c>
      <c r="J1033" s="104"/>
      <c r="K1033" s="104"/>
      <c r="L1033" s="104"/>
      <c r="M1033" s="104"/>
      <c r="N1033" s="104"/>
      <c r="O1033" s="104"/>
      <c r="P1033" s="104"/>
      <c r="Q1033" s="104"/>
      <c r="R1033" s="104"/>
      <c r="S1033" s="104"/>
      <c r="T1033" s="104"/>
      <c r="U1033" s="104"/>
      <c r="V1033" s="104"/>
      <c r="W1033" s="104"/>
      <c r="X1033" s="104"/>
      <c r="Y1033" s="104"/>
    </row>
    <row r="1034" spans="2:25">
      <c r="I1034" s="105" t="s">
        <v>1261</v>
      </c>
      <c r="J1034" s="105"/>
      <c r="K1034" s="105"/>
      <c r="L1034" s="105" t="s">
        <v>661</v>
      </c>
      <c r="M1034" s="105"/>
      <c r="P1034" s="106" t="s">
        <v>1262</v>
      </c>
      <c r="Q1034" s="106"/>
      <c r="R1034" s="107">
        <v>692.16</v>
      </c>
      <c r="S1034" s="107"/>
      <c r="T1034" s="107"/>
      <c r="U1034" s="107"/>
      <c r="V1034" s="107"/>
      <c r="W1034" s="107"/>
      <c r="X1034" s="107"/>
      <c r="Y1034" s="107"/>
    </row>
    <row r="1035" spans="2:25" ht="3.75" customHeight="1"/>
    <row r="1036" spans="2:25" ht="1.5" customHeight="1"/>
    <row r="1037" spans="2:25" ht="2.25" customHeight="1"/>
    <row r="1038" spans="2:25">
      <c r="B1038" s="103" t="s">
        <v>1571</v>
      </c>
      <c r="C1038" s="103"/>
      <c r="D1038" s="103"/>
      <c r="E1038" s="103"/>
      <c r="F1038" s="103"/>
      <c r="G1038" s="103"/>
      <c r="I1038" s="104" t="s">
        <v>1461</v>
      </c>
      <c r="J1038" s="104"/>
      <c r="K1038" s="104"/>
      <c r="L1038" s="104"/>
      <c r="M1038" s="104"/>
      <c r="N1038" s="104"/>
      <c r="O1038" s="104"/>
      <c r="P1038" s="104"/>
      <c r="Q1038" s="104"/>
      <c r="R1038" s="104"/>
      <c r="S1038" s="104"/>
      <c r="T1038" s="104"/>
      <c r="U1038" s="104"/>
      <c r="V1038" s="104"/>
      <c r="W1038" s="104"/>
      <c r="X1038" s="104"/>
      <c r="Y1038" s="104"/>
    </row>
    <row r="1039" spans="2:25">
      <c r="I1039" s="105" t="s">
        <v>1261</v>
      </c>
      <c r="J1039" s="105"/>
      <c r="K1039" s="105"/>
      <c r="L1039" s="105" t="s">
        <v>661</v>
      </c>
      <c r="M1039" s="105"/>
      <c r="P1039" s="106" t="s">
        <v>1262</v>
      </c>
      <c r="Q1039" s="106"/>
      <c r="R1039" s="107">
        <v>690.96</v>
      </c>
      <c r="S1039" s="107"/>
      <c r="T1039" s="107"/>
      <c r="U1039" s="107"/>
      <c r="V1039" s="107"/>
      <c r="W1039" s="107"/>
      <c r="X1039" s="107"/>
      <c r="Y1039" s="107"/>
    </row>
    <row r="1040" spans="2:25" ht="3.75" customHeight="1"/>
    <row r="1041" spans="2:25" ht="1.5" customHeight="1"/>
    <row r="1042" spans="2:25" ht="2.25" customHeight="1"/>
    <row r="1043" spans="2:25">
      <c r="B1043" s="103" t="s">
        <v>1572</v>
      </c>
      <c r="C1043" s="103"/>
      <c r="D1043" s="103"/>
      <c r="E1043" s="103"/>
      <c r="F1043" s="103"/>
      <c r="G1043" s="103"/>
      <c r="I1043" s="104" t="s">
        <v>1573</v>
      </c>
      <c r="J1043" s="104"/>
      <c r="K1043" s="104"/>
      <c r="L1043" s="104"/>
      <c r="M1043" s="104"/>
      <c r="N1043" s="104"/>
      <c r="O1043" s="104"/>
      <c r="P1043" s="104"/>
      <c r="Q1043" s="104"/>
      <c r="R1043" s="104"/>
      <c r="S1043" s="104"/>
      <c r="T1043" s="104"/>
      <c r="U1043" s="104"/>
      <c r="V1043" s="104"/>
      <c r="W1043" s="104"/>
      <c r="X1043" s="104"/>
      <c r="Y1043" s="104"/>
    </row>
    <row r="1044" spans="2:25">
      <c r="I1044" s="105" t="s">
        <v>1261</v>
      </c>
      <c r="J1044" s="105"/>
      <c r="K1044" s="105"/>
      <c r="L1044" s="105" t="s">
        <v>661</v>
      </c>
      <c r="M1044" s="105"/>
      <c r="P1044" s="106" t="s">
        <v>1262</v>
      </c>
      <c r="Q1044" s="106"/>
      <c r="R1044" s="107">
        <v>1.2</v>
      </c>
      <c r="S1044" s="107"/>
      <c r="T1044" s="107"/>
      <c r="U1044" s="107"/>
      <c r="V1044" s="107"/>
      <c r="W1044" s="107"/>
      <c r="X1044" s="107"/>
      <c r="Y1044" s="107"/>
    </row>
    <row r="1045" spans="2:25" ht="3.75" customHeight="1"/>
    <row r="1046" spans="2:25" ht="1.5" customHeight="1"/>
    <row r="1047" spans="2:25" ht="2.25" customHeight="1"/>
    <row r="1048" spans="2:25">
      <c r="B1048" s="103" t="s">
        <v>1574</v>
      </c>
      <c r="C1048" s="103"/>
      <c r="D1048" s="103"/>
      <c r="E1048" s="103"/>
      <c r="F1048" s="103"/>
      <c r="G1048" s="103"/>
      <c r="I1048" s="104" t="s">
        <v>186</v>
      </c>
      <c r="J1048" s="104"/>
      <c r="K1048" s="104"/>
      <c r="L1048" s="104"/>
      <c r="M1048" s="104"/>
      <c r="N1048" s="104"/>
      <c r="O1048" s="104"/>
      <c r="P1048" s="104"/>
      <c r="Q1048" s="104"/>
      <c r="R1048" s="104"/>
      <c r="S1048" s="104"/>
      <c r="T1048" s="104"/>
      <c r="U1048" s="104"/>
      <c r="V1048" s="104"/>
      <c r="W1048" s="104"/>
      <c r="X1048" s="104"/>
      <c r="Y1048" s="104"/>
    </row>
    <row r="1049" spans="2:25">
      <c r="I1049" s="105" t="s">
        <v>1261</v>
      </c>
      <c r="J1049" s="105"/>
      <c r="K1049" s="105"/>
      <c r="L1049" s="105" t="s">
        <v>661</v>
      </c>
      <c r="M1049" s="105"/>
      <c r="P1049" s="106" t="s">
        <v>1262</v>
      </c>
      <c r="Q1049" s="106"/>
      <c r="R1049" s="107">
        <v>1073.33</v>
      </c>
      <c r="S1049" s="107"/>
      <c r="T1049" s="107"/>
      <c r="U1049" s="107"/>
      <c r="V1049" s="107"/>
      <c r="W1049" s="107"/>
      <c r="X1049" s="107"/>
      <c r="Y1049" s="107"/>
    </row>
    <row r="1050" spans="2:25" ht="3.75" customHeight="1"/>
    <row r="1051" spans="2:25" ht="1.5" customHeight="1"/>
    <row r="1052" spans="2:25" ht="2.25" customHeight="1"/>
    <row r="1053" spans="2:25">
      <c r="B1053" s="103" t="s">
        <v>1575</v>
      </c>
      <c r="C1053" s="103"/>
      <c r="D1053" s="103"/>
      <c r="E1053" s="103"/>
      <c r="F1053" s="103"/>
      <c r="G1053" s="103"/>
      <c r="I1053" s="104" t="s">
        <v>1576</v>
      </c>
      <c r="J1053" s="104"/>
      <c r="K1053" s="104"/>
      <c r="L1053" s="104"/>
      <c r="M1053" s="104"/>
      <c r="N1053" s="104"/>
      <c r="O1053" s="104"/>
      <c r="P1053" s="104"/>
      <c r="Q1053" s="104"/>
      <c r="R1053" s="104"/>
      <c r="S1053" s="104"/>
      <c r="T1053" s="104"/>
      <c r="U1053" s="104"/>
      <c r="V1053" s="104"/>
      <c r="W1053" s="104"/>
      <c r="X1053" s="104"/>
      <c r="Y1053" s="104"/>
    </row>
    <row r="1054" spans="2:25">
      <c r="I1054" s="105" t="s">
        <v>1261</v>
      </c>
      <c r="J1054" s="105"/>
      <c r="K1054" s="105"/>
      <c r="L1054" s="105" t="s">
        <v>661</v>
      </c>
      <c r="M1054" s="105"/>
      <c r="P1054" s="106" t="s">
        <v>1262</v>
      </c>
      <c r="Q1054" s="106"/>
      <c r="R1054" s="107">
        <v>1073.33</v>
      </c>
      <c r="S1054" s="107"/>
      <c r="T1054" s="107"/>
      <c r="U1054" s="107"/>
      <c r="V1054" s="107"/>
      <c r="W1054" s="107"/>
      <c r="X1054" s="107"/>
      <c r="Y1054" s="107"/>
    </row>
    <row r="1055" spans="2:25" ht="3.75" customHeight="1"/>
    <row r="1056" spans="2:25" ht="1.5" customHeight="1"/>
    <row r="1057" spans="2:25" ht="2.25" customHeight="1"/>
    <row r="1058" spans="2:25">
      <c r="B1058" s="103" t="s">
        <v>1577</v>
      </c>
      <c r="C1058" s="103"/>
      <c r="D1058" s="103"/>
      <c r="E1058" s="103"/>
      <c r="F1058" s="103"/>
      <c r="G1058" s="103"/>
      <c r="I1058" s="104" t="s">
        <v>141</v>
      </c>
      <c r="J1058" s="104"/>
      <c r="K1058" s="104"/>
      <c r="L1058" s="104"/>
      <c r="M1058" s="104"/>
      <c r="N1058" s="104"/>
      <c r="O1058" s="104"/>
      <c r="P1058" s="104"/>
      <c r="Q1058" s="104"/>
      <c r="R1058" s="104"/>
      <c r="S1058" s="104"/>
      <c r="T1058" s="104"/>
      <c r="U1058" s="104"/>
      <c r="V1058" s="104"/>
      <c r="W1058" s="104"/>
      <c r="X1058" s="104"/>
      <c r="Y1058" s="104"/>
    </row>
    <row r="1059" spans="2:25">
      <c r="I1059" s="105" t="s">
        <v>1261</v>
      </c>
      <c r="J1059" s="105"/>
      <c r="K1059" s="105"/>
      <c r="L1059" s="105" t="s">
        <v>661</v>
      </c>
      <c r="M1059" s="105"/>
      <c r="P1059" s="106" t="s">
        <v>1262</v>
      </c>
      <c r="Q1059" s="106"/>
      <c r="R1059" s="107">
        <v>1410.49</v>
      </c>
      <c r="S1059" s="107"/>
      <c r="T1059" s="107"/>
      <c r="U1059" s="107"/>
      <c r="V1059" s="107"/>
      <c r="W1059" s="107"/>
      <c r="X1059" s="107"/>
      <c r="Y1059" s="107"/>
    </row>
    <row r="1060" spans="2:25" ht="3.75" customHeight="1"/>
    <row r="1061" spans="2:25" ht="1.5" customHeight="1"/>
    <row r="1062" spans="2:25" ht="2.25" customHeight="1"/>
    <row r="1063" spans="2:25">
      <c r="B1063" s="103" t="s">
        <v>1578</v>
      </c>
      <c r="C1063" s="103"/>
      <c r="D1063" s="103"/>
      <c r="E1063" s="103"/>
      <c r="F1063" s="103"/>
      <c r="G1063" s="103"/>
      <c r="I1063" s="104" t="s">
        <v>1491</v>
      </c>
      <c r="J1063" s="104"/>
      <c r="K1063" s="104"/>
      <c r="L1063" s="104"/>
      <c r="M1063" s="104"/>
      <c r="N1063" s="104"/>
      <c r="O1063" s="104"/>
      <c r="P1063" s="104"/>
      <c r="Q1063" s="104"/>
      <c r="R1063" s="104"/>
      <c r="S1063" s="104"/>
      <c r="T1063" s="104"/>
      <c r="U1063" s="104"/>
      <c r="V1063" s="104"/>
      <c r="W1063" s="104"/>
      <c r="X1063" s="104"/>
      <c r="Y1063" s="104"/>
    </row>
    <row r="1064" spans="2:25">
      <c r="I1064" s="105" t="s">
        <v>1261</v>
      </c>
      <c r="J1064" s="105"/>
      <c r="K1064" s="105"/>
      <c r="L1064" s="105" t="s">
        <v>661</v>
      </c>
      <c r="M1064" s="105"/>
      <c r="P1064" s="106" t="s">
        <v>1262</v>
      </c>
      <c r="Q1064" s="106"/>
      <c r="R1064" s="107">
        <v>1410.49</v>
      </c>
      <c r="S1064" s="107"/>
      <c r="T1064" s="107"/>
      <c r="U1064" s="107"/>
      <c r="V1064" s="107"/>
      <c r="W1064" s="107"/>
      <c r="X1064" s="107"/>
      <c r="Y1064" s="107"/>
    </row>
    <row r="1065" spans="2:25" ht="3.75" customHeight="1"/>
    <row r="1066" spans="2:25" ht="1.5" customHeight="1"/>
    <row r="1067" spans="2:25" ht="2.25" customHeight="1"/>
    <row r="1068" spans="2:25" ht="2.25" customHeight="1"/>
    <row r="1069" spans="2:25">
      <c r="I1069" s="109" t="s">
        <v>1579</v>
      </c>
      <c r="J1069" s="109"/>
      <c r="K1069" s="109"/>
      <c r="L1069" s="109"/>
      <c r="M1069" s="109"/>
      <c r="N1069" s="109"/>
      <c r="O1069" s="109"/>
      <c r="P1069" s="109"/>
      <c r="Q1069" s="109"/>
      <c r="R1069" s="109"/>
      <c r="S1069" s="109"/>
      <c r="T1069" s="109"/>
      <c r="U1069" s="109"/>
      <c r="V1069" s="109"/>
      <c r="W1069" s="109"/>
      <c r="X1069" s="109"/>
      <c r="Y1069" s="109"/>
    </row>
    <row r="1070" spans="2:25" ht="5.25" customHeight="1"/>
    <row r="1071" spans="2:25">
      <c r="B1071" s="103" t="s">
        <v>1580</v>
      </c>
      <c r="C1071" s="103"/>
      <c r="D1071" s="103"/>
      <c r="E1071" s="103"/>
      <c r="F1071" s="103"/>
      <c r="G1071" s="103"/>
      <c r="I1071" s="104" t="s">
        <v>190</v>
      </c>
      <c r="J1071" s="104"/>
      <c r="K1071" s="104"/>
      <c r="L1071" s="104"/>
      <c r="M1071" s="104"/>
      <c r="N1071" s="104"/>
      <c r="O1071" s="104"/>
      <c r="P1071" s="104"/>
      <c r="Q1071" s="104"/>
      <c r="R1071" s="104"/>
      <c r="S1071" s="104"/>
      <c r="T1071" s="104"/>
      <c r="U1071" s="104"/>
      <c r="V1071" s="104"/>
      <c r="W1071" s="104"/>
      <c r="X1071" s="104"/>
      <c r="Y1071" s="104"/>
    </row>
    <row r="1072" spans="2:25">
      <c r="I1072" s="105" t="s">
        <v>1261</v>
      </c>
      <c r="J1072" s="105"/>
      <c r="K1072" s="105"/>
      <c r="L1072" s="105" t="s">
        <v>661</v>
      </c>
      <c r="M1072" s="105"/>
      <c r="P1072" s="106" t="s">
        <v>1262</v>
      </c>
      <c r="Q1072" s="106"/>
      <c r="R1072" s="107">
        <v>0.72</v>
      </c>
      <c r="S1072" s="107"/>
      <c r="T1072" s="107"/>
      <c r="U1072" s="107"/>
      <c r="V1072" s="107"/>
      <c r="W1072" s="107"/>
      <c r="X1072" s="107"/>
      <c r="Y1072" s="107"/>
    </row>
    <row r="1073" spans="2:25" ht="3.75" customHeight="1"/>
    <row r="1074" spans="2:25" ht="1.5" customHeight="1"/>
    <row r="1075" spans="2:25" ht="2.25" customHeight="1"/>
    <row r="1076" spans="2:25">
      <c r="B1076" s="103" t="s">
        <v>1581</v>
      </c>
      <c r="C1076" s="103"/>
      <c r="D1076" s="103"/>
      <c r="E1076" s="103"/>
      <c r="F1076" s="103"/>
      <c r="G1076" s="103"/>
      <c r="I1076" s="104" t="s">
        <v>1582</v>
      </c>
      <c r="J1076" s="104"/>
      <c r="K1076" s="104"/>
      <c r="L1076" s="104"/>
      <c r="M1076" s="104"/>
      <c r="N1076" s="104"/>
      <c r="O1076" s="104"/>
      <c r="P1076" s="104"/>
      <c r="Q1076" s="104"/>
      <c r="R1076" s="104"/>
      <c r="S1076" s="104"/>
      <c r="T1076" s="104"/>
      <c r="U1076" s="104"/>
      <c r="V1076" s="104"/>
      <c r="W1076" s="104"/>
      <c r="X1076" s="104"/>
      <c r="Y1076" s="104"/>
    </row>
    <row r="1077" spans="2:25">
      <c r="I1077" s="105" t="s">
        <v>1261</v>
      </c>
      <c r="J1077" s="105"/>
      <c r="K1077" s="105"/>
      <c r="L1077" s="105" t="s">
        <v>661</v>
      </c>
      <c r="M1077" s="105"/>
      <c r="P1077" s="106" t="s">
        <v>1262</v>
      </c>
      <c r="Q1077" s="106"/>
      <c r="R1077" s="107">
        <v>0.72</v>
      </c>
      <c r="S1077" s="107"/>
      <c r="T1077" s="107"/>
      <c r="U1077" s="107"/>
      <c r="V1077" s="107"/>
      <c r="W1077" s="107"/>
      <c r="X1077" s="107"/>
      <c r="Y1077" s="107"/>
    </row>
    <row r="1078" spans="2:25" ht="3.75" customHeight="1"/>
    <row r="1079" spans="2:25" ht="1.5" customHeight="1"/>
    <row r="1080" spans="2:25" ht="2.25" customHeight="1"/>
    <row r="1081" spans="2:25">
      <c r="B1081" s="103" t="s">
        <v>1583</v>
      </c>
      <c r="C1081" s="103"/>
      <c r="D1081" s="103"/>
      <c r="E1081" s="103"/>
      <c r="F1081" s="103"/>
      <c r="G1081" s="103"/>
      <c r="I1081" s="104" t="s">
        <v>192</v>
      </c>
      <c r="J1081" s="104"/>
      <c r="K1081" s="104"/>
      <c r="L1081" s="104"/>
      <c r="M1081" s="104"/>
      <c r="N1081" s="104"/>
      <c r="O1081" s="104"/>
      <c r="P1081" s="104"/>
      <c r="Q1081" s="104"/>
      <c r="R1081" s="104"/>
      <c r="S1081" s="104"/>
      <c r="T1081" s="104"/>
      <c r="U1081" s="104"/>
      <c r="V1081" s="104"/>
      <c r="W1081" s="104"/>
      <c r="X1081" s="104"/>
      <c r="Y1081" s="104"/>
    </row>
    <row r="1082" spans="2:25">
      <c r="I1082" s="105" t="s">
        <v>1261</v>
      </c>
      <c r="J1082" s="105"/>
      <c r="K1082" s="105"/>
      <c r="L1082" s="105" t="s">
        <v>663</v>
      </c>
      <c r="M1082" s="105"/>
      <c r="P1082" s="106" t="s">
        <v>1262</v>
      </c>
      <c r="Q1082" s="106"/>
      <c r="R1082" s="107">
        <v>9.3800000000000008</v>
      </c>
      <c r="S1082" s="107"/>
      <c r="T1082" s="107"/>
      <c r="U1082" s="107"/>
      <c r="V1082" s="107"/>
      <c r="W1082" s="107"/>
      <c r="X1082" s="107"/>
      <c r="Y1082" s="107"/>
    </row>
    <row r="1083" spans="2:25" ht="3.75" customHeight="1"/>
    <row r="1084" spans="2:25" ht="1.5" customHeight="1"/>
    <row r="1085" spans="2:25" ht="2.25" customHeight="1"/>
    <row r="1086" spans="2:25">
      <c r="B1086" s="103" t="s">
        <v>1584</v>
      </c>
      <c r="C1086" s="103"/>
      <c r="D1086" s="103"/>
      <c r="E1086" s="103"/>
      <c r="F1086" s="103"/>
      <c r="G1086" s="103"/>
      <c r="I1086" s="104" t="s">
        <v>1585</v>
      </c>
      <c r="J1086" s="104"/>
      <c r="K1086" s="104"/>
      <c r="L1086" s="104"/>
      <c r="M1086" s="104"/>
      <c r="N1086" s="104"/>
      <c r="O1086" s="104"/>
      <c r="P1086" s="104"/>
      <c r="Q1086" s="104"/>
      <c r="R1086" s="104"/>
      <c r="S1086" s="104"/>
      <c r="T1086" s="104"/>
      <c r="U1086" s="104"/>
      <c r="V1086" s="104"/>
      <c r="W1086" s="104"/>
      <c r="X1086" s="104"/>
      <c r="Y1086" s="104"/>
    </row>
    <row r="1087" spans="2:25">
      <c r="I1087" s="105" t="s">
        <v>1261</v>
      </c>
      <c r="J1087" s="105"/>
      <c r="K1087" s="105"/>
      <c r="L1087" s="105" t="s">
        <v>663</v>
      </c>
      <c r="M1087" s="105"/>
      <c r="P1087" s="106" t="s">
        <v>1262</v>
      </c>
      <c r="Q1087" s="106"/>
      <c r="R1087" s="107">
        <v>9.3800000000000008</v>
      </c>
      <c r="S1087" s="107"/>
      <c r="T1087" s="107"/>
      <c r="U1087" s="107"/>
      <c r="V1087" s="107"/>
      <c r="W1087" s="107"/>
      <c r="X1087" s="107"/>
      <c r="Y1087" s="107"/>
    </row>
    <row r="1088" spans="2:25" ht="3.75" customHeight="1"/>
    <row r="1089" spans="2:25" ht="1.5" customHeight="1"/>
    <row r="1090" spans="2:25" ht="2.25" customHeight="1"/>
    <row r="1091" spans="2:25">
      <c r="B1091" s="103" t="s">
        <v>1586</v>
      </c>
      <c r="C1091" s="103"/>
      <c r="D1091" s="103"/>
      <c r="E1091" s="103"/>
      <c r="F1091" s="103"/>
      <c r="G1091" s="103"/>
      <c r="I1091" s="104" t="s">
        <v>194</v>
      </c>
      <c r="J1091" s="104"/>
      <c r="K1091" s="104"/>
      <c r="L1091" s="104"/>
      <c r="M1091" s="104"/>
      <c r="N1091" s="104"/>
      <c r="O1091" s="104"/>
      <c r="P1091" s="104"/>
      <c r="Q1091" s="104"/>
      <c r="R1091" s="104"/>
      <c r="S1091" s="104"/>
      <c r="T1091" s="104"/>
      <c r="U1091" s="104"/>
      <c r="V1091" s="104"/>
      <c r="W1091" s="104"/>
      <c r="X1091" s="104"/>
      <c r="Y1091" s="104"/>
    </row>
    <row r="1092" spans="2:25">
      <c r="I1092" s="105" t="s">
        <v>1261</v>
      </c>
      <c r="J1092" s="105"/>
      <c r="K1092" s="105"/>
      <c r="L1092" s="105" t="s">
        <v>659</v>
      </c>
      <c r="M1092" s="105"/>
      <c r="P1092" s="106" t="s">
        <v>1262</v>
      </c>
      <c r="Q1092" s="106"/>
      <c r="R1092" s="107">
        <v>0.05</v>
      </c>
      <c r="S1092" s="107"/>
      <c r="T1092" s="107"/>
      <c r="U1092" s="107"/>
      <c r="V1092" s="107"/>
      <c r="W1092" s="107"/>
      <c r="X1092" s="107"/>
      <c r="Y1092" s="107"/>
    </row>
    <row r="1093" spans="2:25" ht="3.75" customHeight="1"/>
    <row r="1094" spans="2:25" ht="1.5" customHeight="1"/>
    <row r="1095" spans="2:25" ht="2.25" customHeight="1"/>
    <row r="1096" spans="2:25">
      <c r="B1096" s="103" t="s">
        <v>1587</v>
      </c>
      <c r="C1096" s="103"/>
      <c r="D1096" s="103"/>
      <c r="E1096" s="103"/>
      <c r="F1096" s="103"/>
      <c r="G1096" s="103"/>
      <c r="I1096" s="104" t="s">
        <v>1588</v>
      </c>
      <c r="J1096" s="104"/>
      <c r="K1096" s="104"/>
      <c r="L1096" s="104"/>
      <c r="M1096" s="104"/>
      <c r="N1096" s="104"/>
      <c r="O1096" s="104"/>
      <c r="P1096" s="104"/>
      <c r="Q1096" s="104"/>
      <c r="R1096" s="104"/>
      <c r="S1096" s="104"/>
      <c r="T1096" s="104"/>
      <c r="U1096" s="104"/>
      <c r="V1096" s="104"/>
      <c r="W1096" s="104"/>
      <c r="X1096" s="104"/>
      <c r="Y1096" s="104"/>
    </row>
    <row r="1097" spans="2:25">
      <c r="I1097" s="105" t="s">
        <v>1261</v>
      </c>
      <c r="J1097" s="105"/>
      <c r="K1097" s="105"/>
      <c r="L1097" s="105" t="s">
        <v>659</v>
      </c>
      <c r="M1097" s="105"/>
      <c r="P1097" s="106" t="s">
        <v>1262</v>
      </c>
      <c r="Q1097" s="106"/>
      <c r="R1097" s="107">
        <v>0.05</v>
      </c>
      <c r="S1097" s="107"/>
      <c r="T1097" s="107"/>
      <c r="U1097" s="107"/>
      <c r="V1097" s="107"/>
      <c r="W1097" s="107"/>
      <c r="X1097" s="107"/>
      <c r="Y1097" s="107"/>
    </row>
    <row r="1098" spans="2:25" ht="3.75" customHeight="1"/>
    <row r="1099" spans="2:25" ht="1.5" customHeight="1"/>
    <row r="1100" spans="2:25" ht="2.25" customHeight="1"/>
    <row r="1101" spans="2:25">
      <c r="B1101" s="103" t="s">
        <v>1589</v>
      </c>
      <c r="C1101" s="103"/>
      <c r="D1101" s="103"/>
      <c r="E1101" s="103"/>
      <c r="F1101" s="103"/>
      <c r="G1101" s="103"/>
      <c r="I1101" s="104" t="s">
        <v>196</v>
      </c>
      <c r="J1101" s="104"/>
      <c r="K1101" s="104"/>
      <c r="L1101" s="104"/>
      <c r="M1101" s="104"/>
      <c r="N1101" s="104"/>
      <c r="O1101" s="104"/>
      <c r="P1101" s="104"/>
      <c r="Q1101" s="104"/>
      <c r="R1101" s="104"/>
      <c r="S1101" s="104"/>
      <c r="T1101" s="104"/>
      <c r="U1101" s="104"/>
      <c r="V1101" s="104"/>
      <c r="W1101" s="104"/>
      <c r="X1101" s="104"/>
      <c r="Y1101" s="104"/>
    </row>
    <row r="1102" spans="2:25">
      <c r="I1102" s="105" t="s">
        <v>1261</v>
      </c>
      <c r="J1102" s="105"/>
      <c r="K1102" s="105"/>
      <c r="L1102" s="105" t="s">
        <v>659</v>
      </c>
      <c r="M1102" s="105"/>
      <c r="P1102" s="106" t="s">
        <v>1262</v>
      </c>
      <c r="Q1102" s="106"/>
      <c r="R1102" s="107">
        <v>0.77</v>
      </c>
      <c r="S1102" s="107"/>
      <c r="T1102" s="107"/>
      <c r="U1102" s="107"/>
      <c r="V1102" s="107"/>
      <c r="W1102" s="107"/>
      <c r="X1102" s="107"/>
      <c r="Y1102" s="107"/>
    </row>
    <row r="1103" spans="2:25" ht="3.75" customHeight="1"/>
    <row r="1104" spans="2:25" ht="1.5" customHeight="1"/>
    <row r="1105" spans="2:25" ht="2.25" customHeight="1"/>
    <row r="1106" spans="2:25">
      <c r="B1106" s="103" t="s">
        <v>1590</v>
      </c>
      <c r="C1106" s="103"/>
      <c r="D1106" s="103"/>
      <c r="E1106" s="103"/>
      <c r="F1106" s="103"/>
      <c r="G1106" s="103"/>
      <c r="I1106" s="104" t="s">
        <v>1591</v>
      </c>
      <c r="J1106" s="104"/>
      <c r="K1106" s="104"/>
      <c r="L1106" s="104"/>
      <c r="M1106" s="104"/>
      <c r="N1106" s="104"/>
      <c r="O1106" s="104"/>
      <c r="P1106" s="104"/>
      <c r="Q1106" s="104"/>
      <c r="R1106" s="104"/>
      <c r="S1106" s="104"/>
      <c r="T1106" s="104"/>
      <c r="U1106" s="104"/>
      <c r="V1106" s="104"/>
      <c r="W1106" s="104"/>
      <c r="X1106" s="104"/>
      <c r="Y1106" s="104"/>
    </row>
    <row r="1107" spans="2:25">
      <c r="I1107" s="105" t="s">
        <v>1261</v>
      </c>
      <c r="J1107" s="105"/>
      <c r="K1107" s="105"/>
      <c r="L1107" s="105" t="s">
        <v>659</v>
      </c>
      <c r="M1107" s="105"/>
      <c r="P1107" s="106" t="s">
        <v>1262</v>
      </c>
      <c r="Q1107" s="106"/>
      <c r="R1107" s="107">
        <v>0.77</v>
      </c>
      <c r="S1107" s="107"/>
      <c r="T1107" s="107"/>
      <c r="U1107" s="107"/>
      <c r="V1107" s="107"/>
      <c r="W1107" s="107"/>
      <c r="X1107" s="107"/>
      <c r="Y1107" s="107"/>
    </row>
    <row r="1108" spans="2:25" ht="3.75" customHeight="1"/>
    <row r="1109" spans="2:25" ht="1.5" customHeight="1"/>
    <row r="1110" spans="2:25" ht="2.25" customHeight="1"/>
    <row r="1111" spans="2:25">
      <c r="B1111" s="103" t="s">
        <v>1592</v>
      </c>
      <c r="C1111" s="103"/>
      <c r="D1111" s="103"/>
      <c r="E1111" s="103"/>
      <c r="F1111" s="103"/>
      <c r="G1111" s="103"/>
      <c r="I1111" s="104" t="s">
        <v>198</v>
      </c>
      <c r="J1111" s="104"/>
      <c r="K1111" s="104"/>
      <c r="L1111" s="104"/>
      <c r="M1111" s="104"/>
      <c r="N1111" s="104"/>
      <c r="O1111" s="104"/>
      <c r="P1111" s="104"/>
      <c r="Q1111" s="104"/>
      <c r="R1111" s="104"/>
      <c r="S1111" s="104"/>
      <c r="T1111" s="104"/>
      <c r="U1111" s="104"/>
      <c r="V1111" s="104"/>
      <c r="W1111" s="104"/>
      <c r="X1111" s="104"/>
      <c r="Y1111" s="104"/>
    </row>
    <row r="1112" spans="2:25">
      <c r="I1112" s="105" t="s">
        <v>1261</v>
      </c>
      <c r="J1112" s="105"/>
      <c r="K1112" s="105"/>
      <c r="L1112" s="105" t="s">
        <v>663</v>
      </c>
      <c r="M1112" s="105"/>
      <c r="P1112" s="106" t="s">
        <v>1262</v>
      </c>
      <c r="Q1112" s="106"/>
      <c r="R1112" s="107">
        <v>16</v>
      </c>
      <c r="S1112" s="107"/>
      <c r="T1112" s="107"/>
      <c r="U1112" s="107"/>
      <c r="V1112" s="107"/>
      <c r="W1112" s="107"/>
      <c r="X1112" s="107"/>
      <c r="Y1112" s="107"/>
    </row>
    <row r="1113" spans="2:25" ht="3.75" customHeight="1"/>
    <row r="1114" spans="2:25" ht="1.5" customHeight="1"/>
    <row r="1115" spans="2:25" ht="2.25" customHeight="1"/>
    <row r="1116" spans="2:25">
      <c r="B1116" s="103" t="s">
        <v>1593</v>
      </c>
      <c r="C1116" s="103"/>
      <c r="D1116" s="103"/>
      <c r="E1116" s="103"/>
      <c r="F1116" s="103"/>
      <c r="G1116" s="103"/>
      <c r="I1116" s="104" t="s">
        <v>200</v>
      </c>
      <c r="J1116" s="104"/>
      <c r="K1116" s="104"/>
      <c r="L1116" s="104"/>
      <c r="M1116" s="104"/>
      <c r="N1116" s="104"/>
      <c r="O1116" s="104"/>
      <c r="P1116" s="104"/>
      <c r="Q1116" s="104"/>
      <c r="R1116" s="104"/>
      <c r="S1116" s="104"/>
      <c r="T1116" s="104"/>
      <c r="U1116" s="104"/>
      <c r="V1116" s="104"/>
      <c r="W1116" s="104"/>
      <c r="X1116" s="104"/>
      <c r="Y1116" s="104"/>
    </row>
    <row r="1117" spans="2:25">
      <c r="I1117" s="105" t="s">
        <v>1261</v>
      </c>
      <c r="J1117" s="105"/>
      <c r="K1117" s="105"/>
      <c r="L1117" s="105" t="s">
        <v>663</v>
      </c>
      <c r="M1117" s="105"/>
      <c r="P1117" s="106" t="s">
        <v>1262</v>
      </c>
      <c r="Q1117" s="106"/>
      <c r="R1117" s="107">
        <v>16</v>
      </c>
      <c r="S1117" s="107"/>
      <c r="T1117" s="107"/>
      <c r="U1117" s="107"/>
      <c r="V1117" s="107"/>
      <c r="W1117" s="107"/>
      <c r="X1117" s="107"/>
      <c r="Y1117" s="107"/>
    </row>
    <row r="1118" spans="2:25" ht="3.75" customHeight="1"/>
    <row r="1119" spans="2:25" ht="1.5" customHeight="1"/>
    <row r="1120" spans="2:25" ht="2.25" customHeight="1"/>
    <row r="1121" spans="2:25">
      <c r="B1121" s="103" t="s">
        <v>1594</v>
      </c>
      <c r="C1121" s="103"/>
      <c r="D1121" s="103"/>
      <c r="E1121" s="103"/>
      <c r="F1121" s="103"/>
      <c r="G1121" s="103"/>
      <c r="I1121" s="104" t="s">
        <v>1595</v>
      </c>
      <c r="J1121" s="104"/>
      <c r="K1121" s="104"/>
      <c r="L1121" s="104"/>
      <c r="M1121" s="104"/>
      <c r="N1121" s="104"/>
      <c r="O1121" s="104"/>
      <c r="P1121" s="104"/>
      <c r="Q1121" s="104"/>
      <c r="R1121" s="104"/>
      <c r="S1121" s="104"/>
      <c r="T1121" s="104"/>
      <c r="U1121" s="104"/>
      <c r="V1121" s="104"/>
      <c r="W1121" s="104"/>
      <c r="X1121" s="104"/>
      <c r="Y1121" s="104"/>
    </row>
    <row r="1122" spans="2:25">
      <c r="I1122" s="105" t="s">
        <v>1261</v>
      </c>
      <c r="J1122" s="105"/>
      <c r="K1122" s="105"/>
      <c r="L1122" s="105" t="s">
        <v>663</v>
      </c>
      <c r="M1122" s="105"/>
      <c r="P1122" s="106" t="s">
        <v>1262</v>
      </c>
      <c r="Q1122" s="106"/>
      <c r="R1122" s="107">
        <v>16</v>
      </c>
      <c r="S1122" s="107"/>
      <c r="T1122" s="107"/>
      <c r="U1122" s="107"/>
      <c r="V1122" s="107"/>
      <c r="W1122" s="107"/>
      <c r="X1122" s="107"/>
      <c r="Y1122" s="107"/>
    </row>
    <row r="1123" spans="2:25" ht="3.75" customHeight="1"/>
    <row r="1124" spans="2:25" ht="1.5" customHeight="1"/>
    <row r="1125" spans="2:25" ht="2.25" customHeight="1"/>
    <row r="1126" spans="2:25" ht="2.25" customHeight="1"/>
    <row r="1127" spans="2:25">
      <c r="I1127" s="109" t="s">
        <v>1596</v>
      </c>
      <c r="J1127" s="109"/>
      <c r="K1127" s="109"/>
      <c r="L1127" s="109"/>
      <c r="M1127" s="109"/>
      <c r="N1127" s="109"/>
      <c r="O1127" s="109"/>
      <c r="P1127" s="109"/>
      <c r="Q1127" s="109"/>
      <c r="R1127" s="109"/>
      <c r="S1127" s="109"/>
      <c r="T1127" s="109"/>
      <c r="U1127" s="109"/>
      <c r="V1127" s="109"/>
      <c r="W1127" s="109"/>
      <c r="X1127" s="109"/>
      <c r="Y1127" s="109"/>
    </row>
    <row r="1128" spans="2:25" ht="5.25" customHeight="1"/>
    <row r="1129" spans="2:25">
      <c r="B1129" s="103" t="s">
        <v>1597</v>
      </c>
      <c r="C1129" s="103"/>
      <c r="D1129" s="103"/>
      <c r="E1129" s="103"/>
      <c r="F1129" s="103"/>
      <c r="G1129" s="103"/>
      <c r="I1129" s="104" t="s">
        <v>204</v>
      </c>
      <c r="J1129" s="104"/>
      <c r="K1129" s="104"/>
      <c r="L1129" s="104"/>
      <c r="M1129" s="104"/>
      <c r="N1129" s="104"/>
      <c r="O1129" s="104"/>
      <c r="P1129" s="104"/>
      <c r="Q1129" s="104"/>
      <c r="R1129" s="104"/>
      <c r="S1129" s="104"/>
      <c r="T1129" s="104"/>
      <c r="U1129" s="104"/>
      <c r="V1129" s="104"/>
      <c r="W1129" s="104"/>
      <c r="X1129" s="104"/>
      <c r="Y1129" s="104"/>
    </row>
    <row r="1130" spans="2:25">
      <c r="I1130" s="105" t="s">
        <v>1261</v>
      </c>
      <c r="J1130" s="105"/>
      <c r="K1130" s="105"/>
      <c r="L1130" s="105" t="s">
        <v>663</v>
      </c>
      <c r="M1130" s="105"/>
      <c r="P1130" s="106" t="s">
        <v>1262</v>
      </c>
      <c r="Q1130" s="106"/>
      <c r="R1130" s="107">
        <v>0.71</v>
      </c>
      <c r="S1130" s="107"/>
      <c r="T1130" s="107"/>
      <c r="U1130" s="107"/>
      <c r="V1130" s="107"/>
      <c r="W1130" s="107"/>
      <c r="X1130" s="107"/>
      <c r="Y1130" s="107"/>
    </row>
    <row r="1131" spans="2:25" ht="3.75" customHeight="1"/>
    <row r="1132" spans="2:25" ht="1.5" customHeight="1"/>
    <row r="1133" spans="2:25" ht="2.25" customHeight="1"/>
    <row r="1134" spans="2:25">
      <c r="B1134" s="103" t="s">
        <v>1598</v>
      </c>
      <c r="C1134" s="103"/>
      <c r="D1134" s="103"/>
      <c r="E1134" s="103"/>
      <c r="F1134" s="103"/>
      <c r="G1134" s="103"/>
      <c r="I1134" s="104" t="s">
        <v>1599</v>
      </c>
      <c r="J1134" s="104"/>
      <c r="K1134" s="104"/>
      <c r="L1134" s="104"/>
      <c r="M1134" s="104"/>
      <c r="N1134" s="104"/>
      <c r="O1134" s="104"/>
      <c r="P1134" s="104"/>
      <c r="Q1134" s="104"/>
      <c r="R1134" s="104"/>
      <c r="S1134" s="104"/>
      <c r="T1134" s="104"/>
      <c r="U1134" s="104"/>
      <c r="V1134" s="104"/>
      <c r="W1134" s="104"/>
      <c r="X1134" s="104"/>
      <c r="Y1134" s="104"/>
    </row>
    <row r="1135" spans="2:25">
      <c r="I1135" s="105" t="s">
        <v>1261</v>
      </c>
      <c r="J1135" s="105"/>
      <c r="K1135" s="105"/>
      <c r="L1135" s="105" t="s">
        <v>663</v>
      </c>
      <c r="M1135" s="105"/>
      <c r="P1135" s="106" t="s">
        <v>1262</v>
      </c>
      <c r="Q1135" s="106"/>
      <c r="R1135" s="107">
        <v>0.71</v>
      </c>
      <c r="S1135" s="107"/>
      <c r="T1135" s="107"/>
      <c r="U1135" s="107"/>
      <c r="V1135" s="107"/>
      <c r="W1135" s="107"/>
      <c r="X1135" s="107"/>
      <c r="Y1135" s="107"/>
    </row>
    <row r="1136" spans="2:25" ht="3.75" customHeight="1"/>
    <row r="1137" spans="2:25" ht="1.5" customHeight="1"/>
    <row r="1138" spans="2:25" ht="2.25" customHeight="1"/>
    <row r="1139" spans="2:25">
      <c r="B1139" s="103" t="s">
        <v>1600</v>
      </c>
      <c r="C1139" s="103"/>
      <c r="D1139" s="103"/>
      <c r="E1139" s="103"/>
      <c r="F1139" s="103"/>
      <c r="G1139" s="103"/>
      <c r="I1139" s="104" t="s">
        <v>206</v>
      </c>
      <c r="J1139" s="104"/>
      <c r="K1139" s="104"/>
      <c r="L1139" s="104"/>
      <c r="M1139" s="104"/>
      <c r="N1139" s="104"/>
      <c r="O1139" s="104"/>
      <c r="P1139" s="104"/>
      <c r="Q1139" s="104"/>
      <c r="R1139" s="104"/>
      <c r="S1139" s="104"/>
      <c r="T1139" s="104"/>
      <c r="U1139" s="104"/>
      <c r="V1139" s="104"/>
      <c r="W1139" s="104"/>
      <c r="X1139" s="104"/>
      <c r="Y1139" s="104"/>
    </row>
    <row r="1140" spans="2:25">
      <c r="I1140" s="105" t="s">
        <v>1261</v>
      </c>
      <c r="J1140" s="105"/>
      <c r="K1140" s="105"/>
      <c r="L1140" s="105" t="s">
        <v>698</v>
      </c>
      <c r="M1140" s="105"/>
      <c r="P1140" s="106" t="s">
        <v>1262</v>
      </c>
      <c r="Q1140" s="106"/>
      <c r="R1140" s="107">
        <v>5.8</v>
      </c>
      <c r="S1140" s="107"/>
      <c r="T1140" s="107"/>
      <c r="U1140" s="107"/>
      <c r="V1140" s="107"/>
      <c r="W1140" s="107"/>
      <c r="X1140" s="107"/>
      <c r="Y1140" s="107"/>
    </row>
    <row r="1141" spans="2:25" ht="3.75" customHeight="1"/>
    <row r="1142" spans="2:25" ht="1.5" customHeight="1"/>
    <row r="1143" spans="2:25" ht="2.25" customHeight="1"/>
    <row r="1144" spans="2:25">
      <c r="B1144" s="103" t="s">
        <v>1601</v>
      </c>
      <c r="C1144" s="103"/>
      <c r="D1144" s="103"/>
      <c r="E1144" s="103"/>
      <c r="F1144" s="103"/>
      <c r="G1144" s="103"/>
      <c r="I1144" s="104" t="s">
        <v>1602</v>
      </c>
      <c r="J1144" s="104"/>
      <c r="K1144" s="104"/>
      <c r="L1144" s="104"/>
      <c r="M1144" s="104"/>
      <c r="N1144" s="104"/>
      <c r="O1144" s="104"/>
      <c r="P1144" s="104"/>
      <c r="Q1144" s="104"/>
      <c r="R1144" s="104"/>
      <c r="S1144" s="104"/>
      <c r="T1144" s="104"/>
      <c r="U1144" s="104"/>
      <c r="V1144" s="104"/>
      <c r="W1144" s="104"/>
      <c r="X1144" s="104"/>
      <c r="Y1144" s="104"/>
    </row>
    <row r="1145" spans="2:25">
      <c r="I1145" s="105" t="s">
        <v>1261</v>
      </c>
      <c r="J1145" s="105"/>
      <c r="K1145" s="105"/>
      <c r="L1145" s="105" t="s">
        <v>698</v>
      </c>
      <c r="M1145" s="105"/>
      <c r="P1145" s="106" t="s">
        <v>1262</v>
      </c>
      <c r="Q1145" s="106"/>
      <c r="R1145" s="107">
        <v>2.9</v>
      </c>
      <c r="S1145" s="107"/>
      <c r="T1145" s="107"/>
      <c r="U1145" s="107"/>
      <c r="V1145" s="107"/>
      <c r="W1145" s="107"/>
      <c r="X1145" s="107"/>
      <c r="Y1145" s="107"/>
    </row>
    <row r="1146" spans="2:25" ht="3.75" customHeight="1"/>
    <row r="1147" spans="2:25" ht="1.5" customHeight="1"/>
    <row r="1148" spans="2:25" ht="2.25" customHeight="1"/>
    <row r="1149" spans="2:25">
      <c r="B1149" s="103" t="s">
        <v>1603</v>
      </c>
      <c r="C1149" s="103"/>
      <c r="D1149" s="103"/>
      <c r="E1149" s="103"/>
      <c r="F1149" s="103"/>
      <c r="G1149" s="103"/>
      <c r="I1149" s="104" t="s">
        <v>1604</v>
      </c>
      <c r="J1149" s="104"/>
      <c r="K1149" s="104"/>
      <c r="L1149" s="104"/>
      <c r="M1149" s="104"/>
      <c r="N1149" s="104"/>
      <c r="O1149" s="104"/>
      <c r="P1149" s="104"/>
      <c r="Q1149" s="104"/>
      <c r="R1149" s="104"/>
      <c r="S1149" s="104"/>
      <c r="T1149" s="104"/>
      <c r="U1149" s="104"/>
      <c r="V1149" s="104"/>
      <c r="W1149" s="104"/>
      <c r="X1149" s="104"/>
      <c r="Y1149" s="104"/>
    </row>
    <row r="1150" spans="2:25">
      <c r="I1150" s="105" t="s">
        <v>1261</v>
      </c>
      <c r="J1150" s="105"/>
      <c r="K1150" s="105"/>
      <c r="L1150" s="105" t="s">
        <v>698</v>
      </c>
      <c r="M1150" s="105"/>
      <c r="P1150" s="106" t="s">
        <v>1262</v>
      </c>
      <c r="Q1150" s="106"/>
      <c r="R1150" s="107">
        <v>2.9</v>
      </c>
      <c r="S1150" s="107"/>
      <c r="T1150" s="107"/>
      <c r="U1150" s="107"/>
      <c r="V1150" s="107"/>
      <c r="W1150" s="107"/>
      <c r="X1150" s="107"/>
      <c r="Y1150" s="107"/>
    </row>
    <row r="1151" spans="2:25" ht="3.75" customHeight="1"/>
    <row r="1152" spans="2:25" ht="1.5" customHeight="1"/>
    <row r="1153" spans="2:25" ht="2.25" customHeight="1"/>
    <row r="1154" spans="2:25" ht="2.25" customHeight="1"/>
    <row r="1155" spans="2:25">
      <c r="I1155" s="109" t="s">
        <v>1605</v>
      </c>
      <c r="J1155" s="109"/>
      <c r="K1155" s="109"/>
      <c r="L1155" s="109"/>
      <c r="M1155" s="109"/>
      <c r="N1155" s="109"/>
      <c r="O1155" s="109"/>
      <c r="P1155" s="109"/>
      <c r="Q1155" s="109"/>
      <c r="R1155" s="109"/>
      <c r="S1155" s="109"/>
      <c r="T1155" s="109"/>
      <c r="U1155" s="109"/>
      <c r="V1155" s="109"/>
      <c r="W1155" s="109"/>
      <c r="X1155" s="109"/>
      <c r="Y1155" s="109"/>
    </row>
    <row r="1156" spans="2:25" ht="5.25" customHeight="1"/>
    <row r="1157" spans="2:25">
      <c r="B1157" s="103" t="s">
        <v>1606</v>
      </c>
      <c r="C1157" s="103"/>
      <c r="D1157" s="103"/>
      <c r="E1157" s="103"/>
      <c r="F1157" s="103"/>
      <c r="G1157" s="103"/>
      <c r="I1157" s="104" t="s">
        <v>210</v>
      </c>
      <c r="J1157" s="104"/>
      <c r="K1157" s="104"/>
      <c r="L1157" s="104"/>
      <c r="M1157" s="104"/>
      <c r="N1157" s="104"/>
      <c r="O1157" s="104"/>
      <c r="P1157" s="104"/>
      <c r="Q1157" s="104"/>
      <c r="R1157" s="104"/>
      <c r="S1157" s="104"/>
      <c r="T1157" s="104"/>
      <c r="U1157" s="104"/>
      <c r="V1157" s="104"/>
      <c r="W1157" s="104"/>
      <c r="X1157" s="104"/>
      <c r="Y1157" s="104"/>
    </row>
    <row r="1158" spans="2:25">
      <c r="I1158" s="105" t="s">
        <v>1261</v>
      </c>
      <c r="J1158" s="105"/>
      <c r="K1158" s="105"/>
      <c r="L1158" s="105" t="s">
        <v>669</v>
      </c>
      <c r="M1158" s="105"/>
      <c r="P1158" s="106" t="s">
        <v>1262</v>
      </c>
      <c r="Q1158" s="106"/>
      <c r="R1158" s="107">
        <v>4</v>
      </c>
      <c r="S1158" s="107"/>
      <c r="T1158" s="107"/>
      <c r="U1158" s="107"/>
      <c r="V1158" s="107"/>
      <c r="W1158" s="107"/>
      <c r="X1158" s="107"/>
      <c r="Y1158" s="107"/>
    </row>
    <row r="1159" spans="2:25" ht="3.75" customHeight="1"/>
    <row r="1160" spans="2:25" ht="1.5" customHeight="1"/>
    <row r="1161" spans="2:25" ht="2.25" customHeight="1"/>
    <row r="1162" spans="2:25">
      <c r="B1162" s="103" t="s">
        <v>1607</v>
      </c>
      <c r="C1162" s="103"/>
      <c r="D1162" s="103"/>
      <c r="E1162" s="103"/>
      <c r="F1162" s="103"/>
      <c r="G1162" s="103"/>
      <c r="I1162" s="104" t="s">
        <v>212</v>
      </c>
      <c r="J1162" s="104"/>
      <c r="K1162" s="104"/>
      <c r="L1162" s="104"/>
      <c r="M1162" s="104"/>
      <c r="N1162" s="104"/>
      <c r="O1162" s="104"/>
      <c r="P1162" s="104"/>
      <c r="Q1162" s="104"/>
      <c r="R1162" s="104"/>
      <c r="S1162" s="104"/>
      <c r="T1162" s="104"/>
      <c r="U1162" s="104"/>
      <c r="V1162" s="104"/>
      <c r="W1162" s="104"/>
      <c r="X1162" s="104"/>
      <c r="Y1162" s="104"/>
    </row>
    <row r="1163" spans="2:25">
      <c r="I1163" s="105" t="s">
        <v>1261</v>
      </c>
      <c r="J1163" s="105"/>
      <c r="K1163" s="105"/>
      <c r="L1163" s="105" t="s">
        <v>669</v>
      </c>
      <c r="M1163" s="105"/>
      <c r="P1163" s="106" t="s">
        <v>1262</v>
      </c>
      <c r="Q1163" s="106"/>
      <c r="R1163" s="107">
        <v>1</v>
      </c>
      <c r="S1163" s="107"/>
      <c r="T1163" s="107"/>
      <c r="U1163" s="107"/>
      <c r="V1163" s="107"/>
      <c r="W1163" s="107"/>
      <c r="X1163" s="107"/>
      <c r="Y1163" s="107"/>
    </row>
    <row r="1164" spans="2:25" ht="3.75" customHeight="1"/>
    <row r="1165" spans="2:25" ht="1.5" customHeight="1"/>
    <row r="1166" spans="2:25" ht="2.25" customHeight="1"/>
    <row r="1167" spans="2:25">
      <c r="B1167" s="103" t="s">
        <v>1608</v>
      </c>
      <c r="C1167" s="103"/>
      <c r="D1167" s="103"/>
      <c r="E1167" s="103"/>
      <c r="F1167" s="103"/>
      <c r="G1167" s="103"/>
      <c r="I1167" s="104" t="s">
        <v>214</v>
      </c>
      <c r="J1167" s="104"/>
      <c r="K1167" s="104"/>
      <c r="L1167" s="104"/>
      <c r="M1167" s="104"/>
      <c r="N1167" s="104"/>
      <c r="O1167" s="104"/>
      <c r="P1167" s="104"/>
      <c r="Q1167" s="104"/>
      <c r="R1167" s="104"/>
      <c r="S1167" s="104"/>
      <c r="T1167" s="104"/>
      <c r="U1167" s="104"/>
      <c r="V1167" s="104"/>
      <c r="W1167" s="104"/>
      <c r="X1167" s="104"/>
      <c r="Y1167" s="104"/>
    </row>
    <row r="1168" spans="2:25">
      <c r="I1168" s="105" t="s">
        <v>1261</v>
      </c>
      <c r="J1168" s="105"/>
      <c r="K1168" s="105"/>
      <c r="L1168" s="105" t="s">
        <v>669</v>
      </c>
      <c r="M1168" s="105"/>
      <c r="P1168" s="106" t="s">
        <v>1262</v>
      </c>
      <c r="Q1168" s="106"/>
      <c r="R1168" s="107">
        <v>4</v>
      </c>
      <c r="S1168" s="107"/>
      <c r="T1168" s="107"/>
      <c r="U1168" s="107"/>
      <c r="V1168" s="107"/>
      <c r="W1168" s="107"/>
      <c r="X1168" s="107"/>
      <c r="Y1168" s="107"/>
    </row>
    <row r="1169" spans="2:25" ht="3.75" customHeight="1"/>
    <row r="1170" spans="2:25" ht="1.5" customHeight="1"/>
    <row r="1171" spans="2:25" ht="2.25" customHeight="1"/>
    <row r="1172" spans="2:25" ht="2.25" customHeight="1"/>
    <row r="1173" spans="2:25">
      <c r="I1173" s="109" t="s">
        <v>1609</v>
      </c>
      <c r="J1173" s="109"/>
      <c r="K1173" s="109"/>
      <c r="L1173" s="109"/>
      <c r="M1173" s="109"/>
      <c r="N1173" s="109"/>
      <c r="O1173" s="109"/>
      <c r="P1173" s="109"/>
      <c r="Q1173" s="109"/>
      <c r="R1173" s="109"/>
      <c r="S1173" s="109"/>
      <c r="T1173" s="109"/>
      <c r="U1173" s="109"/>
      <c r="V1173" s="109"/>
      <c r="W1173" s="109"/>
      <c r="X1173" s="109"/>
      <c r="Y1173" s="109"/>
    </row>
    <row r="1174" spans="2:25" ht="5.25" customHeight="1"/>
    <row r="1175" spans="2:25">
      <c r="B1175" s="103" t="s">
        <v>1610</v>
      </c>
      <c r="C1175" s="103"/>
      <c r="D1175" s="103"/>
      <c r="E1175" s="103"/>
      <c r="F1175" s="103"/>
      <c r="G1175" s="103"/>
      <c r="I1175" s="104" t="s">
        <v>218</v>
      </c>
      <c r="J1175" s="104"/>
      <c r="K1175" s="104"/>
      <c r="L1175" s="104"/>
      <c r="M1175" s="104"/>
      <c r="N1175" s="104"/>
      <c r="O1175" s="104"/>
      <c r="P1175" s="104"/>
      <c r="Q1175" s="104"/>
      <c r="R1175" s="104"/>
      <c r="S1175" s="104"/>
      <c r="T1175" s="104"/>
      <c r="U1175" s="104"/>
      <c r="V1175" s="104"/>
      <c r="W1175" s="104"/>
      <c r="X1175" s="104"/>
      <c r="Y1175" s="104"/>
    </row>
    <row r="1176" spans="2:25">
      <c r="I1176" s="105" t="s">
        <v>1261</v>
      </c>
      <c r="J1176" s="105"/>
      <c r="K1176" s="105"/>
      <c r="L1176" s="105" t="s">
        <v>698</v>
      </c>
      <c r="M1176" s="105"/>
      <c r="P1176" s="106" t="s">
        <v>1262</v>
      </c>
      <c r="Q1176" s="106"/>
      <c r="R1176" s="107">
        <v>198.25</v>
      </c>
      <c r="S1176" s="107"/>
      <c r="T1176" s="107"/>
      <c r="U1176" s="107"/>
      <c r="V1176" s="107"/>
      <c r="W1176" s="107"/>
      <c r="X1176" s="107"/>
      <c r="Y1176" s="107"/>
    </row>
    <row r="1177" spans="2:25" ht="3.75" customHeight="1"/>
    <row r="1178" spans="2:25" ht="1.5" customHeight="1"/>
    <row r="1179" spans="2:25" ht="2.25" customHeight="1"/>
    <row r="1180" spans="2:25">
      <c r="B1180" s="103" t="s">
        <v>1611</v>
      </c>
      <c r="C1180" s="103"/>
      <c r="D1180" s="103"/>
      <c r="E1180" s="103"/>
      <c r="F1180" s="103"/>
      <c r="G1180" s="103"/>
      <c r="I1180" s="104" t="s">
        <v>1612</v>
      </c>
      <c r="J1180" s="104"/>
      <c r="K1180" s="104"/>
      <c r="L1180" s="104"/>
      <c r="M1180" s="104"/>
      <c r="N1180" s="104"/>
      <c r="O1180" s="104"/>
      <c r="P1180" s="104"/>
      <c r="Q1180" s="104"/>
      <c r="R1180" s="104"/>
      <c r="S1180" s="104"/>
      <c r="T1180" s="104"/>
      <c r="U1180" s="104"/>
      <c r="V1180" s="104"/>
      <c r="W1180" s="104"/>
      <c r="X1180" s="104"/>
      <c r="Y1180" s="104"/>
    </row>
    <row r="1181" spans="2:25">
      <c r="I1181" s="105" t="s">
        <v>1261</v>
      </c>
      <c r="J1181" s="105"/>
      <c r="K1181" s="105"/>
      <c r="L1181" s="105" t="s">
        <v>698</v>
      </c>
      <c r="M1181" s="105"/>
      <c r="P1181" s="106" t="s">
        <v>1262</v>
      </c>
      <c r="Q1181" s="106"/>
      <c r="R1181" s="107">
        <v>198.25</v>
      </c>
      <c r="S1181" s="107"/>
      <c r="T1181" s="107"/>
      <c r="U1181" s="107"/>
      <c r="V1181" s="107"/>
      <c r="W1181" s="107"/>
      <c r="X1181" s="107"/>
      <c r="Y1181" s="107"/>
    </row>
    <row r="1182" spans="2:25" ht="3.75" customHeight="1"/>
    <row r="1183" spans="2:25" ht="1.5" customHeight="1"/>
    <row r="1184" spans="2:25" ht="2.25" customHeight="1"/>
    <row r="1185" spans="2:25">
      <c r="B1185" s="103" t="s">
        <v>1613</v>
      </c>
      <c r="C1185" s="103"/>
      <c r="D1185" s="103"/>
      <c r="E1185" s="103"/>
      <c r="F1185" s="103"/>
      <c r="G1185" s="103"/>
      <c r="I1185" s="104" t="s">
        <v>220</v>
      </c>
      <c r="J1185" s="104"/>
      <c r="K1185" s="104"/>
      <c r="L1185" s="104"/>
      <c r="M1185" s="104"/>
      <c r="N1185" s="104"/>
      <c r="O1185" s="104"/>
      <c r="P1185" s="104"/>
      <c r="Q1185" s="104"/>
      <c r="R1185" s="104"/>
      <c r="S1185" s="104"/>
      <c r="T1185" s="104"/>
      <c r="U1185" s="104"/>
      <c r="V1185" s="104"/>
      <c r="W1185" s="104"/>
      <c r="X1185" s="104"/>
      <c r="Y1185" s="104"/>
    </row>
    <row r="1186" spans="2:25">
      <c r="I1186" s="105" t="s">
        <v>1261</v>
      </c>
      <c r="J1186" s="105"/>
      <c r="K1186" s="105"/>
      <c r="L1186" s="105" t="s">
        <v>669</v>
      </c>
      <c r="M1186" s="105"/>
      <c r="P1186" s="106" t="s">
        <v>1262</v>
      </c>
      <c r="Q1186" s="106"/>
      <c r="R1186" s="107">
        <v>6</v>
      </c>
      <c r="S1186" s="107"/>
      <c r="T1186" s="107"/>
      <c r="U1186" s="107"/>
      <c r="V1186" s="107"/>
      <c r="W1186" s="107"/>
      <c r="X1186" s="107"/>
      <c r="Y1186" s="107"/>
    </row>
    <row r="1187" spans="2:25" ht="3.75" customHeight="1"/>
    <row r="1188" spans="2:25" ht="1.5" customHeight="1"/>
    <row r="1189" spans="2:25" ht="2.25" customHeight="1"/>
    <row r="1190" spans="2:25">
      <c r="B1190" s="103" t="s">
        <v>1614</v>
      </c>
      <c r="C1190" s="103"/>
      <c r="D1190" s="103"/>
      <c r="E1190" s="103"/>
      <c r="F1190" s="103"/>
      <c r="G1190" s="103"/>
      <c r="I1190" s="104" t="s">
        <v>1615</v>
      </c>
      <c r="J1190" s="104"/>
      <c r="K1190" s="104"/>
      <c r="L1190" s="104"/>
      <c r="M1190" s="104"/>
      <c r="N1190" s="104"/>
      <c r="O1190" s="104"/>
      <c r="P1190" s="104"/>
      <c r="Q1190" s="104"/>
      <c r="R1190" s="104"/>
      <c r="S1190" s="104"/>
      <c r="T1190" s="104"/>
      <c r="U1190" s="104"/>
      <c r="V1190" s="104"/>
      <c r="W1190" s="104"/>
      <c r="X1190" s="104"/>
      <c r="Y1190" s="104"/>
    </row>
    <row r="1191" spans="2:25">
      <c r="I1191" s="105" t="s">
        <v>1261</v>
      </c>
      <c r="J1191" s="105"/>
      <c r="K1191" s="105"/>
      <c r="L1191" s="105" t="s">
        <v>669</v>
      </c>
      <c r="M1191" s="105"/>
      <c r="P1191" s="106" t="s">
        <v>1262</v>
      </c>
      <c r="Q1191" s="106"/>
      <c r="R1191" s="107">
        <v>6</v>
      </c>
      <c r="S1191" s="107"/>
      <c r="T1191" s="107"/>
      <c r="U1191" s="107"/>
      <c r="V1191" s="107"/>
      <c r="W1191" s="107"/>
      <c r="X1191" s="107"/>
      <c r="Y1191" s="107"/>
    </row>
    <row r="1192" spans="2:25" ht="3.75" customHeight="1"/>
    <row r="1193" spans="2:25" ht="1.5" customHeight="1"/>
    <row r="1194" spans="2:25" ht="2.25" customHeight="1"/>
    <row r="1195" spans="2:25">
      <c r="B1195" s="103" t="s">
        <v>1616</v>
      </c>
      <c r="C1195" s="103"/>
      <c r="D1195" s="103"/>
      <c r="E1195" s="103"/>
      <c r="F1195" s="103"/>
      <c r="G1195" s="103"/>
      <c r="I1195" s="104" t="s">
        <v>222</v>
      </c>
      <c r="J1195" s="104"/>
      <c r="K1195" s="104"/>
      <c r="L1195" s="104"/>
      <c r="M1195" s="104"/>
      <c r="N1195" s="104"/>
      <c r="O1195" s="104"/>
      <c r="P1195" s="104"/>
      <c r="Q1195" s="104"/>
      <c r="R1195" s="104"/>
      <c r="S1195" s="104"/>
      <c r="T1195" s="104"/>
      <c r="U1195" s="104"/>
      <c r="V1195" s="104"/>
      <c r="W1195" s="104"/>
      <c r="X1195" s="104"/>
      <c r="Y1195" s="104"/>
    </row>
    <row r="1196" spans="2:25">
      <c r="I1196" s="105" t="s">
        <v>1261</v>
      </c>
      <c r="J1196" s="105"/>
      <c r="K1196" s="105"/>
      <c r="L1196" s="105" t="s">
        <v>669</v>
      </c>
      <c r="M1196" s="105"/>
      <c r="P1196" s="106" t="s">
        <v>1262</v>
      </c>
      <c r="Q1196" s="106"/>
      <c r="R1196" s="107">
        <v>10</v>
      </c>
      <c r="S1196" s="107"/>
      <c r="T1196" s="107"/>
      <c r="U1196" s="107"/>
      <c r="V1196" s="107"/>
      <c r="W1196" s="107"/>
      <c r="X1196" s="107"/>
      <c r="Y1196" s="107"/>
    </row>
    <row r="1197" spans="2:25" ht="3.75" customHeight="1"/>
    <row r="1198" spans="2:25" ht="1.5" customHeight="1"/>
    <row r="1199" spans="2:25" ht="2.25" customHeight="1"/>
    <row r="1200" spans="2:25">
      <c r="B1200" s="103" t="s">
        <v>1617</v>
      </c>
      <c r="C1200" s="103"/>
      <c r="D1200" s="103"/>
      <c r="E1200" s="103"/>
      <c r="F1200" s="103"/>
      <c r="G1200" s="103"/>
      <c r="I1200" s="104" t="s">
        <v>1618</v>
      </c>
      <c r="J1200" s="104"/>
      <c r="K1200" s="104"/>
      <c r="L1200" s="104"/>
      <c r="M1200" s="104"/>
      <c r="N1200" s="104"/>
      <c r="O1200" s="104"/>
      <c r="P1200" s="104"/>
      <c r="Q1200" s="104"/>
      <c r="R1200" s="104"/>
      <c r="S1200" s="104"/>
      <c r="T1200" s="104"/>
      <c r="U1200" s="104"/>
      <c r="V1200" s="104"/>
      <c r="W1200" s="104"/>
      <c r="X1200" s="104"/>
      <c r="Y1200" s="104"/>
    </row>
    <row r="1201" spans="2:25">
      <c r="I1201" s="105" t="s">
        <v>1261</v>
      </c>
      <c r="J1201" s="105"/>
      <c r="K1201" s="105"/>
      <c r="L1201" s="105" t="s">
        <v>669</v>
      </c>
      <c r="M1201" s="105"/>
      <c r="P1201" s="106" t="s">
        <v>1262</v>
      </c>
      <c r="Q1201" s="106"/>
      <c r="R1201" s="107">
        <v>2</v>
      </c>
      <c r="S1201" s="107"/>
      <c r="T1201" s="107"/>
      <c r="U1201" s="107"/>
      <c r="V1201" s="107"/>
      <c r="W1201" s="107"/>
      <c r="X1201" s="107"/>
      <c r="Y1201" s="107"/>
    </row>
    <row r="1202" spans="2:25" ht="3.75" customHeight="1"/>
    <row r="1203" spans="2:25" ht="1.5" customHeight="1"/>
    <row r="1204" spans="2:25" ht="2.25" customHeight="1"/>
    <row r="1205" spans="2:25">
      <c r="B1205" s="103" t="s">
        <v>1619</v>
      </c>
      <c r="C1205" s="103"/>
      <c r="D1205" s="103"/>
      <c r="E1205" s="103"/>
      <c r="F1205" s="103"/>
      <c r="G1205" s="103"/>
      <c r="I1205" s="104" t="s">
        <v>1620</v>
      </c>
      <c r="J1205" s="104"/>
      <c r="K1205" s="104"/>
      <c r="L1205" s="104"/>
      <c r="M1205" s="104"/>
      <c r="N1205" s="104"/>
      <c r="O1205" s="104"/>
      <c r="P1205" s="104"/>
      <c r="Q1205" s="104"/>
      <c r="R1205" s="104"/>
      <c r="S1205" s="104"/>
      <c r="T1205" s="104"/>
      <c r="U1205" s="104"/>
      <c r="V1205" s="104"/>
      <c r="W1205" s="104"/>
      <c r="X1205" s="104"/>
      <c r="Y1205" s="104"/>
    </row>
    <row r="1206" spans="2:25">
      <c r="I1206" s="105" t="s">
        <v>1261</v>
      </c>
      <c r="J1206" s="105"/>
      <c r="K1206" s="105"/>
      <c r="L1206" s="105" t="s">
        <v>669</v>
      </c>
      <c r="M1206" s="105"/>
      <c r="P1206" s="106" t="s">
        <v>1262</v>
      </c>
      <c r="Q1206" s="106"/>
      <c r="R1206" s="107">
        <v>2</v>
      </c>
      <c r="S1206" s="107"/>
      <c r="T1206" s="107"/>
      <c r="U1206" s="107"/>
      <c r="V1206" s="107"/>
      <c r="W1206" s="107"/>
      <c r="X1206" s="107"/>
      <c r="Y1206" s="107"/>
    </row>
    <row r="1207" spans="2:25" ht="3.75" customHeight="1"/>
    <row r="1208" spans="2:25" ht="1.5" customHeight="1"/>
    <row r="1209" spans="2:25" ht="2.25" customHeight="1"/>
    <row r="1210" spans="2:25">
      <c r="B1210" s="103" t="s">
        <v>1621</v>
      </c>
      <c r="C1210" s="103"/>
      <c r="D1210" s="103"/>
      <c r="E1210" s="103"/>
      <c r="F1210" s="103"/>
      <c r="G1210" s="103"/>
      <c r="I1210" s="104" t="s">
        <v>1622</v>
      </c>
      <c r="J1210" s="104"/>
      <c r="K1210" s="104"/>
      <c r="L1210" s="104"/>
      <c r="M1210" s="104"/>
      <c r="N1210" s="104"/>
      <c r="O1210" s="104"/>
      <c r="P1210" s="104"/>
      <c r="Q1210" s="104"/>
      <c r="R1210" s="104"/>
      <c r="S1210" s="104"/>
      <c r="T1210" s="104"/>
      <c r="U1210" s="104"/>
      <c r="V1210" s="104"/>
      <c r="W1210" s="104"/>
      <c r="X1210" s="104"/>
      <c r="Y1210" s="104"/>
    </row>
    <row r="1211" spans="2:25">
      <c r="I1211" s="105" t="s">
        <v>1261</v>
      </c>
      <c r="J1211" s="105"/>
      <c r="K1211" s="105"/>
      <c r="L1211" s="105" t="s">
        <v>669</v>
      </c>
      <c r="M1211" s="105"/>
      <c r="P1211" s="106" t="s">
        <v>1262</v>
      </c>
      <c r="Q1211" s="106"/>
      <c r="R1211" s="107">
        <v>2</v>
      </c>
      <c r="S1211" s="107"/>
      <c r="T1211" s="107"/>
      <c r="U1211" s="107"/>
      <c r="V1211" s="107"/>
      <c r="W1211" s="107"/>
      <c r="X1211" s="107"/>
      <c r="Y1211" s="107"/>
    </row>
    <row r="1212" spans="2:25" ht="3.75" customHeight="1"/>
    <row r="1213" spans="2:25" ht="1.5" customHeight="1"/>
    <row r="1214" spans="2:25" ht="2.25" customHeight="1"/>
    <row r="1215" spans="2:25">
      <c r="B1215" s="103" t="s">
        <v>1623</v>
      </c>
      <c r="C1215" s="103"/>
      <c r="D1215" s="103"/>
      <c r="E1215" s="103"/>
      <c r="F1215" s="103"/>
      <c r="G1215" s="103"/>
      <c r="I1215" s="104" t="s">
        <v>1624</v>
      </c>
      <c r="J1215" s="104"/>
      <c r="K1215" s="104"/>
      <c r="L1215" s="104"/>
      <c r="M1215" s="104"/>
      <c r="N1215" s="104"/>
      <c r="O1215" s="104"/>
      <c r="P1215" s="104"/>
      <c r="Q1215" s="104"/>
      <c r="R1215" s="104"/>
      <c r="S1215" s="104"/>
      <c r="T1215" s="104"/>
      <c r="U1215" s="104"/>
      <c r="V1215" s="104"/>
      <c r="W1215" s="104"/>
      <c r="X1215" s="104"/>
      <c r="Y1215" s="104"/>
    </row>
    <row r="1216" spans="2:25">
      <c r="I1216" s="105" t="s">
        <v>1261</v>
      </c>
      <c r="J1216" s="105"/>
      <c r="K1216" s="105"/>
      <c r="L1216" s="105" t="s">
        <v>669</v>
      </c>
      <c r="M1216" s="105"/>
      <c r="P1216" s="106" t="s">
        <v>1262</v>
      </c>
      <c r="Q1216" s="106"/>
      <c r="R1216" s="107">
        <v>4</v>
      </c>
      <c r="S1216" s="107"/>
      <c r="T1216" s="107"/>
      <c r="U1216" s="107"/>
      <c r="V1216" s="107"/>
      <c r="W1216" s="107"/>
      <c r="X1216" s="107"/>
      <c r="Y1216" s="107"/>
    </row>
    <row r="1217" spans="2:25" ht="3.75" customHeight="1"/>
    <row r="1218" spans="2:25" ht="1.5" customHeight="1"/>
    <row r="1219" spans="2:25" ht="2.25" customHeight="1"/>
    <row r="1220" spans="2:25">
      <c r="B1220" s="103" t="s">
        <v>1625</v>
      </c>
      <c r="C1220" s="103"/>
      <c r="D1220" s="103"/>
      <c r="E1220" s="103"/>
      <c r="F1220" s="103"/>
      <c r="G1220" s="103"/>
      <c r="I1220" s="104" t="s">
        <v>224</v>
      </c>
      <c r="J1220" s="104"/>
      <c r="K1220" s="104"/>
      <c r="L1220" s="104"/>
      <c r="M1220" s="104"/>
      <c r="N1220" s="104"/>
      <c r="O1220" s="104"/>
      <c r="P1220" s="104"/>
      <c r="Q1220" s="104"/>
      <c r="R1220" s="104"/>
      <c r="S1220" s="104"/>
      <c r="T1220" s="104"/>
      <c r="U1220" s="104"/>
      <c r="V1220" s="104"/>
      <c r="W1220" s="104"/>
      <c r="X1220" s="104"/>
      <c r="Y1220" s="104"/>
    </row>
    <row r="1221" spans="2:25">
      <c r="I1221" s="105" t="s">
        <v>1261</v>
      </c>
      <c r="J1221" s="105"/>
      <c r="K1221" s="105"/>
      <c r="L1221" s="105" t="s">
        <v>698</v>
      </c>
      <c r="M1221" s="105"/>
      <c r="P1221" s="106" t="s">
        <v>1262</v>
      </c>
      <c r="Q1221" s="106"/>
      <c r="R1221" s="107">
        <v>396.5</v>
      </c>
      <c r="S1221" s="107"/>
      <c r="T1221" s="107"/>
      <c r="U1221" s="107"/>
      <c r="V1221" s="107"/>
      <c r="W1221" s="107"/>
      <c r="X1221" s="107"/>
      <c r="Y1221" s="107"/>
    </row>
    <row r="1222" spans="2:25" ht="3.75" customHeight="1"/>
    <row r="1223" spans="2:25" ht="1.5" customHeight="1"/>
    <row r="1224" spans="2:25" ht="2.25" customHeight="1"/>
    <row r="1225" spans="2:25">
      <c r="B1225" s="103" t="s">
        <v>1626</v>
      </c>
      <c r="C1225" s="103"/>
      <c r="D1225" s="103"/>
      <c r="E1225" s="103"/>
      <c r="F1225" s="103"/>
      <c r="G1225" s="103"/>
      <c r="I1225" s="104" t="s">
        <v>1627</v>
      </c>
      <c r="J1225" s="104"/>
      <c r="K1225" s="104"/>
      <c r="L1225" s="104"/>
      <c r="M1225" s="104"/>
      <c r="N1225" s="104"/>
      <c r="O1225" s="104"/>
      <c r="P1225" s="104"/>
      <c r="Q1225" s="104"/>
      <c r="R1225" s="104"/>
      <c r="S1225" s="104"/>
      <c r="T1225" s="104"/>
      <c r="U1225" s="104"/>
      <c r="V1225" s="104"/>
      <c r="W1225" s="104"/>
      <c r="X1225" s="104"/>
      <c r="Y1225" s="104"/>
    </row>
    <row r="1226" spans="2:25">
      <c r="I1226" s="105" t="s">
        <v>1261</v>
      </c>
      <c r="J1226" s="105"/>
      <c r="K1226" s="105"/>
      <c r="L1226" s="105" t="s">
        <v>698</v>
      </c>
      <c r="M1226" s="105"/>
      <c r="P1226" s="106" t="s">
        <v>1262</v>
      </c>
      <c r="Q1226" s="106"/>
      <c r="R1226" s="107">
        <v>198.25</v>
      </c>
      <c r="S1226" s="107"/>
      <c r="T1226" s="107"/>
      <c r="U1226" s="107"/>
      <c r="V1226" s="107"/>
      <c r="W1226" s="107"/>
      <c r="X1226" s="107"/>
      <c r="Y1226" s="107"/>
    </row>
    <row r="1227" spans="2:25" ht="3.75" customHeight="1"/>
    <row r="1228" spans="2:25" ht="1.5" customHeight="1"/>
    <row r="1229" spans="2:25" ht="2.25" customHeight="1"/>
    <row r="1230" spans="2:25">
      <c r="B1230" s="103" t="s">
        <v>1628</v>
      </c>
      <c r="C1230" s="103"/>
      <c r="D1230" s="103"/>
      <c r="E1230" s="103"/>
      <c r="F1230" s="103"/>
      <c r="G1230" s="103"/>
      <c r="I1230" s="104" t="s">
        <v>1629</v>
      </c>
      <c r="J1230" s="104"/>
      <c r="K1230" s="104"/>
      <c r="L1230" s="104"/>
      <c r="M1230" s="104"/>
      <c r="N1230" s="104"/>
      <c r="O1230" s="104"/>
      <c r="P1230" s="104"/>
      <c r="Q1230" s="104"/>
      <c r="R1230" s="104"/>
      <c r="S1230" s="104"/>
      <c r="T1230" s="104"/>
      <c r="U1230" s="104"/>
      <c r="V1230" s="104"/>
      <c r="W1230" s="104"/>
      <c r="X1230" s="104"/>
      <c r="Y1230" s="104"/>
    </row>
    <row r="1231" spans="2:25">
      <c r="I1231" s="105" t="s">
        <v>1261</v>
      </c>
      <c r="J1231" s="105"/>
      <c r="K1231" s="105"/>
      <c r="L1231" s="105" t="s">
        <v>698</v>
      </c>
      <c r="M1231" s="105"/>
      <c r="P1231" s="106" t="s">
        <v>1262</v>
      </c>
      <c r="Q1231" s="106"/>
      <c r="R1231" s="107">
        <v>198.25</v>
      </c>
      <c r="S1231" s="107"/>
      <c r="T1231" s="107"/>
      <c r="U1231" s="107"/>
      <c r="V1231" s="107"/>
      <c r="W1231" s="107"/>
      <c r="X1231" s="107"/>
      <c r="Y1231" s="107"/>
    </row>
    <row r="1232" spans="2:25" ht="3.75" customHeight="1"/>
    <row r="1233" spans="2:25" ht="1.5" customHeight="1"/>
    <row r="1234" spans="2:25" ht="2.25" customHeight="1"/>
    <row r="1235" spans="2:25">
      <c r="B1235" s="103" t="s">
        <v>1630</v>
      </c>
      <c r="C1235" s="103"/>
      <c r="D1235" s="103"/>
      <c r="E1235" s="103"/>
      <c r="F1235" s="103"/>
      <c r="G1235" s="103"/>
      <c r="I1235" s="104" t="s">
        <v>226</v>
      </c>
      <c r="J1235" s="104"/>
      <c r="K1235" s="104"/>
      <c r="L1235" s="104"/>
      <c r="M1235" s="104"/>
      <c r="N1235" s="104"/>
      <c r="O1235" s="104"/>
      <c r="P1235" s="104"/>
      <c r="Q1235" s="104"/>
      <c r="R1235" s="104"/>
      <c r="S1235" s="104"/>
      <c r="T1235" s="104"/>
      <c r="U1235" s="104"/>
      <c r="V1235" s="104"/>
      <c r="W1235" s="104"/>
      <c r="X1235" s="104"/>
      <c r="Y1235" s="104"/>
    </row>
    <row r="1236" spans="2:25">
      <c r="I1236" s="105" t="s">
        <v>1261</v>
      </c>
      <c r="J1236" s="105"/>
      <c r="K1236" s="105"/>
      <c r="L1236" s="105" t="s">
        <v>657</v>
      </c>
      <c r="M1236" s="105"/>
      <c r="P1236" s="106" t="s">
        <v>1262</v>
      </c>
      <c r="Q1236" s="106"/>
      <c r="R1236" s="107">
        <v>2</v>
      </c>
      <c r="S1236" s="107"/>
      <c r="T1236" s="107"/>
      <c r="U1236" s="107"/>
      <c r="V1236" s="107"/>
      <c r="W1236" s="107"/>
      <c r="X1236" s="107"/>
      <c r="Y1236" s="107"/>
    </row>
    <row r="1237" spans="2:25" ht="3.75" customHeight="1"/>
    <row r="1238" spans="2:25" ht="1.5" customHeight="1"/>
    <row r="1239" spans="2:25" ht="2.25" customHeight="1"/>
    <row r="1240" spans="2:25">
      <c r="B1240" s="103" t="s">
        <v>1631</v>
      </c>
      <c r="C1240" s="103"/>
      <c r="D1240" s="103"/>
      <c r="E1240" s="103"/>
      <c r="F1240" s="103"/>
      <c r="G1240" s="103"/>
      <c r="I1240" s="104" t="s">
        <v>228</v>
      </c>
      <c r="J1240" s="104"/>
      <c r="K1240" s="104"/>
      <c r="L1240" s="104"/>
      <c r="M1240" s="104"/>
      <c r="N1240" s="104"/>
      <c r="O1240" s="104"/>
      <c r="P1240" s="104"/>
      <c r="Q1240" s="104"/>
      <c r="R1240" s="104"/>
      <c r="S1240" s="104"/>
      <c r="T1240" s="104"/>
      <c r="U1240" s="104"/>
      <c r="V1240" s="104"/>
      <c r="W1240" s="104"/>
      <c r="X1240" s="104"/>
      <c r="Y1240" s="104"/>
    </row>
    <row r="1241" spans="2:25">
      <c r="I1241" s="105" t="s">
        <v>1261</v>
      </c>
      <c r="J1241" s="105"/>
      <c r="K1241" s="105"/>
      <c r="L1241" s="105" t="s">
        <v>661</v>
      </c>
      <c r="M1241" s="105"/>
      <c r="P1241" s="106" t="s">
        <v>1262</v>
      </c>
      <c r="Q1241" s="106"/>
      <c r="R1241" s="107">
        <v>26.22</v>
      </c>
      <c r="S1241" s="107"/>
      <c r="T1241" s="107"/>
      <c r="U1241" s="107"/>
      <c r="V1241" s="107"/>
      <c r="W1241" s="107"/>
      <c r="X1241" s="107"/>
      <c r="Y1241" s="107"/>
    </row>
    <row r="1242" spans="2:25" ht="3.75" customHeight="1"/>
    <row r="1243" spans="2:25" ht="1.5" customHeight="1"/>
    <row r="1244" spans="2:25" ht="2.25" customHeight="1"/>
    <row r="1245" spans="2:25" ht="2.25" customHeight="1"/>
    <row r="1246" spans="2:25">
      <c r="I1246" s="109" t="s">
        <v>1632</v>
      </c>
      <c r="J1246" s="109"/>
      <c r="K1246" s="109"/>
      <c r="L1246" s="109"/>
      <c r="M1246" s="109"/>
      <c r="N1246" s="109"/>
      <c r="O1246" s="109"/>
      <c r="P1246" s="109"/>
      <c r="Q1246" s="109"/>
      <c r="R1246" s="109"/>
      <c r="S1246" s="109"/>
      <c r="T1246" s="109"/>
      <c r="U1246" s="109"/>
      <c r="V1246" s="109"/>
      <c r="W1246" s="109"/>
      <c r="X1246" s="109"/>
      <c r="Y1246" s="109"/>
    </row>
    <row r="1247" spans="2:25" ht="5.25" customHeight="1"/>
    <row r="1248" spans="2:25">
      <c r="B1248" s="103" t="s">
        <v>1633</v>
      </c>
      <c r="C1248" s="103"/>
      <c r="D1248" s="103"/>
      <c r="E1248" s="103"/>
      <c r="F1248" s="103"/>
      <c r="G1248" s="103"/>
      <c r="I1248" s="104" t="s">
        <v>232</v>
      </c>
      <c r="J1248" s="104"/>
      <c r="K1248" s="104"/>
      <c r="L1248" s="104"/>
      <c r="M1248" s="104"/>
      <c r="N1248" s="104"/>
      <c r="O1248" s="104"/>
      <c r="P1248" s="104"/>
      <c r="Q1248" s="104"/>
      <c r="R1248" s="104"/>
      <c r="S1248" s="104"/>
      <c r="T1248" s="104"/>
      <c r="U1248" s="104"/>
      <c r="V1248" s="104"/>
      <c r="W1248" s="104"/>
      <c r="X1248" s="104"/>
      <c r="Y1248" s="104"/>
    </row>
    <row r="1249" spans="2:25">
      <c r="I1249" s="105" t="s">
        <v>1261</v>
      </c>
      <c r="J1249" s="105"/>
      <c r="K1249" s="105"/>
      <c r="L1249" s="105" t="s">
        <v>661</v>
      </c>
      <c r="M1249" s="105"/>
      <c r="P1249" s="106" t="s">
        <v>1262</v>
      </c>
      <c r="Q1249" s="106"/>
      <c r="R1249" s="107">
        <v>1.1200000000000001</v>
      </c>
      <c r="S1249" s="107"/>
      <c r="T1249" s="107"/>
      <c r="U1249" s="107"/>
      <c r="V1249" s="107"/>
      <c r="W1249" s="107"/>
      <c r="X1249" s="107"/>
      <c r="Y1249" s="107"/>
    </row>
    <row r="1250" spans="2:25" ht="3.75" customHeight="1"/>
    <row r="1251" spans="2:25" ht="1.5" customHeight="1"/>
    <row r="1252" spans="2:25" ht="2.25" customHeight="1"/>
    <row r="1253" spans="2:25">
      <c r="B1253" s="103" t="s">
        <v>1634</v>
      </c>
      <c r="C1253" s="103"/>
      <c r="D1253" s="103"/>
      <c r="E1253" s="103"/>
      <c r="F1253" s="103"/>
      <c r="G1253" s="103"/>
      <c r="I1253" s="104" t="s">
        <v>1635</v>
      </c>
      <c r="J1253" s="104"/>
      <c r="K1253" s="104"/>
      <c r="L1253" s="104"/>
      <c r="M1253" s="104"/>
      <c r="N1253" s="104"/>
      <c r="O1253" s="104"/>
      <c r="P1253" s="104"/>
      <c r="Q1253" s="104"/>
      <c r="R1253" s="104"/>
      <c r="S1253" s="104"/>
      <c r="T1253" s="104"/>
      <c r="U1253" s="104"/>
      <c r="V1253" s="104"/>
      <c r="W1253" s="104"/>
      <c r="X1253" s="104"/>
      <c r="Y1253" s="104"/>
    </row>
    <row r="1254" spans="2:25">
      <c r="I1254" s="105" t="s">
        <v>1261</v>
      </c>
      <c r="J1254" s="105"/>
      <c r="K1254" s="105"/>
      <c r="L1254" s="105" t="s">
        <v>661</v>
      </c>
      <c r="M1254" s="105"/>
      <c r="P1254" s="106" t="s">
        <v>1262</v>
      </c>
      <c r="Q1254" s="106"/>
      <c r="R1254" s="107">
        <v>1.1200000000000001</v>
      </c>
      <c r="S1254" s="107"/>
      <c r="T1254" s="107"/>
      <c r="U1254" s="107"/>
      <c r="V1254" s="107"/>
      <c r="W1254" s="107"/>
      <c r="X1254" s="107"/>
      <c r="Y1254" s="107"/>
    </row>
    <row r="1255" spans="2:25" ht="3.75" customHeight="1"/>
    <row r="1256" spans="2:25" ht="1.5" customHeight="1"/>
    <row r="1257" spans="2:25" ht="2.25" customHeight="1"/>
    <row r="1258" spans="2:25">
      <c r="B1258" s="103" t="s">
        <v>1636</v>
      </c>
      <c r="C1258" s="103"/>
      <c r="D1258" s="103"/>
      <c r="E1258" s="103"/>
      <c r="F1258" s="103"/>
      <c r="G1258" s="103"/>
      <c r="I1258" s="104" t="s">
        <v>234</v>
      </c>
      <c r="J1258" s="104"/>
      <c r="K1258" s="104"/>
      <c r="L1258" s="104"/>
      <c r="M1258" s="104"/>
      <c r="N1258" s="104"/>
      <c r="O1258" s="104"/>
      <c r="P1258" s="104"/>
      <c r="Q1258" s="104"/>
      <c r="R1258" s="104"/>
      <c r="S1258" s="104"/>
      <c r="T1258" s="104"/>
      <c r="U1258" s="104"/>
      <c r="V1258" s="104"/>
      <c r="W1258" s="104"/>
      <c r="X1258" s="104"/>
      <c r="Y1258" s="104"/>
    </row>
    <row r="1259" spans="2:25">
      <c r="I1259" s="105" t="s">
        <v>1261</v>
      </c>
      <c r="J1259" s="105"/>
      <c r="K1259" s="105"/>
      <c r="L1259" s="105" t="s">
        <v>663</v>
      </c>
      <c r="M1259" s="105"/>
      <c r="P1259" s="106" t="s">
        <v>1262</v>
      </c>
      <c r="Q1259" s="106"/>
      <c r="R1259" s="107">
        <v>5.08</v>
      </c>
      <c r="S1259" s="107"/>
      <c r="T1259" s="107"/>
      <c r="U1259" s="107"/>
      <c r="V1259" s="107"/>
      <c r="W1259" s="107"/>
      <c r="X1259" s="107"/>
      <c r="Y1259" s="107"/>
    </row>
    <row r="1260" spans="2:25" ht="3.75" customHeight="1"/>
    <row r="1261" spans="2:25" ht="1.5" customHeight="1"/>
    <row r="1262" spans="2:25" ht="2.25" customHeight="1"/>
    <row r="1263" spans="2:25">
      <c r="B1263" s="103" t="s">
        <v>1637</v>
      </c>
      <c r="C1263" s="103"/>
      <c r="D1263" s="103"/>
      <c r="E1263" s="103"/>
      <c r="F1263" s="103"/>
      <c r="G1263" s="103"/>
      <c r="I1263" s="104" t="s">
        <v>1638</v>
      </c>
      <c r="J1263" s="104"/>
      <c r="K1263" s="104"/>
      <c r="L1263" s="104"/>
      <c r="M1263" s="104"/>
      <c r="N1263" s="104"/>
      <c r="O1263" s="104"/>
      <c r="P1263" s="104"/>
      <c r="Q1263" s="104"/>
      <c r="R1263" s="104"/>
      <c r="S1263" s="104"/>
      <c r="T1263" s="104"/>
      <c r="U1263" s="104"/>
      <c r="V1263" s="104"/>
      <c r="W1263" s="104"/>
      <c r="X1263" s="104"/>
      <c r="Y1263" s="104"/>
    </row>
    <row r="1264" spans="2:25">
      <c r="I1264" s="105" t="s">
        <v>1261</v>
      </c>
      <c r="J1264" s="105"/>
      <c r="K1264" s="105"/>
      <c r="L1264" s="105" t="s">
        <v>663</v>
      </c>
      <c r="M1264" s="105"/>
      <c r="P1264" s="106" t="s">
        <v>1262</v>
      </c>
      <c r="Q1264" s="106"/>
      <c r="R1264" s="107">
        <v>5.08</v>
      </c>
      <c r="S1264" s="107"/>
      <c r="T1264" s="107"/>
      <c r="U1264" s="107"/>
      <c r="V1264" s="107"/>
      <c r="W1264" s="107"/>
      <c r="X1264" s="107"/>
      <c r="Y1264" s="107"/>
    </row>
    <row r="1265" spans="2:25" ht="3.75" customHeight="1"/>
    <row r="1266" spans="2:25" ht="1.5" customHeight="1"/>
    <row r="1267" spans="2:25" ht="2.25" customHeight="1"/>
    <row r="1268" spans="2:25">
      <c r="B1268" s="103" t="s">
        <v>1639</v>
      </c>
      <c r="C1268" s="103"/>
      <c r="D1268" s="103"/>
      <c r="E1268" s="103"/>
      <c r="F1268" s="103"/>
      <c r="G1268" s="103"/>
      <c r="I1268" s="104" t="s">
        <v>236</v>
      </c>
      <c r="J1268" s="104"/>
      <c r="K1268" s="104"/>
      <c r="L1268" s="104"/>
      <c r="M1268" s="104"/>
      <c r="N1268" s="104"/>
      <c r="O1268" s="104"/>
      <c r="P1268" s="104"/>
      <c r="Q1268" s="104"/>
      <c r="R1268" s="104"/>
      <c r="S1268" s="104"/>
      <c r="T1268" s="104"/>
      <c r="U1268" s="104"/>
      <c r="V1268" s="104"/>
      <c r="W1268" s="104"/>
      <c r="X1268" s="104"/>
      <c r="Y1268" s="104"/>
    </row>
    <row r="1269" spans="2:25">
      <c r="I1269" s="105" t="s">
        <v>1261</v>
      </c>
      <c r="J1269" s="105"/>
      <c r="K1269" s="105"/>
      <c r="L1269" s="105" t="s">
        <v>698</v>
      </c>
      <c r="M1269" s="105"/>
      <c r="P1269" s="106" t="s">
        <v>1262</v>
      </c>
      <c r="Q1269" s="106"/>
      <c r="R1269" s="107">
        <v>150</v>
      </c>
      <c r="S1269" s="107"/>
      <c r="T1269" s="107"/>
      <c r="U1269" s="107"/>
      <c r="V1269" s="107"/>
      <c r="W1269" s="107"/>
      <c r="X1269" s="107"/>
      <c r="Y1269" s="107"/>
    </row>
    <row r="1270" spans="2:25" ht="3.75" customHeight="1"/>
    <row r="1271" spans="2:25" ht="1.5" customHeight="1"/>
    <row r="1272" spans="2:25" ht="2.25" customHeight="1"/>
    <row r="1273" spans="2:25">
      <c r="B1273" s="103" t="s">
        <v>1640</v>
      </c>
      <c r="C1273" s="103"/>
      <c r="D1273" s="103"/>
      <c r="E1273" s="103"/>
      <c r="F1273" s="103"/>
      <c r="G1273" s="103"/>
      <c r="I1273" s="104" t="s">
        <v>1641</v>
      </c>
      <c r="J1273" s="104"/>
      <c r="K1273" s="104"/>
      <c r="L1273" s="104"/>
      <c r="M1273" s="104"/>
      <c r="N1273" s="104"/>
      <c r="O1273" s="104"/>
      <c r="P1273" s="104"/>
      <c r="Q1273" s="104"/>
      <c r="R1273" s="104"/>
      <c r="S1273" s="104"/>
      <c r="T1273" s="104"/>
      <c r="U1273" s="104"/>
      <c r="V1273" s="104"/>
      <c r="W1273" s="104"/>
      <c r="X1273" s="104"/>
      <c r="Y1273" s="104"/>
    </row>
    <row r="1274" spans="2:25">
      <c r="I1274" s="105" t="s">
        <v>1261</v>
      </c>
      <c r="J1274" s="105"/>
      <c r="K1274" s="105"/>
      <c r="L1274" s="105" t="s">
        <v>698</v>
      </c>
      <c r="M1274" s="105"/>
      <c r="P1274" s="106" t="s">
        <v>1262</v>
      </c>
      <c r="Q1274" s="106"/>
      <c r="R1274" s="107">
        <v>15</v>
      </c>
      <c r="S1274" s="107"/>
      <c r="T1274" s="107"/>
      <c r="U1274" s="107"/>
      <c r="V1274" s="107"/>
      <c r="W1274" s="107"/>
      <c r="X1274" s="107"/>
      <c r="Y1274" s="107"/>
    </row>
    <row r="1275" spans="2:25" ht="3.75" customHeight="1"/>
    <row r="1276" spans="2:25" ht="1.5" customHeight="1"/>
    <row r="1277" spans="2:25" ht="2.25" customHeight="1"/>
    <row r="1278" spans="2:25">
      <c r="B1278" s="103" t="s">
        <v>1642</v>
      </c>
      <c r="C1278" s="103"/>
      <c r="D1278" s="103"/>
      <c r="E1278" s="103"/>
      <c r="F1278" s="103"/>
      <c r="G1278" s="103"/>
      <c r="I1278" s="104" t="s">
        <v>1643</v>
      </c>
      <c r="J1278" s="104"/>
      <c r="K1278" s="104"/>
      <c r="L1278" s="104"/>
      <c r="M1278" s="104"/>
      <c r="N1278" s="104"/>
      <c r="O1278" s="104"/>
      <c r="P1278" s="104"/>
      <c r="Q1278" s="104"/>
      <c r="R1278" s="104"/>
      <c r="S1278" s="104"/>
      <c r="T1278" s="104"/>
      <c r="U1278" s="104"/>
      <c r="V1278" s="104"/>
      <c r="W1278" s="104"/>
      <c r="X1278" s="104"/>
      <c r="Y1278" s="104"/>
    </row>
    <row r="1279" spans="2:25">
      <c r="I1279" s="105" t="s">
        <v>1261</v>
      </c>
      <c r="J1279" s="105"/>
      <c r="K1279" s="105"/>
      <c r="L1279" s="105" t="s">
        <v>698</v>
      </c>
      <c r="M1279" s="105"/>
      <c r="P1279" s="106" t="s">
        <v>1262</v>
      </c>
      <c r="Q1279" s="106"/>
      <c r="R1279" s="107">
        <v>35</v>
      </c>
      <c r="S1279" s="107"/>
      <c r="T1279" s="107"/>
      <c r="U1279" s="107"/>
      <c r="V1279" s="107"/>
      <c r="W1279" s="107"/>
      <c r="X1279" s="107"/>
      <c r="Y1279" s="107"/>
    </row>
    <row r="1280" spans="2:25" ht="3.75" customHeight="1"/>
    <row r="1281" spans="2:25" ht="1.5" customHeight="1"/>
    <row r="1282" spans="2:25" ht="2.25" customHeight="1"/>
    <row r="1283" spans="2:25">
      <c r="B1283" s="103" t="s">
        <v>1644</v>
      </c>
      <c r="C1283" s="103"/>
      <c r="D1283" s="103"/>
      <c r="E1283" s="103"/>
      <c r="F1283" s="103"/>
      <c r="G1283" s="103"/>
      <c r="I1283" s="104" t="s">
        <v>1645</v>
      </c>
      <c r="J1283" s="104"/>
      <c r="K1283" s="104"/>
      <c r="L1283" s="104"/>
      <c r="M1283" s="104"/>
      <c r="N1283" s="104"/>
      <c r="O1283" s="104"/>
      <c r="P1283" s="104"/>
      <c r="Q1283" s="104"/>
      <c r="R1283" s="104"/>
      <c r="S1283" s="104"/>
      <c r="T1283" s="104"/>
      <c r="U1283" s="104"/>
      <c r="V1283" s="104"/>
      <c r="W1283" s="104"/>
      <c r="X1283" s="104"/>
      <c r="Y1283" s="104"/>
    </row>
    <row r="1284" spans="2:25">
      <c r="I1284" s="105" t="s">
        <v>1261</v>
      </c>
      <c r="J1284" s="105"/>
      <c r="K1284" s="105"/>
      <c r="L1284" s="105" t="s">
        <v>698</v>
      </c>
      <c r="M1284" s="105"/>
      <c r="P1284" s="106" t="s">
        <v>1262</v>
      </c>
      <c r="Q1284" s="106"/>
      <c r="R1284" s="107">
        <v>0</v>
      </c>
      <c r="S1284" s="107"/>
      <c r="T1284" s="107"/>
      <c r="U1284" s="107"/>
      <c r="V1284" s="107"/>
      <c r="W1284" s="107"/>
      <c r="X1284" s="107"/>
      <c r="Y1284" s="107"/>
    </row>
    <row r="1285" spans="2:25" ht="3.75" customHeight="1"/>
    <row r="1286" spans="2:25" ht="1.5" customHeight="1"/>
    <row r="1287" spans="2:25" ht="2.25" customHeight="1"/>
    <row r="1288" spans="2:25">
      <c r="B1288" s="103" t="s">
        <v>1646</v>
      </c>
      <c r="C1288" s="103"/>
      <c r="D1288" s="103"/>
      <c r="E1288" s="103"/>
      <c r="F1288" s="103"/>
      <c r="G1288" s="103"/>
      <c r="I1288" s="104" t="s">
        <v>238</v>
      </c>
      <c r="J1288" s="104"/>
      <c r="K1288" s="104"/>
      <c r="L1288" s="104"/>
      <c r="M1288" s="104"/>
      <c r="N1288" s="104"/>
      <c r="O1288" s="104"/>
      <c r="P1288" s="104"/>
      <c r="Q1288" s="104"/>
      <c r="R1288" s="104"/>
      <c r="S1288" s="104"/>
      <c r="T1288" s="104"/>
      <c r="U1288" s="104"/>
      <c r="V1288" s="104"/>
      <c r="W1288" s="104"/>
      <c r="X1288" s="104"/>
      <c r="Y1288" s="104"/>
    </row>
    <row r="1289" spans="2:25">
      <c r="I1289" s="105" t="s">
        <v>1261</v>
      </c>
      <c r="J1289" s="105"/>
      <c r="K1289" s="105"/>
      <c r="L1289" s="105" t="s">
        <v>698</v>
      </c>
      <c r="M1289" s="105"/>
      <c r="P1289" s="106" t="s">
        <v>1262</v>
      </c>
      <c r="Q1289" s="106"/>
      <c r="R1289" s="107">
        <v>300</v>
      </c>
      <c r="S1289" s="107"/>
      <c r="T1289" s="107"/>
      <c r="U1289" s="107"/>
      <c r="V1289" s="107"/>
      <c r="W1289" s="107"/>
      <c r="X1289" s="107"/>
      <c r="Y1289" s="107"/>
    </row>
    <row r="1290" spans="2:25" ht="3.75" customHeight="1"/>
    <row r="1291" spans="2:25" ht="1.5" customHeight="1"/>
    <row r="1292" spans="2:25" ht="2.25" customHeight="1"/>
    <row r="1293" spans="2:25">
      <c r="B1293" s="103" t="s">
        <v>1647</v>
      </c>
      <c r="C1293" s="103"/>
      <c r="D1293" s="103"/>
      <c r="E1293" s="103"/>
      <c r="F1293" s="103"/>
      <c r="G1293" s="103"/>
      <c r="I1293" s="104" t="s">
        <v>1648</v>
      </c>
      <c r="J1293" s="104"/>
      <c r="K1293" s="104"/>
      <c r="L1293" s="104"/>
      <c r="M1293" s="104"/>
      <c r="N1293" s="104"/>
      <c r="O1293" s="104"/>
      <c r="P1293" s="104"/>
      <c r="Q1293" s="104"/>
      <c r="R1293" s="104"/>
      <c r="S1293" s="104"/>
      <c r="T1293" s="104"/>
      <c r="U1293" s="104"/>
      <c r="V1293" s="104"/>
      <c r="W1293" s="104"/>
      <c r="X1293" s="104"/>
      <c r="Y1293" s="104"/>
    </row>
    <row r="1294" spans="2:25">
      <c r="I1294" s="105" t="s">
        <v>1261</v>
      </c>
      <c r="J1294" s="105"/>
      <c r="K1294" s="105"/>
      <c r="L1294" s="105" t="s">
        <v>698</v>
      </c>
      <c r="M1294" s="105"/>
      <c r="P1294" s="106" t="s">
        <v>1262</v>
      </c>
      <c r="Q1294" s="106"/>
      <c r="R1294" s="107">
        <v>150</v>
      </c>
      <c r="S1294" s="107"/>
      <c r="T1294" s="107"/>
      <c r="U1294" s="107"/>
      <c r="V1294" s="107"/>
      <c r="W1294" s="107"/>
      <c r="X1294" s="107"/>
      <c r="Y1294" s="107"/>
    </row>
    <row r="1295" spans="2:25" ht="3.75" customHeight="1"/>
    <row r="1296" spans="2:25" ht="1.5" customHeight="1"/>
    <row r="1297" spans="2:25" ht="2.25" customHeight="1"/>
    <row r="1298" spans="2:25">
      <c r="B1298" s="103" t="s">
        <v>1649</v>
      </c>
      <c r="C1298" s="103"/>
      <c r="D1298" s="103"/>
      <c r="E1298" s="103"/>
      <c r="F1298" s="103"/>
      <c r="G1298" s="103"/>
      <c r="I1298" s="104" t="s">
        <v>1650</v>
      </c>
      <c r="J1298" s="104"/>
      <c r="K1298" s="104"/>
      <c r="L1298" s="104"/>
      <c r="M1298" s="104"/>
      <c r="N1298" s="104"/>
      <c r="O1298" s="104"/>
      <c r="P1298" s="104"/>
      <c r="Q1298" s="104"/>
      <c r="R1298" s="104"/>
      <c r="S1298" s="104"/>
      <c r="T1298" s="104"/>
      <c r="U1298" s="104"/>
      <c r="V1298" s="104"/>
      <c r="W1298" s="104"/>
      <c r="X1298" s="104"/>
      <c r="Y1298" s="104"/>
    </row>
    <row r="1299" spans="2:25">
      <c r="I1299" s="105" t="s">
        <v>1261</v>
      </c>
      <c r="J1299" s="105"/>
      <c r="K1299" s="105"/>
      <c r="L1299" s="105" t="s">
        <v>698</v>
      </c>
      <c r="M1299" s="105"/>
      <c r="P1299" s="106" t="s">
        <v>1262</v>
      </c>
      <c r="Q1299" s="106"/>
      <c r="R1299" s="107">
        <v>150</v>
      </c>
      <c r="S1299" s="107"/>
      <c r="T1299" s="107"/>
      <c r="U1299" s="107"/>
      <c r="V1299" s="107"/>
      <c r="W1299" s="107"/>
      <c r="X1299" s="107"/>
      <c r="Y1299" s="107"/>
    </row>
    <row r="1300" spans="2:25" ht="3.75" customHeight="1"/>
    <row r="1301" spans="2:25" ht="1.5" customHeight="1"/>
    <row r="1302" spans="2:25" ht="2.25" customHeight="1"/>
    <row r="1303" spans="2:25">
      <c r="B1303" s="103" t="s">
        <v>1651</v>
      </c>
      <c r="C1303" s="103"/>
      <c r="D1303" s="103"/>
      <c r="E1303" s="103"/>
      <c r="F1303" s="103"/>
      <c r="G1303" s="103"/>
      <c r="I1303" s="104" t="s">
        <v>240</v>
      </c>
      <c r="J1303" s="104"/>
      <c r="K1303" s="104"/>
      <c r="L1303" s="104"/>
      <c r="M1303" s="104"/>
      <c r="N1303" s="104"/>
      <c r="O1303" s="104"/>
      <c r="P1303" s="104"/>
      <c r="Q1303" s="104"/>
      <c r="R1303" s="104"/>
      <c r="S1303" s="104"/>
      <c r="T1303" s="104"/>
      <c r="U1303" s="104"/>
      <c r="V1303" s="104"/>
      <c r="W1303" s="104"/>
      <c r="X1303" s="104"/>
      <c r="Y1303" s="104"/>
    </row>
    <row r="1304" spans="2:25">
      <c r="I1304" s="105" t="s">
        <v>1261</v>
      </c>
      <c r="J1304" s="105"/>
      <c r="K1304" s="105"/>
      <c r="L1304" s="105" t="s">
        <v>698</v>
      </c>
      <c r="M1304" s="105"/>
      <c r="P1304" s="106" t="s">
        <v>1262</v>
      </c>
      <c r="Q1304" s="106"/>
      <c r="R1304" s="107">
        <v>63.5</v>
      </c>
      <c r="S1304" s="107"/>
      <c r="T1304" s="107"/>
      <c r="U1304" s="107"/>
      <c r="V1304" s="107"/>
      <c r="W1304" s="107"/>
      <c r="X1304" s="107"/>
      <c r="Y1304" s="107"/>
    </row>
    <row r="1305" spans="2:25" ht="3.75" customHeight="1"/>
    <row r="1306" spans="2:25" ht="1.5" customHeight="1"/>
    <row r="1307" spans="2:25" ht="2.25" customHeight="1"/>
    <row r="1308" spans="2:25">
      <c r="B1308" s="103" t="s">
        <v>1652</v>
      </c>
      <c r="C1308" s="103"/>
      <c r="D1308" s="103"/>
      <c r="E1308" s="103"/>
      <c r="F1308" s="103"/>
      <c r="G1308" s="103"/>
      <c r="I1308" s="104" t="s">
        <v>1653</v>
      </c>
      <c r="J1308" s="104"/>
      <c r="K1308" s="104"/>
      <c r="L1308" s="104"/>
      <c r="M1308" s="104"/>
      <c r="N1308" s="104"/>
      <c r="O1308" s="104"/>
      <c r="P1308" s="104"/>
      <c r="Q1308" s="104"/>
      <c r="R1308" s="104"/>
      <c r="S1308" s="104"/>
      <c r="T1308" s="104"/>
      <c r="U1308" s="104"/>
      <c r="V1308" s="104"/>
      <c r="W1308" s="104"/>
      <c r="X1308" s="104"/>
      <c r="Y1308" s="104"/>
    </row>
    <row r="1309" spans="2:25">
      <c r="I1309" s="105" t="s">
        <v>1261</v>
      </c>
      <c r="J1309" s="105"/>
      <c r="K1309" s="105"/>
      <c r="L1309" s="105" t="s">
        <v>698</v>
      </c>
      <c r="M1309" s="105"/>
      <c r="P1309" s="106" t="s">
        <v>1262</v>
      </c>
      <c r="Q1309" s="106"/>
      <c r="R1309" s="107">
        <v>63.5</v>
      </c>
      <c r="S1309" s="107"/>
      <c r="T1309" s="107"/>
      <c r="U1309" s="107"/>
      <c r="V1309" s="107"/>
      <c r="W1309" s="107"/>
      <c r="X1309" s="107"/>
      <c r="Y1309" s="107"/>
    </row>
    <row r="1310" spans="2:25" ht="3.75" customHeight="1"/>
    <row r="1311" spans="2:25" ht="1.5" customHeight="1"/>
    <row r="1312" spans="2:25" ht="2.25" customHeight="1"/>
    <row r="1313" spans="2:25">
      <c r="B1313" s="103" t="s">
        <v>1654</v>
      </c>
      <c r="C1313" s="103"/>
      <c r="D1313" s="103"/>
      <c r="E1313" s="103"/>
      <c r="F1313" s="103"/>
      <c r="G1313" s="103"/>
      <c r="I1313" s="104" t="s">
        <v>242</v>
      </c>
      <c r="J1313" s="104"/>
      <c r="K1313" s="104"/>
      <c r="L1313" s="104"/>
      <c r="M1313" s="104"/>
      <c r="N1313" s="104"/>
      <c r="O1313" s="104"/>
      <c r="P1313" s="104"/>
      <c r="Q1313" s="104"/>
      <c r="R1313" s="104"/>
      <c r="S1313" s="104"/>
      <c r="T1313" s="104"/>
      <c r="U1313" s="104"/>
      <c r="V1313" s="104"/>
      <c r="W1313" s="104"/>
      <c r="X1313" s="104"/>
      <c r="Y1313" s="104"/>
    </row>
    <row r="1314" spans="2:25">
      <c r="I1314" s="105" t="s">
        <v>1261</v>
      </c>
      <c r="J1314" s="105"/>
      <c r="K1314" s="105"/>
      <c r="L1314" s="105" t="s">
        <v>669</v>
      </c>
      <c r="M1314" s="105"/>
      <c r="P1314" s="106" t="s">
        <v>1262</v>
      </c>
      <c r="Q1314" s="106"/>
      <c r="R1314" s="107">
        <v>25</v>
      </c>
      <c r="S1314" s="107"/>
      <c r="T1314" s="107"/>
      <c r="U1314" s="107"/>
      <c r="V1314" s="107"/>
      <c r="W1314" s="107"/>
      <c r="X1314" s="107"/>
      <c r="Y1314" s="107"/>
    </row>
    <row r="1315" spans="2:25" ht="3.75" customHeight="1"/>
    <row r="1316" spans="2:25" ht="1.5" customHeight="1"/>
    <row r="1317" spans="2:25" ht="2.25" customHeight="1"/>
    <row r="1318" spans="2:25">
      <c r="B1318" s="103" t="s">
        <v>1655</v>
      </c>
      <c r="C1318" s="103"/>
      <c r="D1318" s="103"/>
      <c r="E1318" s="103"/>
      <c r="F1318" s="103"/>
      <c r="G1318" s="103"/>
      <c r="I1318" s="104" t="s">
        <v>1656</v>
      </c>
      <c r="J1318" s="104"/>
      <c r="K1318" s="104"/>
      <c r="L1318" s="104"/>
      <c r="M1318" s="104"/>
      <c r="N1318" s="104"/>
      <c r="O1318" s="104"/>
      <c r="P1318" s="104"/>
      <c r="Q1318" s="104"/>
      <c r="R1318" s="104"/>
      <c r="S1318" s="104"/>
      <c r="T1318" s="104"/>
      <c r="U1318" s="104"/>
      <c r="V1318" s="104"/>
      <c r="W1318" s="104"/>
      <c r="X1318" s="104"/>
      <c r="Y1318" s="104"/>
    </row>
    <row r="1319" spans="2:25">
      <c r="I1319" s="105" t="s">
        <v>1261</v>
      </c>
      <c r="J1319" s="105"/>
      <c r="K1319" s="105"/>
      <c r="L1319" s="105" t="s">
        <v>669</v>
      </c>
      <c r="M1319" s="105"/>
      <c r="P1319" s="106" t="s">
        <v>1262</v>
      </c>
      <c r="Q1319" s="106"/>
      <c r="R1319" s="107">
        <v>25</v>
      </c>
      <c r="S1319" s="107"/>
      <c r="T1319" s="107"/>
      <c r="U1319" s="107"/>
      <c r="V1319" s="107"/>
      <c r="W1319" s="107"/>
      <c r="X1319" s="107"/>
      <c r="Y1319" s="107"/>
    </row>
    <row r="1320" spans="2:25" ht="3.75" customHeight="1"/>
    <row r="1321" spans="2:25" ht="1.5" customHeight="1"/>
    <row r="1322" spans="2:25" ht="2.25" customHeight="1"/>
    <row r="1323" spans="2:25">
      <c r="B1323" s="103" t="s">
        <v>1657</v>
      </c>
      <c r="C1323" s="103"/>
      <c r="D1323" s="103"/>
      <c r="E1323" s="103"/>
      <c r="F1323" s="103"/>
      <c r="G1323" s="103"/>
      <c r="I1323" s="104" t="s">
        <v>244</v>
      </c>
      <c r="J1323" s="104"/>
      <c r="K1323" s="104"/>
      <c r="L1323" s="104"/>
      <c r="M1323" s="104"/>
      <c r="N1323" s="104"/>
      <c r="O1323" s="104"/>
      <c r="P1323" s="104"/>
      <c r="Q1323" s="104"/>
      <c r="R1323" s="104"/>
      <c r="S1323" s="104"/>
      <c r="T1323" s="104"/>
      <c r="U1323" s="104"/>
      <c r="V1323" s="104"/>
      <c r="W1323" s="104"/>
      <c r="X1323" s="104"/>
      <c r="Y1323" s="104"/>
    </row>
    <row r="1324" spans="2:25">
      <c r="I1324" s="105" t="s">
        <v>1261</v>
      </c>
      <c r="J1324" s="105"/>
      <c r="K1324" s="105"/>
      <c r="L1324" s="105" t="s">
        <v>669</v>
      </c>
      <c r="M1324" s="105"/>
      <c r="P1324" s="106" t="s">
        <v>1262</v>
      </c>
      <c r="Q1324" s="106"/>
      <c r="R1324" s="107">
        <v>9</v>
      </c>
      <c r="S1324" s="107"/>
      <c r="T1324" s="107"/>
      <c r="U1324" s="107"/>
      <c r="V1324" s="107"/>
      <c r="W1324" s="107"/>
      <c r="X1324" s="107"/>
      <c r="Y1324" s="107"/>
    </row>
    <row r="1325" spans="2:25" ht="3.75" customHeight="1"/>
    <row r="1326" spans="2:25" ht="1.5" customHeight="1"/>
    <row r="1327" spans="2:25" ht="2.25" customHeight="1"/>
    <row r="1328" spans="2:25">
      <c r="B1328" s="103" t="s">
        <v>1658</v>
      </c>
      <c r="C1328" s="103"/>
      <c r="D1328" s="103"/>
      <c r="E1328" s="103"/>
      <c r="F1328" s="103"/>
      <c r="G1328" s="103"/>
      <c r="I1328" s="104" t="s">
        <v>1659</v>
      </c>
      <c r="J1328" s="104"/>
      <c r="K1328" s="104"/>
      <c r="L1328" s="104"/>
      <c r="M1328" s="104"/>
      <c r="N1328" s="104"/>
      <c r="O1328" s="104"/>
      <c r="P1328" s="104"/>
      <c r="Q1328" s="104"/>
      <c r="R1328" s="104"/>
      <c r="S1328" s="104"/>
      <c r="T1328" s="104"/>
      <c r="U1328" s="104"/>
      <c r="V1328" s="104"/>
      <c r="W1328" s="104"/>
      <c r="X1328" s="104"/>
      <c r="Y1328" s="104"/>
    </row>
    <row r="1329" spans="2:25">
      <c r="I1329" s="105" t="s">
        <v>1261</v>
      </c>
      <c r="J1329" s="105"/>
      <c r="K1329" s="105"/>
      <c r="L1329" s="105" t="s">
        <v>669</v>
      </c>
      <c r="M1329" s="105"/>
      <c r="P1329" s="106" t="s">
        <v>1262</v>
      </c>
      <c r="Q1329" s="106"/>
      <c r="R1329" s="107">
        <v>9</v>
      </c>
      <c r="S1329" s="107"/>
      <c r="T1329" s="107"/>
      <c r="U1329" s="107"/>
      <c r="V1329" s="107"/>
      <c r="W1329" s="107"/>
      <c r="X1329" s="107"/>
      <c r="Y1329" s="107"/>
    </row>
    <row r="1330" spans="2:25" ht="3.75" customHeight="1"/>
    <row r="1331" spans="2:25" ht="1.5" customHeight="1"/>
    <row r="1332" spans="2:25" ht="2.25" customHeight="1"/>
    <row r="1333" spans="2:25">
      <c r="B1333" s="103" t="s">
        <v>1660</v>
      </c>
      <c r="C1333" s="103"/>
      <c r="D1333" s="103"/>
      <c r="E1333" s="103"/>
      <c r="F1333" s="103"/>
      <c r="G1333" s="103"/>
      <c r="I1333" s="104" t="s">
        <v>246</v>
      </c>
      <c r="J1333" s="104"/>
      <c r="K1333" s="104"/>
      <c r="L1333" s="104"/>
      <c r="M1333" s="104"/>
      <c r="N1333" s="104"/>
      <c r="O1333" s="104"/>
      <c r="P1333" s="104"/>
      <c r="Q1333" s="104"/>
      <c r="R1333" s="104"/>
      <c r="S1333" s="104"/>
      <c r="T1333" s="104"/>
      <c r="U1333" s="104"/>
      <c r="V1333" s="104"/>
      <c r="W1333" s="104"/>
      <c r="X1333" s="104"/>
      <c r="Y1333" s="104"/>
    </row>
    <row r="1334" spans="2:25">
      <c r="I1334" s="105" t="s">
        <v>1261</v>
      </c>
      <c r="J1334" s="105"/>
      <c r="K1334" s="105"/>
      <c r="L1334" s="105" t="s">
        <v>669</v>
      </c>
      <c r="M1334" s="105"/>
      <c r="P1334" s="106" t="s">
        <v>1262</v>
      </c>
      <c r="Q1334" s="106"/>
      <c r="R1334" s="107">
        <v>1</v>
      </c>
      <c r="S1334" s="107"/>
      <c r="T1334" s="107"/>
      <c r="U1334" s="107"/>
      <c r="V1334" s="107"/>
      <c r="W1334" s="107"/>
      <c r="X1334" s="107"/>
      <c r="Y1334" s="107"/>
    </row>
    <row r="1335" spans="2:25" ht="3.75" customHeight="1"/>
    <row r="1336" spans="2:25" ht="1.5" customHeight="1"/>
    <row r="1337" spans="2:25" ht="2.25" customHeight="1"/>
    <row r="1338" spans="2:25">
      <c r="B1338" s="103" t="s">
        <v>1661</v>
      </c>
      <c r="C1338" s="103"/>
      <c r="D1338" s="103"/>
      <c r="E1338" s="103"/>
      <c r="F1338" s="103"/>
      <c r="G1338" s="103"/>
      <c r="I1338" s="104" t="s">
        <v>1662</v>
      </c>
      <c r="J1338" s="104"/>
      <c r="K1338" s="104"/>
      <c r="L1338" s="104"/>
      <c r="M1338" s="104"/>
      <c r="N1338" s="104"/>
      <c r="O1338" s="104"/>
      <c r="P1338" s="104"/>
      <c r="Q1338" s="104"/>
      <c r="R1338" s="104"/>
      <c r="S1338" s="104"/>
      <c r="T1338" s="104"/>
      <c r="U1338" s="104"/>
      <c r="V1338" s="104"/>
      <c r="W1338" s="104"/>
      <c r="X1338" s="104"/>
      <c r="Y1338" s="104"/>
    </row>
    <row r="1339" spans="2:25">
      <c r="I1339" s="105" t="s">
        <v>1261</v>
      </c>
      <c r="J1339" s="105"/>
      <c r="K1339" s="105"/>
      <c r="L1339" s="105" t="s">
        <v>669</v>
      </c>
      <c r="M1339" s="105"/>
      <c r="P1339" s="106" t="s">
        <v>1262</v>
      </c>
      <c r="Q1339" s="106"/>
      <c r="R1339" s="107">
        <v>1</v>
      </c>
      <c r="S1339" s="107"/>
      <c r="T1339" s="107"/>
      <c r="U1339" s="107"/>
      <c r="V1339" s="107"/>
      <c r="W1339" s="107"/>
      <c r="X1339" s="107"/>
      <c r="Y1339" s="107"/>
    </row>
    <row r="1340" spans="2:25" ht="3.75" customHeight="1"/>
    <row r="1341" spans="2:25" ht="1.5" customHeight="1"/>
    <row r="1342" spans="2:25" ht="2.25" customHeight="1"/>
    <row r="1343" spans="2:25">
      <c r="B1343" s="103" t="s">
        <v>1663</v>
      </c>
      <c r="C1343" s="103"/>
      <c r="D1343" s="103"/>
      <c r="E1343" s="103"/>
      <c r="F1343" s="103"/>
      <c r="G1343" s="103"/>
      <c r="I1343" s="104" t="s">
        <v>248</v>
      </c>
      <c r="J1343" s="104"/>
      <c r="K1343" s="104"/>
      <c r="L1343" s="104"/>
      <c r="M1343" s="104"/>
      <c r="N1343" s="104"/>
      <c r="O1343" s="104"/>
      <c r="P1343" s="104"/>
      <c r="Q1343" s="104"/>
      <c r="R1343" s="104"/>
      <c r="S1343" s="104"/>
      <c r="T1343" s="104"/>
      <c r="U1343" s="104"/>
      <c r="V1343" s="104"/>
      <c r="W1343" s="104"/>
      <c r="X1343" s="104"/>
      <c r="Y1343" s="104"/>
    </row>
    <row r="1344" spans="2:25">
      <c r="I1344" s="105" t="s">
        <v>1261</v>
      </c>
      <c r="J1344" s="105"/>
      <c r="K1344" s="105"/>
      <c r="L1344" s="105" t="s">
        <v>669</v>
      </c>
      <c r="M1344" s="105"/>
      <c r="P1344" s="106" t="s">
        <v>1262</v>
      </c>
      <c r="Q1344" s="106"/>
      <c r="R1344" s="107">
        <v>14</v>
      </c>
      <c r="S1344" s="107"/>
      <c r="T1344" s="107"/>
      <c r="U1344" s="107"/>
      <c r="V1344" s="107"/>
      <c r="W1344" s="107"/>
      <c r="X1344" s="107"/>
      <c r="Y1344" s="107"/>
    </row>
    <row r="1345" spans="2:25" ht="3.75" customHeight="1"/>
    <row r="1346" spans="2:25" ht="1.5" customHeight="1"/>
    <row r="1347" spans="2:25" ht="2.25" customHeight="1"/>
    <row r="1348" spans="2:25">
      <c r="B1348" s="103" t="s">
        <v>1664</v>
      </c>
      <c r="C1348" s="103"/>
      <c r="D1348" s="103"/>
      <c r="E1348" s="103"/>
      <c r="F1348" s="103"/>
      <c r="G1348" s="103"/>
      <c r="I1348" s="104" t="s">
        <v>1665</v>
      </c>
      <c r="J1348" s="104"/>
      <c r="K1348" s="104"/>
      <c r="L1348" s="104"/>
      <c r="M1348" s="104"/>
      <c r="N1348" s="104"/>
      <c r="O1348" s="104"/>
      <c r="P1348" s="104"/>
      <c r="Q1348" s="104"/>
      <c r="R1348" s="104"/>
      <c r="S1348" s="104"/>
      <c r="T1348" s="104"/>
      <c r="U1348" s="104"/>
      <c r="V1348" s="104"/>
      <c r="W1348" s="104"/>
      <c r="X1348" s="104"/>
      <c r="Y1348" s="104"/>
    </row>
    <row r="1349" spans="2:25">
      <c r="I1349" s="105" t="s">
        <v>1261</v>
      </c>
      <c r="J1349" s="105"/>
      <c r="K1349" s="105"/>
      <c r="L1349" s="105" t="s">
        <v>669</v>
      </c>
      <c r="M1349" s="105"/>
      <c r="P1349" s="106" t="s">
        <v>1262</v>
      </c>
      <c r="Q1349" s="106"/>
      <c r="R1349" s="107">
        <v>14</v>
      </c>
      <c r="S1349" s="107"/>
      <c r="T1349" s="107"/>
      <c r="U1349" s="107"/>
      <c r="V1349" s="107"/>
      <c r="W1349" s="107"/>
      <c r="X1349" s="107"/>
      <c r="Y1349" s="107"/>
    </row>
    <row r="1350" spans="2:25" ht="3.75" customHeight="1"/>
    <row r="1351" spans="2:25" ht="1.5" customHeight="1"/>
    <row r="1352" spans="2:25" ht="2.25" customHeight="1"/>
    <row r="1353" spans="2:25">
      <c r="B1353" s="103" t="s">
        <v>1666</v>
      </c>
      <c r="C1353" s="103"/>
      <c r="D1353" s="103"/>
      <c r="E1353" s="103"/>
      <c r="F1353" s="103"/>
      <c r="G1353" s="103"/>
      <c r="I1353" s="104" t="s">
        <v>250</v>
      </c>
      <c r="J1353" s="104"/>
      <c r="K1353" s="104"/>
      <c r="L1353" s="104"/>
      <c r="M1353" s="104"/>
      <c r="N1353" s="104"/>
      <c r="O1353" s="104"/>
      <c r="P1353" s="104"/>
      <c r="Q1353" s="104"/>
      <c r="R1353" s="104"/>
      <c r="S1353" s="104"/>
      <c r="T1353" s="104"/>
      <c r="U1353" s="104"/>
      <c r="V1353" s="104"/>
      <c r="W1353" s="104"/>
      <c r="X1353" s="104"/>
      <c r="Y1353" s="104"/>
    </row>
    <row r="1354" spans="2:25">
      <c r="I1354" s="105" t="s">
        <v>1261</v>
      </c>
      <c r="J1354" s="105"/>
      <c r="K1354" s="105"/>
      <c r="L1354" s="105" t="s">
        <v>698</v>
      </c>
      <c r="M1354" s="105"/>
      <c r="P1354" s="106" t="s">
        <v>1262</v>
      </c>
      <c r="Q1354" s="106"/>
      <c r="R1354" s="107">
        <v>63.5</v>
      </c>
      <c r="S1354" s="107"/>
      <c r="T1354" s="107"/>
      <c r="U1354" s="107"/>
      <c r="V1354" s="107"/>
      <c r="W1354" s="107"/>
      <c r="X1354" s="107"/>
      <c r="Y1354" s="107"/>
    </row>
    <row r="1355" spans="2:25" ht="3.75" customHeight="1"/>
    <row r="1356" spans="2:25" ht="1.5" customHeight="1"/>
    <row r="1357" spans="2:25" ht="2.25" customHeight="1"/>
    <row r="1358" spans="2:25">
      <c r="B1358" s="103" t="s">
        <v>1667</v>
      </c>
      <c r="C1358" s="103"/>
      <c r="D1358" s="103"/>
      <c r="E1358" s="103"/>
      <c r="F1358" s="103"/>
      <c r="G1358" s="103"/>
      <c r="I1358" s="104" t="s">
        <v>1668</v>
      </c>
      <c r="J1358" s="104"/>
      <c r="K1358" s="104"/>
      <c r="L1358" s="104"/>
      <c r="M1358" s="104"/>
      <c r="N1358" s="104"/>
      <c r="O1358" s="104"/>
      <c r="P1358" s="104"/>
      <c r="Q1358" s="104"/>
      <c r="R1358" s="104"/>
      <c r="S1358" s="104"/>
      <c r="T1358" s="104"/>
      <c r="U1358" s="104"/>
      <c r="V1358" s="104"/>
      <c r="W1358" s="104"/>
      <c r="X1358" s="104"/>
      <c r="Y1358" s="104"/>
    </row>
    <row r="1359" spans="2:25">
      <c r="I1359" s="105" t="s">
        <v>1261</v>
      </c>
      <c r="J1359" s="105"/>
      <c r="K1359" s="105"/>
      <c r="L1359" s="105" t="s">
        <v>698</v>
      </c>
      <c r="M1359" s="105"/>
      <c r="P1359" s="106" t="s">
        <v>1262</v>
      </c>
      <c r="Q1359" s="106"/>
      <c r="R1359" s="107">
        <v>63.5</v>
      </c>
      <c r="S1359" s="107"/>
      <c r="T1359" s="107"/>
      <c r="U1359" s="107"/>
      <c r="V1359" s="107"/>
      <c r="W1359" s="107"/>
      <c r="X1359" s="107"/>
      <c r="Y1359" s="107"/>
    </row>
    <row r="1360" spans="2:25" ht="3.75" customHeight="1"/>
    <row r="1361" spans="2:25" ht="1.5" customHeight="1"/>
    <row r="1362" spans="2:25" ht="2.25" customHeight="1"/>
    <row r="1363" spans="2:25">
      <c r="B1363" s="103" t="s">
        <v>1669</v>
      </c>
      <c r="C1363" s="103"/>
      <c r="D1363" s="103"/>
      <c r="E1363" s="103"/>
      <c r="F1363" s="103"/>
      <c r="G1363" s="103"/>
      <c r="I1363" s="104" t="s">
        <v>252</v>
      </c>
      <c r="J1363" s="104"/>
      <c r="K1363" s="104"/>
      <c r="L1363" s="104"/>
      <c r="M1363" s="104"/>
      <c r="N1363" s="104"/>
      <c r="O1363" s="104"/>
      <c r="P1363" s="104"/>
      <c r="Q1363" s="104"/>
      <c r="R1363" s="104"/>
      <c r="S1363" s="104"/>
      <c r="T1363" s="104"/>
      <c r="U1363" s="104"/>
      <c r="V1363" s="104"/>
      <c r="W1363" s="104"/>
      <c r="X1363" s="104"/>
      <c r="Y1363" s="104"/>
    </row>
    <row r="1364" spans="2:25">
      <c r="I1364" s="105" t="s">
        <v>1261</v>
      </c>
      <c r="J1364" s="105"/>
      <c r="K1364" s="105"/>
      <c r="L1364" s="105" t="s">
        <v>669</v>
      </c>
      <c r="M1364" s="105"/>
      <c r="P1364" s="106" t="s">
        <v>1262</v>
      </c>
      <c r="Q1364" s="106"/>
      <c r="R1364" s="107">
        <v>15</v>
      </c>
      <c r="S1364" s="107"/>
      <c r="T1364" s="107"/>
      <c r="U1364" s="107"/>
      <c r="V1364" s="107"/>
      <c r="W1364" s="107"/>
      <c r="X1364" s="107"/>
      <c r="Y1364" s="107"/>
    </row>
    <row r="1365" spans="2:25" ht="3.75" customHeight="1"/>
    <row r="1366" spans="2:25" ht="1.5" customHeight="1"/>
    <row r="1367" spans="2:25" ht="2.25" customHeight="1"/>
    <row r="1368" spans="2:25">
      <c r="B1368" s="103" t="s">
        <v>1670</v>
      </c>
      <c r="C1368" s="103"/>
      <c r="D1368" s="103"/>
      <c r="E1368" s="103"/>
      <c r="F1368" s="103"/>
      <c r="G1368" s="103"/>
      <c r="I1368" s="104" t="s">
        <v>1671</v>
      </c>
      <c r="J1368" s="104"/>
      <c r="K1368" s="104"/>
      <c r="L1368" s="104"/>
      <c r="M1368" s="104"/>
      <c r="N1368" s="104"/>
      <c r="O1368" s="104"/>
      <c r="P1368" s="104"/>
      <c r="Q1368" s="104"/>
      <c r="R1368" s="104"/>
      <c r="S1368" s="104"/>
      <c r="T1368" s="104"/>
      <c r="U1368" s="104"/>
      <c r="V1368" s="104"/>
      <c r="W1368" s="104"/>
      <c r="X1368" s="104"/>
      <c r="Y1368" s="104"/>
    </row>
    <row r="1369" spans="2:25">
      <c r="I1369" s="105" t="s">
        <v>1261</v>
      </c>
      <c r="J1369" s="105"/>
      <c r="K1369" s="105"/>
      <c r="L1369" s="105" t="s">
        <v>669</v>
      </c>
      <c r="M1369" s="105"/>
      <c r="P1369" s="106" t="s">
        <v>1262</v>
      </c>
      <c r="Q1369" s="106"/>
      <c r="R1369" s="107">
        <v>1</v>
      </c>
      <c r="S1369" s="107"/>
      <c r="T1369" s="107"/>
      <c r="U1369" s="107"/>
      <c r="V1369" s="107"/>
      <c r="W1369" s="107"/>
      <c r="X1369" s="107"/>
      <c r="Y1369" s="107"/>
    </row>
    <row r="1370" spans="2:25" ht="3.75" customHeight="1"/>
    <row r="1371" spans="2:25" ht="1.5" customHeight="1"/>
    <row r="1372" spans="2:25" ht="2.25" customHeight="1"/>
    <row r="1373" spans="2:25">
      <c r="B1373" s="103" t="s">
        <v>1672</v>
      </c>
      <c r="C1373" s="103"/>
      <c r="D1373" s="103"/>
      <c r="E1373" s="103"/>
      <c r="F1373" s="103"/>
      <c r="G1373" s="103"/>
      <c r="I1373" s="104" t="s">
        <v>1673</v>
      </c>
      <c r="J1373" s="104"/>
      <c r="K1373" s="104"/>
      <c r="L1373" s="104"/>
      <c r="M1373" s="104"/>
      <c r="N1373" s="104"/>
      <c r="O1373" s="104"/>
      <c r="P1373" s="104"/>
      <c r="Q1373" s="104"/>
      <c r="R1373" s="104"/>
      <c r="S1373" s="104"/>
      <c r="T1373" s="104"/>
      <c r="U1373" s="104"/>
      <c r="V1373" s="104"/>
      <c r="W1373" s="104"/>
      <c r="X1373" s="104"/>
      <c r="Y1373" s="104"/>
    </row>
    <row r="1374" spans="2:25">
      <c r="I1374" s="105" t="s">
        <v>1261</v>
      </c>
      <c r="J1374" s="105"/>
      <c r="K1374" s="105"/>
      <c r="L1374" s="105" t="s">
        <v>669</v>
      </c>
      <c r="M1374" s="105"/>
      <c r="P1374" s="106" t="s">
        <v>1262</v>
      </c>
      <c r="Q1374" s="106"/>
      <c r="R1374" s="107">
        <v>14</v>
      </c>
      <c r="S1374" s="107"/>
      <c r="T1374" s="107"/>
      <c r="U1374" s="107"/>
      <c r="V1374" s="107"/>
      <c r="W1374" s="107"/>
      <c r="X1374" s="107"/>
      <c r="Y1374" s="107"/>
    </row>
    <row r="1375" spans="2:25" ht="3.75" customHeight="1"/>
    <row r="1376" spans="2:25" ht="1.5" customHeight="1"/>
    <row r="1377" spans="2:25" ht="2.25" customHeight="1"/>
    <row r="1378" spans="2:25">
      <c r="B1378" s="103" t="s">
        <v>1674</v>
      </c>
      <c r="C1378" s="103"/>
      <c r="D1378" s="103"/>
      <c r="E1378" s="103"/>
      <c r="F1378" s="103"/>
      <c r="G1378" s="103"/>
      <c r="I1378" s="104" t="s">
        <v>228</v>
      </c>
      <c r="J1378" s="104"/>
      <c r="K1378" s="104"/>
      <c r="L1378" s="104"/>
      <c r="M1378" s="104"/>
      <c r="N1378" s="104"/>
      <c r="O1378" s="104"/>
      <c r="P1378" s="104"/>
      <c r="Q1378" s="104"/>
      <c r="R1378" s="104"/>
      <c r="S1378" s="104"/>
      <c r="T1378" s="104"/>
      <c r="U1378" s="104"/>
      <c r="V1378" s="104"/>
      <c r="W1378" s="104"/>
      <c r="X1378" s="104"/>
      <c r="Y1378" s="104"/>
    </row>
    <row r="1379" spans="2:25">
      <c r="I1379" s="105" t="s">
        <v>1261</v>
      </c>
      <c r="J1379" s="105"/>
      <c r="K1379" s="105"/>
      <c r="L1379" s="105" t="s">
        <v>661</v>
      </c>
      <c r="M1379" s="105"/>
      <c r="P1379" s="106" t="s">
        <v>1262</v>
      </c>
      <c r="Q1379" s="106"/>
      <c r="R1379" s="107">
        <v>27.98</v>
      </c>
      <c r="S1379" s="107"/>
      <c r="T1379" s="107"/>
      <c r="U1379" s="107"/>
      <c r="V1379" s="107"/>
      <c r="W1379" s="107"/>
      <c r="X1379" s="107"/>
      <c r="Y1379" s="107"/>
    </row>
    <row r="1380" spans="2:25" ht="3.75" customHeight="1"/>
    <row r="1381" spans="2:25" ht="1.5" customHeight="1"/>
    <row r="1382" spans="2:25" ht="2.25" customHeight="1"/>
    <row r="1383" spans="2:25" ht="2.25" customHeight="1"/>
    <row r="1384" spans="2:25">
      <c r="I1384" s="109" t="s">
        <v>1675</v>
      </c>
      <c r="J1384" s="109"/>
      <c r="K1384" s="109"/>
      <c r="L1384" s="109"/>
      <c r="M1384" s="109"/>
      <c r="N1384" s="109"/>
      <c r="O1384" s="109"/>
      <c r="P1384" s="109"/>
      <c r="Q1384" s="109"/>
      <c r="R1384" s="109"/>
      <c r="S1384" s="109"/>
      <c r="T1384" s="109"/>
      <c r="U1384" s="109"/>
      <c r="V1384" s="109"/>
      <c r="W1384" s="109"/>
      <c r="X1384" s="109"/>
      <c r="Y1384" s="109"/>
    </row>
    <row r="1385" spans="2:25" ht="5.25" customHeight="1"/>
    <row r="1386" spans="2:25">
      <c r="B1386" s="103" t="s">
        <v>1676</v>
      </c>
      <c r="C1386" s="103"/>
      <c r="D1386" s="103"/>
      <c r="E1386" s="103"/>
      <c r="F1386" s="103"/>
      <c r="G1386" s="103"/>
      <c r="I1386" s="104" t="s">
        <v>256</v>
      </c>
      <c r="J1386" s="104"/>
      <c r="K1386" s="104"/>
      <c r="L1386" s="104"/>
      <c r="M1386" s="104"/>
      <c r="N1386" s="104"/>
      <c r="O1386" s="104"/>
      <c r="P1386" s="104"/>
      <c r="Q1386" s="104"/>
      <c r="R1386" s="104"/>
      <c r="S1386" s="104"/>
      <c r="T1386" s="104"/>
      <c r="U1386" s="104"/>
      <c r="V1386" s="104"/>
      <c r="W1386" s="104"/>
      <c r="X1386" s="104"/>
      <c r="Y1386" s="104"/>
    </row>
    <row r="1387" spans="2:25">
      <c r="I1387" s="105" t="s">
        <v>1261</v>
      </c>
      <c r="J1387" s="105"/>
      <c r="K1387" s="105"/>
      <c r="L1387" s="105" t="s">
        <v>661</v>
      </c>
      <c r="M1387" s="105"/>
      <c r="P1387" s="106" t="s">
        <v>1262</v>
      </c>
      <c r="Q1387" s="106"/>
      <c r="R1387" s="107">
        <v>67.319999999999993</v>
      </c>
      <c r="S1387" s="107"/>
      <c r="T1387" s="107"/>
      <c r="U1387" s="107"/>
      <c r="V1387" s="107"/>
      <c r="W1387" s="107"/>
      <c r="X1387" s="107"/>
      <c r="Y1387" s="107"/>
    </row>
    <row r="1388" spans="2:25" ht="3.75" customHeight="1"/>
    <row r="1389" spans="2:25" ht="1.5" customHeight="1"/>
    <row r="1390" spans="2:25" ht="2.25" customHeight="1"/>
    <row r="1391" spans="2:25">
      <c r="B1391" s="103" t="s">
        <v>1677</v>
      </c>
      <c r="C1391" s="103"/>
      <c r="D1391" s="103"/>
      <c r="E1391" s="103"/>
      <c r="F1391" s="103"/>
      <c r="G1391" s="103"/>
      <c r="I1391" s="104" t="s">
        <v>1678</v>
      </c>
      <c r="J1391" s="104"/>
      <c r="K1391" s="104"/>
      <c r="L1391" s="104"/>
      <c r="M1391" s="104"/>
      <c r="N1391" s="104"/>
      <c r="O1391" s="104"/>
      <c r="P1391" s="104"/>
      <c r="Q1391" s="104"/>
      <c r="R1391" s="104"/>
      <c r="S1391" s="104"/>
      <c r="T1391" s="104"/>
      <c r="U1391" s="104"/>
      <c r="V1391" s="104"/>
      <c r="W1391" s="104"/>
      <c r="X1391" s="104"/>
      <c r="Y1391" s="104"/>
    </row>
    <row r="1392" spans="2:25">
      <c r="I1392" s="105" t="s">
        <v>1261</v>
      </c>
      <c r="J1392" s="105"/>
      <c r="K1392" s="105"/>
      <c r="L1392" s="105" t="s">
        <v>661</v>
      </c>
      <c r="M1392" s="105"/>
      <c r="P1392" s="106" t="s">
        <v>1262</v>
      </c>
      <c r="Q1392" s="106"/>
      <c r="R1392" s="107">
        <v>67.319999999999993</v>
      </c>
      <c r="S1392" s="107"/>
      <c r="T1392" s="107"/>
      <c r="U1392" s="107"/>
      <c r="V1392" s="107"/>
      <c r="W1392" s="107"/>
      <c r="X1392" s="107"/>
      <c r="Y1392" s="107"/>
    </row>
    <row r="1393" spans="2:25" ht="3.75" customHeight="1"/>
    <row r="1394" spans="2:25" ht="1.5" customHeight="1"/>
    <row r="1395" spans="2:25" ht="2.25" customHeight="1"/>
    <row r="1396" spans="2:25">
      <c r="B1396" s="103" t="s">
        <v>1679</v>
      </c>
      <c r="C1396" s="103"/>
      <c r="D1396" s="103"/>
      <c r="E1396" s="103"/>
      <c r="F1396" s="103"/>
      <c r="G1396" s="103"/>
      <c r="I1396" s="104" t="s">
        <v>258</v>
      </c>
      <c r="J1396" s="104"/>
      <c r="K1396" s="104"/>
      <c r="L1396" s="104"/>
      <c r="M1396" s="104"/>
      <c r="N1396" s="104"/>
      <c r="O1396" s="104"/>
      <c r="P1396" s="104"/>
      <c r="Q1396" s="104"/>
      <c r="R1396" s="104"/>
      <c r="S1396" s="104"/>
      <c r="T1396" s="104"/>
      <c r="U1396" s="104"/>
      <c r="V1396" s="104"/>
      <c r="W1396" s="104"/>
      <c r="X1396" s="104"/>
      <c r="Y1396" s="104"/>
    </row>
    <row r="1397" spans="2:25">
      <c r="I1397" s="105" t="s">
        <v>1261</v>
      </c>
      <c r="J1397" s="105"/>
      <c r="K1397" s="105"/>
      <c r="L1397" s="105" t="s">
        <v>663</v>
      </c>
      <c r="M1397" s="105"/>
      <c r="P1397" s="106" t="s">
        <v>1262</v>
      </c>
      <c r="Q1397" s="106"/>
      <c r="R1397" s="107">
        <v>80.28</v>
      </c>
      <c r="S1397" s="107"/>
      <c r="T1397" s="107"/>
      <c r="U1397" s="107"/>
      <c r="V1397" s="107"/>
      <c r="W1397" s="107"/>
      <c r="X1397" s="107"/>
      <c r="Y1397" s="107"/>
    </row>
    <row r="1398" spans="2:25" ht="3.75" customHeight="1"/>
    <row r="1399" spans="2:25" ht="1.5" customHeight="1"/>
    <row r="1400" spans="2:25" ht="2.25" customHeight="1"/>
    <row r="1401" spans="2:25">
      <c r="B1401" s="103" t="s">
        <v>1680</v>
      </c>
      <c r="C1401" s="103"/>
      <c r="D1401" s="103"/>
      <c r="E1401" s="103"/>
      <c r="F1401" s="103"/>
      <c r="G1401" s="103"/>
      <c r="I1401" s="104" t="s">
        <v>1681</v>
      </c>
      <c r="J1401" s="104"/>
      <c r="K1401" s="104"/>
      <c r="L1401" s="104"/>
      <c r="M1401" s="104"/>
      <c r="N1401" s="104"/>
      <c r="O1401" s="104"/>
      <c r="P1401" s="104"/>
      <c r="Q1401" s="104"/>
      <c r="R1401" s="104"/>
      <c r="S1401" s="104"/>
      <c r="T1401" s="104"/>
      <c r="U1401" s="104"/>
      <c r="V1401" s="104"/>
      <c r="W1401" s="104"/>
      <c r="X1401" s="104"/>
      <c r="Y1401" s="104"/>
    </row>
    <row r="1402" spans="2:25">
      <c r="I1402" s="105" t="s">
        <v>1261</v>
      </c>
      <c r="J1402" s="105"/>
      <c r="K1402" s="105"/>
      <c r="L1402" s="105" t="s">
        <v>663</v>
      </c>
      <c r="M1402" s="105"/>
      <c r="P1402" s="106" t="s">
        <v>1262</v>
      </c>
      <c r="Q1402" s="106"/>
      <c r="R1402" s="107">
        <v>80.28</v>
      </c>
      <c r="S1402" s="107"/>
      <c r="T1402" s="107"/>
      <c r="U1402" s="107"/>
      <c r="V1402" s="107"/>
      <c r="W1402" s="107"/>
      <c r="X1402" s="107"/>
      <c r="Y1402" s="107"/>
    </row>
    <row r="1403" spans="2:25" ht="3.75" customHeight="1"/>
    <row r="1404" spans="2:25" ht="1.5" customHeight="1"/>
    <row r="1405" spans="2:25" ht="2.25" customHeight="1"/>
    <row r="1406" spans="2:25" ht="2.25" customHeight="1"/>
    <row r="1407" spans="2:25">
      <c r="I1407" s="109" t="s">
        <v>1682</v>
      </c>
      <c r="J1407" s="109"/>
      <c r="K1407" s="109"/>
      <c r="L1407" s="109"/>
      <c r="M1407" s="109"/>
      <c r="N1407" s="109"/>
      <c r="O1407" s="109"/>
      <c r="P1407" s="109"/>
      <c r="Q1407" s="109"/>
      <c r="R1407" s="109"/>
      <c r="S1407" s="109"/>
      <c r="T1407" s="109"/>
      <c r="U1407" s="109"/>
      <c r="V1407" s="109"/>
      <c r="W1407" s="109"/>
      <c r="X1407" s="109"/>
      <c r="Y1407" s="109"/>
    </row>
    <row r="1408" spans="2:25" ht="5.25" customHeight="1"/>
    <row r="1409" spans="2:25">
      <c r="B1409" s="103" t="s">
        <v>1683</v>
      </c>
      <c r="C1409" s="103"/>
      <c r="D1409" s="103"/>
      <c r="E1409" s="103"/>
      <c r="F1409" s="103"/>
      <c r="G1409" s="103"/>
      <c r="I1409" s="104" t="s">
        <v>262</v>
      </c>
      <c r="J1409" s="104"/>
      <c r="K1409" s="104"/>
      <c r="L1409" s="104"/>
      <c r="M1409" s="104"/>
      <c r="N1409" s="104"/>
      <c r="O1409" s="104"/>
      <c r="P1409" s="104"/>
      <c r="Q1409" s="104"/>
      <c r="R1409" s="104"/>
      <c r="S1409" s="104"/>
      <c r="T1409" s="104"/>
      <c r="U1409" s="104"/>
      <c r="V1409" s="104"/>
      <c r="W1409" s="104"/>
      <c r="X1409" s="104"/>
      <c r="Y1409" s="104"/>
    </row>
    <row r="1410" spans="2:25">
      <c r="I1410" s="105" t="s">
        <v>1261</v>
      </c>
      <c r="J1410" s="105"/>
      <c r="K1410" s="105"/>
      <c r="L1410" s="105" t="s">
        <v>663</v>
      </c>
      <c r="M1410" s="105"/>
      <c r="P1410" s="106" t="s">
        <v>1262</v>
      </c>
      <c r="Q1410" s="106"/>
      <c r="R1410" s="107">
        <v>1847.81</v>
      </c>
      <c r="S1410" s="107"/>
      <c r="T1410" s="107"/>
      <c r="U1410" s="107"/>
      <c r="V1410" s="107"/>
      <c r="W1410" s="107"/>
      <c r="X1410" s="107"/>
      <c r="Y1410" s="107"/>
    </row>
    <row r="1411" spans="2:25" ht="1.5" customHeight="1"/>
    <row r="1412" spans="2:25" ht="2.25" customHeight="1"/>
    <row r="1413" spans="2:25">
      <c r="B1413" s="103" t="s">
        <v>1684</v>
      </c>
      <c r="C1413" s="103"/>
      <c r="D1413" s="103"/>
      <c r="E1413" s="103"/>
      <c r="F1413" s="103"/>
      <c r="G1413" s="103"/>
      <c r="I1413" s="104" t="s">
        <v>1685</v>
      </c>
      <c r="J1413" s="104"/>
      <c r="K1413" s="104"/>
      <c r="L1413" s="104"/>
      <c r="M1413" s="104"/>
      <c r="N1413" s="104"/>
      <c r="O1413" s="104"/>
      <c r="P1413" s="104"/>
      <c r="Q1413" s="104"/>
      <c r="R1413" s="104"/>
      <c r="S1413" s="104"/>
      <c r="T1413" s="104"/>
      <c r="U1413" s="104"/>
      <c r="V1413" s="104"/>
      <c r="W1413" s="104"/>
      <c r="X1413" s="104"/>
      <c r="Y1413" s="104"/>
    </row>
    <row r="1414" spans="2:25">
      <c r="I1414" s="105" t="s">
        <v>1261</v>
      </c>
      <c r="J1414" s="105"/>
      <c r="K1414" s="105"/>
      <c r="L1414" s="105" t="s">
        <v>663</v>
      </c>
      <c r="M1414" s="105"/>
      <c r="P1414" s="106" t="s">
        <v>1262</v>
      </c>
      <c r="Q1414" s="106"/>
      <c r="R1414" s="107">
        <v>958.35</v>
      </c>
      <c r="S1414" s="107"/>
      <c r="T1414" s="107"/>
      <c r="U1414" s="107"/>
      <c r="V1414" s="107"/>
      <c r="W1414" s="107"/>
      <c r="X1414" s="107"/>
      <c r="Y1414" s="107"/>
    </row>
    <row r="1415" spans="2:25" ht="3.75" customHeight="1"/>
    <row r="1416" spans="2:25" ht="1.5" customHeight="1"/>
    <row r="1417" spans="2:25" ht="2.25" customHeight="1"/>
    <row r="1418" spans="2:25">
      <c r="B1418" s="103" t="s">
        <v>1686</v>
      </c>
      <c r="C1418" s="103"/>
      <c r="D1418" s="103"/>
      <c r="E1418" s="103"/>
      <c r="F1418" s="103"/>
      <c r="G1418" s="103"/>
      <c r="I1418" s="104" t="s">
        <v>1687</v>
      </c>
      <c r="J1418" s="104"/>
      <c r="K1418" s="104"/>
      <c r="L1418" s="104"/>
      <c r="M1418" s="104"/>
      <c r="N1418" s="104"/>
      <c r="O1418" s="104"/>
      <c r="P1418" s="104"/>
      <c r="Q1418" s="104"/>
      <c r="R1418" s="104"/>
      <c r="S1418" s="104"/>
      <c r="T1418" s="104"/>
      <c r="U1418" s="104"/>
      <c r="V1418" s="104"/>
      <c r="W1418" s="104"/>
      <c r="X1418" s="104"/>
      <c r="Y1418" s="104"/>
    </row>
    <row r="1419" spans="2:25">
      <c r="I1419" s="105" t="s">
        <v>1261</v>
      </c>
      <c r="J1419" s="105"/>
      <c r="K1419" s="105"/>
      <c r="L1419" s="105" t="s">
        <v>663</v>
      </c>
      <c r="M1419" s="105"/>
      <c r="P1419" s="106" t="s">
        <v>1262</v>
      </c>
      <c r="Q1419" s="106"/>
      <c r="R1419" s="107">
        <v>169.1</v>
      </c>
      <c r="S1419" s="107"/>
      <c r="T1419" s="107"/>
      <c r="U1419" s="107"/>
      <c r="V1419" s="107"/>
      <c r="W1419" s="107"/>
      <c r="X1419" s="107"/>
      <c r="Y1419" s="107"/>
    </row>
    <row r="1420" spans="2:25" ht="3.75" customHeight="1"/>
    <row r="1421" spans="2:25" ht="1.5" customHeight="1"/>
    <row r="1422" spans="2:25" ht="2.25" customHeight="1"/>
    <row r="1423" spans="2:25">
      <c r="B1423" s="103" t="s">
        <v>1688</v>
      </c>
      <c r="C1423" s="103"/>
      <c r="D1423" s="103"/>
      <c r="E1423" s="103"/>
      <c r="F1423" s="103"/>
      <c r="G1423" s="103"/>
      <c r="I1423" s="104" t="s">
        <v>1689</v>
      </c>
      <c r="J1423" s="104"/>
      <c r="K1423" s="104"/>
      <c r="L1423" s="104"/>
      <c r="M1423" s="104"/>
      <c r="N1423" s="104"/>
      <c r="O1423" s="104"/>
      <c r="P1423" s="104"/>
      <c r="Q1423" s="104"/>
      <c r="R1423" s="104"/>
      <c r="S1423" s="104"/>
      <c r="T1423" s="104"/>
      <c r="U1423" s="104"/>
      <c r="V1423" s="104"/>
      <c r="W1423" s="104"/>
      <c r="X1423" s="104"/>
      <c r="Y1423" s="104"/>
    </row>
    <row r="1424" spans="2:25">
      <c r="I1424" s="105" t="s">
        <v>1261</v>
      </c>
      <c r="J1424" s="105"/>
      <c r="K1424" s="105"/>
      <c r="L1424" s="105" t="s">
        <v>663</v>
      </c>
      <c r="M1424" s="105"/>
      <c r="P1424" s="106" t="s">
        <v>1262</v>
      </c>
      <c r="Q1424" s="106"/>
      <c r="R1424" s="107">
        <v>720.36</v>
      </c>
      <c r="S1424" s="107"/>
      <c r="T1424" s="107"/>
      <c r="U1424" s="107"/>
      <c r="V1424" s="107"/>
      <c r="W1424" s="107"/>
      <c r="X1424" s="107"/>
      <c r="Y1424" s="107"/>
    </row>
    <row r="1425" spans="2:25" ht="3.75" customHeight="1"/>
    <row r="1426" spans="2:25" ht="1.5" customHeight="1"/>
    <row r="1427" spans="2:25" ht="2.25" customHeight="1"/>
    <row r="1428" spans="2:25">
      <c r="B1428" s="103" t="s">
        <v>1690</v>
      </c>
      <c r="C1428" s="103"/>
      <c r="D1428" s="103"/>
      <c r="E1428" s="103"/>
      <c r="F1428" s="103"/>
      <c r="G1428" s="103"/>
      <c r="I1428" s="104" t="s">
        <v>264</v>
      </c>
      <c r="J1428" s="104"/>
      <c r="K1428" s="104"/>
      <c r="L1428" s="104"/>
      <c r="M1428" s="104"/>
      <c r="N1428" s="104"/>
      <c r="O1428" s="104"/>
      <c r="P1428" s="104"/>
      <c r="Q1428" s="104"/>
      <c r="R1428" s="104"/>
      <c r="S1428" s="104"/>
      <c r="T1428" s="104"/>
      <c r="U1428" s="104"/>
      <c r="V1428" s="104"/>
      <c r="W1428" s="104"/>
      <c r="X1428" s="104"/>
      <c r="Y1428" s="104"/>
    </row>
    <row r="1429" spans="2:25">
      <c r="I1429" s="105" t="s">
        <v>1261</v>
      </c>
      <c r="J1429" s="105"/>
      <c r="K1429" s="105"/>
      <c r="L1429" s="105" t="s">
        <v>663</v>
      </c>
      <c r="M1429" s="105"/>
      <c r="P1429" s="106" t="s">
        <v>1262</v>
      </c>
      <c r="Q1429" s="106"/>
      <c r="R1429" s="107">
        <v>117.63</v>
      </c>
      <c r="S1429" s="107"/>
      <c r="T1429" s="107"/>
      <c r="U1429" s="107"/>
      <c r="V1429" s="107"/>
      <c r="W1429" s="107"/>
      <c r="X1429" s="107"/>
      <c r="Y1429" s="107"/>
    </row>
    <row r="1430" spans="2:25" ht="3.75" customHeight="1"/>
    <row r="1431" spans="2:25" ht="1.5" customHeight="1"/>
    <row r="1432" spans="2:25" ht="2.25" customHeight="1"/>
    <row r="1433" spans="2:25">
      <c r="B1433" s="103" t="s">
        <v>1691</v>
      </c>
      <c r="C1433" s="103"/>
      <c r="D1433" s="103"/>
      <c r="E1433" s="103"/>
      <c r="F1433" s="103"/>
      <c r="G1433" s="103"/>
      <c r="I1433" s="104" t="s">
        <v>1692</v>
      </c>
      <c r="J1433" s="104"/>
      <c r="K1433" s="104"/>
      <c r="L1433" s="104"/>
      <c r="M1433" s="104"/>
      <c r="N1433" s="104"/>
      <c r="O1433" s="104"/>
      <c r="P1433" s="104"/>
      <c r="Q1433" s="104"/>
      <c r="R1433" s="104"/>
      <c r="S1433" s="104"/>
      <c r="T1433" s="104"/>
      <c r="U1433" s="104"/>
      <c r="V1433" s="104"/>
      <c r="W1433" s="104"/>
      <c r="X1433" s="104"/>
      <c r="Y1433" s="104"/>
    </row>
    <row r="1434" spans="2:25">
      <c r="I1434" s="105" t="s">
        <v>1261</v>
      </c>
      <c r="J1434" s="105"/>
      <c r="K1434" s="105"/>
      <c r="L1434" s="105" t="s">
        <v>663</v>
      </c>
      <c r="M1434" s="105"/>
      <c r="P1434" s="106" t="s">
        <v>1262</v>
      </c>
      <c r="Q1434" s="106"/>
      <c r="R1434" s="107">
        <v>117.63</v>
      </c>
      <c r="S1434" s="107"/>
      <c r="T1434" s="107"/>
      <c r="U1434" s="107"/>
      <c r="V1434" s="107"/>
      <c r="W1434" s="107"/>
      <c r="X1434" s="107"/>
      <c r="Y1434" s="107"/>
    </row>
    <row r="1435" spans="2:25" ht="3.75" customHeight="1"/>
    <row r="1436" spans="2:25" ht="1.5" customHeight="1"/>
    <row r="1437" spans="2:25" ht="2.25" customHeight="1"/>
    <row r="1438" spans="2:25" ht="2.25" customHeight="1"/>
    <row r="1439" spans="2:25">
      <c r="I1439" s="109" t="s">
        <v>1693</v>
      </c>
      <c r="J1439" s="109"/>
      <c r="K1439" s="109"/>
      <c r="L1439" s="109"/>
      <c r="M1439" s="109"/>
      <c r="N1439" s="109"/>
      <c r="O1439" s="109"/>
      <c r="P1439" s="109"/>
      <c r="Q1439" s="109"/>
      <c r="R1439" s="109"/>
      <c r="S1439" s="109"/>
      <c r="T1439" s="109"/>
      <c r="U1439" s="109"/>
      <c r="V1439" s="109"/>
      <c r="W1439" s="109"/>
      <c r="X1439" s="109"/>
      <c r="Y1439" s="109"/>
    </row>
    <row r="1440" spans="2:25" ht="5.25" customHeight="1"/>
    <row r="1441" spans="2:25">
      <c r="B1441" s="103" t="s">
        <v>1694</v>
      </c>
      <c r="C1441" s="103"/>
      <c r="D1441" s="103"/>
      <c r="E1441" s="103"/>
      <c r="F1441" s="103"/>
      <c r="G1441" s="103"/>
      <c r="I1441" s="104" t="s">
        <v>268</v>
      </c>
      <c r="J1441" s="104"/>
      <c r="K1441" s="104"/>
      <c r="L1441" s="104"/>
      <c r="M1441" s="104"/>
      <c r="N1441" s="104"/>
      <c r="O1441" s="104"/>
      <c r="P1441" s="104"/>
      <c r="Q1441" s="104"/>
      <c r="R1441" s="104"/>
      <c r="S1441" s="104"/>
      <c r="T1441" s="104"/>
      <c r="U1441" s="104"/>
      <c r="V1441" s="104"/>
      <c r="W1441" s="104"/>
      <c r="X1441" s="104"/>
      <c r="Y1441" s="104"/>
    </row>
    <row r="1442" spans="2:25">
      <c r="I1442" s="105" t="s">
        <v>1261</v>
      </c>
      <c r="J1442" s="105"/>
      <c r="K1442" s="105"/>
      <c r="L1442" s="105" t="s">
        <v>661</v>
      </c>
      <c r="M1442" s="105"/>
      <c r="P1442" s="106" t="s">
        <v>1262</v>
      </c>
      <c r="Q1442" s="106"/>
      <c r="R1442" s="107">
        <v>5.57</v>
      </c>
      <c r="S1442" s="107"/>
      <c r="T1442" s="107"/>
      <c r="U1442" s="107"/>
      <c r="V1442" s="107"/>
      <c r="W1442" s="107"/>
      <c r="X1442" s="107"/>
      <c r="Y1442" s="107"/>
    </row>
    <row r="1443" spans="2:25" ht="3.75" customHeight="1"/>
    <row r="1444" spans="2:25" ht="1.5" customHeight="1"/>
    <row r="1445" spans="2:25" ht="2.25" customHeight="1"/>
    <row r="1446" spans="2:25">
      <c r="B1446" s="103" t="s">
        <v>1695</v>
      </c>
      <c r="C1446" s="103"/>
      <c r="D1446" s="103"/>
      <c r="E1446" s="103"/>
      <c r="F1446" s="103"/>
      <c r="G1446" s="103"/>
      <c r="I1446" s="104" t="s">
        <v>270</v>
      </c>
      <c r="J1446" s="104"/>
      <c r="K1446" s="104"/>
      <c r="L1446" s="104"/>
      <c r="M1446" s="104"/>
      <c r="N1446" s="104"/>
      <c r="O1446" s="104"/>
      <c r="P1446" s="104"/>
      <c r="Q1446" s="104"/>
      <c r="R1446" s="104"/>
      <c r="S1446" s="104"/>
      <c r="T1446" s="104"/>
      <c r="U1446" s="104"/>
      <c r="V1446" s="104"/>
      <c r="W1446" s="104"/>
      <c r="X1446" s="104"/>
      <c r="Y1446" s="104"/>
    </row>
    <row r="1447" spans="2:25">
      <c r="I1447" s="105" t="s">
        <v>1261</v>
      </c>
      <c r="J1447" s="105"/>
      <c r="K1447" s="105"/>
      <c r="L1447" s="105" t="s">
        <v>661</v>
      </c>
      <c r="M1447" s="105"/>
      <c r="P1447" s="106" t="s">
        <v>1262</v>
      </c>
      <c r="Q1447" s="106"/>
      <c r="R1447" s="107">
        <v>4.62</v>
      </c>
      <c r="S1447" s="107"/>
      <c r="T1447" s="107"/>
      <c r="U1447" s="107"/>
      <c r="V1447" s="107"/>
      <c r="W1447" s="107"/>
      <c r="X1447" s="107"/>
      <c r="Y1447" s="107"/>
    </row>
    <row r="1448" spans="2:25" ht="3.75" customHeight="1"/>
    <row r="1449" spans="2:25" ht="1.5" customHeight="1"/>
    <row r="1450" spans="2:25" ht="2.25" customHeight="1"/>
    <row r="1451" spans="2:25">
      <c r="B1451" s="103" t="s">
        <v>1696</v>
      </c>
      <c r="C1451" s="103"/>
      <c r="D1451" s="103"/>
      <c r="E1451" s="103"/>
      <c r="F1451" s="103"/>
      <c r="G1451" s="103"/>
      <c r="I1451" s="104" t="s">
        <v>272</v>
      </c>
      <c r="J1451" s="104"/>
      <c r="K1451" s="104"/>
      <c r="L1451" s="104"/>
      <c r="M1451" s="104"/>
      <c r="N1451" s="104"/>
      <c r="O1451" s="104"/>
      <c r="P1451" s="104"/>
      <c r="Q1451" s="104"/>
      <c r="R1451" s="104"/>
      <c r="S1451" s="104"/>
      <c r="T1451" s="104"/>
      <c r="U1451" s="104"/>
      <c r="V1451" s="104"/>
      <c r="W1451" s="104"/>
      <c r="X1451" s="104"/>
      <c r="Y1451" s="104"/>
    </row>
    <row r="1452" spans="2:25">
      <c r="I1452" s="105" t="s">
        <v>1261</v>
      </c>
      <c r="J1452" s="105"/>
      <c r="K1452" s="105"/>
      <c r="L1452" s="105" t="s">
        <v>661</v>
      </c>
      <c r="M1452" s="105"/>
      <c r="P1452" s="106" t="s">
        <v>1262</v>
      </c>
      <c r="Q1452" s="106"/>
      <c r="R1452" s="107">
        <v>43.2</v>
      </c>
      <c r="S1452" s="107"/>
      <c r="T1452" s="107"/>
      <c r="U1452" s="107"/>
      <c r="V1452" s="107"/>
      <c r="W1452" s="107"/>
      <c r="X1452" s="107"/>
      <c r="Y1452" s="107"/>
    </row>
    <row r="1453" spans="2:25" ht="3.75" customHeight="1"/>
    <row r="1454" spans="2:25" ht="1.5" customHeight="1"/>
    <row r="1455" spans="2:25" ht="2.25" customHeight="1"/>
    <row r="1456" spans="2:25">
      <c r="B1456" s="103" t="s">
        <v>1697</v>
      </c>
      <c r="C1456" s="103"/>
      <c r="D1456" s="103"/>
      <c r="E1456" s="103"/>
      <c r="F1456" s="103"/>
      <c r="G1456" s="103"/>
      <c r="I1456" s="104" t="s">
        <v>1698</v>
      </c>
      <c r="J1456" s="104"/>
      <c r="K1456" s="104"/>
      <c r="L1456" s="104"/>
      <c r="M1456" s="104"/>
      <c r="N1456" s="104"/>
      <c r="O1456" s="104"/>
      <c r="P1456" s="104"/>
      <c r="Q1456" s="104"/>
      <c r="R1456" s="104"/>
      <c r="S1456" s="104"/>
      <c r="T1456" s="104"/>
      <c r="U1456" s="104"/>
      <c r="V1456" s="104"/>
      <c r="W1456" s="104"/>
      <c r="X1456" s="104"/>
      <c r="Y1456" s="104"/>
    </row>
    <row r="1457" spans="2:25">
      <c r="I1457" s="105" t="s">
        <v>1261</v>
      </c>
      <c r="J1457" s="105"/>
      <c r="K1457" s="105"/>
      <c r="L1457" s="105" t="s">
        <v>661</v>
      </c>
      <c r="M1457" s="105"/>
      <c r="P1457" s="106" t="s">
        <v>1262</v>
      </c>
      <c r="Q1457" s="106"/>
      <c r="R1457" s="107">
        <v>32.6</v>
      </c>
      <c r="S1457" s="107"/>
      <c r="T1457" s="107"/>
      <c r="U1457" s="107"/>
      <c r="V1457" s="107"/>
      <c r="W1457" s="107"/>
      <c r="X1457" s="107"/>
      <c r="Y1457" s="107"/>
    </row>
    <row r="1458" spans="2:25" ht="3.75" customHeight="1"/>
    <row r="1459" spans="2:25" ht="1.5" customHeight="1"/>
    <row r="1460" spans="2:25" ht="2.25" customHeight="1"/>
    <row r="1461" spans="2:25">
      <c r="B1461" s="103" t="s">
        <v>1699</v>
      </c>
      <c r="C1461" s="103"/>
      <c r="D1461" s="103"/>
      <c r="E1461" s="103"/>
      <c r="F1461" s="103"/>
      <c r="G1461" s="103"/>
      <c r="I1461" s="104" t="s">
        <v>1700</v>
      </c>
      <c r="J1461" s="104"/>
      <c r="K1461" s="104"/>
      <c r="L1461" s="104"/>
      <c r="M1461" s="104"/>
      <c r="N1461" s="104"/>
      <c r="O1461" s="104"/>
      <c r="P1461" s="104"/>
      <c r="Q1461" s="104"/>
      <c r="R1461" s="104"/>
      <c r="S1461" s="104"/>
      <c r="T1461" s="104"/>
      <c r="U1461" s="104"/>
      <c r="V1461" s="104"/>
      <c r="W1461" s="104"/>
      <c r="X1461" s="104"/>
      <c r="Y1461" s="104"/>
    </row>
    <row r="1462" spans="2:25">
      <c r="I1462" s="105" t="s">
        <v>1261</v>
      </c>
      <c r="J1462" s="105"/>
      <c r="K1462" s="105"/>
      <c r="L1462" s="105" t="s">
        <v>661</v>
      </c>
      <c r="M1462" s="105"/>
      <c r="P1462" s="106" t="s">
        <v>1262</v>
      </c>
      <c r="Q1462" s="106"/>
      <c r="R1462" s="107">
        <v>10.6</v>
      </c>
      <c r="S1462" s="107"/>
      <c r="T1462" s="107"/>
      <c r="U1462" s="107"/>
      <c r="V1462" s="107"/>
      <c r="W1462" s="107"/>
      <c r="X1462" s="107"/>
      <c r="Y1462" s="107"/>
    </row>
    <row r="1463" spans="2:25" ht="3.75" customHeight="1"/>
    <row r="1464" spans="2:25" ht="1.5" customHeight="1"/>
    <row r="1465" spans="2:25" ht="2.25" customHeight="1"/>
    <row r="1466" spans="2:25">
      <c r="B1466" s="103" t="s">
        <v>1701</v>
      </c>
      <c r="C1466" s="103"/>
      <c r="D1466" s="103"/>
      <c r="E1466" s="103"/>
      <c r="F1466" s="103"/>
      <c r="G1466" s="103"/>
      <c r="I1466" s="104" t="s">
        <v>274</v>
      </c>
      <c r="J1466" s="104"/>
      <c r="K1466" s="104"/>
      <c r="L1466" s="104"/>
      <c r="M1466" s="104"/>
      <c r="N1466" s="104"/>
      <c r="O1466" s="104"/>
      <c r="P1466" s="104"/>
      <c r="Q1466" s="104"/>
      <c r="R1466" s="104"/>
      <c r="S1466" s="104"/>
      <c r="T1466" s="104"/>
      <c r="U1466" s="104"/>
      <c r="V1466" s="104"/>
      <c r="W1466" s="104"/>
      <c r="X1466" s="104"/>
      <c r="Y1466" s="104"/>
    </row>
    <row r="1467" spans="2:25">
      <c r="I1467" s="105" t="s">
        <v>1261</v>
      </c>
      <c r="J1467" s="105"/>
      <c r="K1467" s="105"/>
      <c r="L1467" s="105" t="s">
        <v>661</v>
      </c>
      <c r="M1467" s="105"/>
      <c r="P1467" s="106" t="s">
        <v>1262</v>
      </c>
      <c r="Q1467" s="106"/>
      <c r="R1467" s="107">
        <v>202.61</v>
      </c>
      <c r="S1467" s="107"/>
      <c r="T1467" s="107"/>
      <c r="U1467" s="107"/>
      <c r="V1467" s="107"/>
      <c r="W1467" s="107"/>
      <c r="X1467" s="107"/>
      <c r="Y1467" s="107"/>
    </row>
    <row r="1468" spans="2:25" ht="3.75" customHeight="1"/>
    <row r="1469" spans="2:25" ht="1.5" customHeight="1"/>
    <row r="1470" spans="2:25" ht="2.25" customHeight="1"/>
    <row r="1471" spans="2:25">
      <c r="B1471" s="103" t="s">
        <v>1702</v>
      </c>
      <c r="C1471" s="103"/>
      <c r="D1471" s="103"/>
      <c r="E1471" s="103"/>
      <c r="F1471" s="103"/>
      <c r="G1471" s="103"/>
      <c r="I1471" s="104" t="s">
        <v>1703</v>
      </c>
      <c r="J1471" s="104"/>
      <c r="K1471" s="104"/>
      <c r="L1471" s="104"/>
      <c r="M1471" s="104"/>
      <c r="N1471" s="104"/>
      <c r="O1471" s="104"/>
      <c r="P1471" s="104"/>
      <c r="Q1471" s="104"/>
      <c r="R1471" s="104"/>
      <c r="S1471" s="104"/>
      <c r="T1471" s="104"/>
      <c r="U1471" s="104"/>
      <c r="V1471" s="104"/>
      <c r="W1471" s="104"/>
      <c r="X1471" s="104"/>
      <c r="Y1471" s="104"/>
    </row>
    <row r="1472" spans="2:25">
      <c r="I1472" s="105" t="s">
        <v>1261</v>
      </c>
      <c r="J1472" s="105"/>
      <c r="K1472" s="105"/>
      <c r="L1472" s="105" t="s">
        <v>661</v>
      </c>
      <c r="M1472" s="105"/>
      <c r="P1472" s="106" t="s">
        <v>1262</v>
      </c>
      <c r="Q1472" s="106"/>
      <c r="R1472" s="107">
        <v>88.86</v>
      </c>
      <c r="S1472" s="107"/>
      <c r="T1472" s="107"/>
      <c r="U1472" s="107"/>
      <c r="V1472" s="107"/>
      <c r="W1472" s="107"/>
      <c r="X1472" s="107"/>
      <c r="Y1472" s="107"/>
    </row>
    <row r="1473" spans="2:25" ht="3.75" customHeight="1"/>
    <row r="1474" spans="2:25" ht="1.5" customHeight="1"/>
    <row r="1475" spans="2:25" ht="2.25" customHeight="1"/>
    <row r="1476" spans="2:25">
      <c r="B1476" s="103" t="s">
        <v>1704</v>
      </c>
      <c r="C1476" s="103"/>
      <c r="D1476" s="103"/>
      <c r="E1476" s="103"/>
      <c r="F1476" s="103"/>
      <c r="G1476" s="103"/>
      <c r="I1476" s="104" t="s">
        <v>1705</v>
      </c>
      <c r="J1476" s="104"/>
      <c r="K1476" s="104"/>
      <c r="L1476" s="104"/>
      <c r="M1476" s="104"/>
      <c r="N1476" s="104"/>
      <c r="O1476" s="104"/>
      <c r="P1476" s="104"/>
      <c r="Q1476" s="104"/>
      <c r="R1476" s="104"/>
      <c r="S1476" s="104"/>
      <c r="T1476" s="104"/>
      <c r="U1476" s="104"/>
      <c r="V1476" s="104"/>
      <c r="W1476" s="104"/>
      <c r="X1476" s="104"/>
      <c r="Y1476" s="104"/>
    </row>
    <row r="1477" spans="2:25">
      <c r="I1477" s="105" t="s">
        <v>1261</v>
      </c>
      <c r="J1477" s="105"/>
      <c r="K1477" s="105"/>
      <c r="L1477" s="105" t="s">
        <v>661</v>
      </c>
      <c r="M1477" s="105"/>
      <c r="P1477" s="106" t="s">
        <v>1262</v>
      </c>
      <c r="Q1477" s="106"/>
      <c r="R1477" s="107">
        <v>113.75</v>
      </c>
      <c r="S1477" s="107"/>
      <c r="T1477" s="107"/>
      <c r="U1477" s="107"/>
      <c r="V1477" s="107"/>
      <c r="W1477" s="107"/>
      <c r="X1477" s="107"/>
      <c r="Y1477" s="107"/>
    </row>
    <row r="1478" spans="2:25" ht="3.75" customHeight="1"/>
    <row r="1479" spans="2:25" ht="1.5" customHeight="1"/>
    <row r="1480" spans="2:25" ht="2.25" customHeight="1"/>
    <row r="1481" spans="2:25">
      <c r="B1481" s="103" t="s">
        <v>1706</v>
      </c>
      <c r="C1481" s="103"/>
      <c r="D1481" s="103"/>
      <c r="E1481" s="103"/>
      <c r="F1481" s="103"/>
      <c r="G1481" s="103"/>
      <c r="I1481" s="104" t="s">
        <v>276</v>
      </c>
      <c r="J1481" s="104"/>
      <c r="K1481" s="104"/>
      <c r="L1481" s="104"/>
      <c r="M1481" s="104"/>
      <c r="N1481" s="104"/>
      <c r="O1481" s="104"/>
      <c r="P1481" s="104"/>
      <c r="Q1481" s="104"/>
      <c r="R1481" s="104"/>
      <c r="S1481" s="104"/>
      <c r="T1481" s="104"/>
      <c r="U1481" s="104"/>
      <c r="V1481" s="104"/>
      <c r="W1481" s="104"/>
      <c r="X1481" s="104"/>
      <c r="Y1481" s="104"/>
    </row>
    <row r="1482" spans="2:25">
      <c r="I1482" s="105" t="s">
        <v>1261</v>
      </c>
      <c r="J1482" s="105"/>
      <c r="K1482" s="105"/>
      <c r="L1482" s="105" t="s">
        <v>663</v>
      </c>
      <c r="M1482" s="105"/>
      <c r="P1482" s="106" t="s">
        <v>1262</v>
      </c>
      <c r="Q1482" s="106"/>
      <c r="R1482" s="107">
        <v>13097.58</v>
      </c>
      <c r="S1482" s="107"/>
      <c r="T1482" s="107"/>
      <c r="U1482" s="107"/>
      <c r="V1482" s="107"/>
      <c r="W1482" s="107"/>
      <c r="X1482" s="107"/>
      <c r="Y1482" s="107"/>
    </row>
    <row r="1483" spans="2:25" ht="3.75" customHeight="1"/>
    <row r="1484" spans="2:25" ht="1.5" customHeight="1"/>
    <row r="1485" spans="2:25" ht="2.25" customHeight="1"/>
    <row r="1486" spans="2:25">
      <c r="B1486" s="103" t="s">
        <v>1707</v>
      </c>
      <c r="C1486" s="103"/>
      <c r="D1486" s="103"/>
      <c r="E1486" s="103"/>
      <c r="F1486" s="103"/>
      <c r="G1486" s="103"/>
      <c r="I1486" s="104" t="s">
        <v>1708</v>
      </c>
      <c r="J1486" s="104"/>
      <c r="K1486" s="104"/>
      <c r="L1486" s="104"/>
      <c r="M1486" s="104"/>
      <c r="N1486" s="104"/>
      <c r="O1486" s="104"/>
      <c r="P1486" s="104"/>
      <c r="Q1486" s="104"/>
      <c r="R1486" s="104"/>
      <c r="S1486" s="104"/>
      <c r="T1486" s="104"/>
      <c r="U1486" s="104"/>
      <c r="V1486" s="104"/>
      <c r="W1486" s="104"/>
      <c r="X1486" s="104"/>
      <c r="Y1486" s="104"/>
    </row>
    <row r="1487" spans="2:25">
      <c r="I1487" s="105" t="s">
        <v>1261</v>
      </c>
      <c r="J1487" s="105"/>
      <c r="K1487" s="105"/>
      <c r="L1487" s="105" t="s">
        <v>663</v>
      </c>
      <c r="M1487" s="105"/>
      <c r="P1487" s="106" t="s">
        <v>1262</v>
      </c>
      <c r="Q1487" s="106"/>
      <c r="R1487" s="107">
        <v>160</v>
      </c>
      <c r="S1487" s="107"/>
      <c r="T1487" s="107"/>
      <c r="U1487" s="107"/>
      <c r="V1487" s="107"/>
      <c r="W1487" s="107"/>
      <c r="X1487" s="107"/>
      <c r="Y1487" s="107"/>
    </row>
    <row r="1488" spans="2:25" ht="3.75" customHeight="1"/>
    <row r="1489" spans="2:25" ht="1.5" customHeight="1"/>
    <row r="1490" spans="2:25" ht="2.25" customHeight="1"/>
    <row r="1491" spans="2:25" ht="11.25" customHeight="1">
      <c r="B1491" s="103" t="s">
        <v>1709</v>
      </c>
      <c r="C1491" s="103"/>
      <c r="D1491" s="103"/>
      <c r="E1491" s="103"/>
      <c r="F1491" s="103"/>
      <c r="G1491" s="103"/>
      <c r="I1491" s="110" t="s">
        <v>1710</v>
      </c>
      <c r="J1491" s="110"/>
      <c r="K1491" s="110"/>
      <c r="L1491" s="110"/>
      <c r="M1491" s="110"/>
      <c r="N1491" s="110"/>
      <c r="O1491" s="110"/>
      <c r="P1491" s="110"/>
      <c r="Q1491" s="110"/>
      <c r="R1491" s="110"/>
      <c r="S1491" s="110"/>
      <c r="T1491" s="110"/>
      <c r="U1491" s="110"/>
      <c r="V1491" s="110"/>
      <c r="W1491" s="110"/>
      <c r="X1491" s="110"/>
      <c r="Y1491" s="110"/>
    </row>
    <row r="1492" spans="2:25" ht="9.75" customHeight="1">
      <c r="I1492" s="110"/>
      <c r="J1492" s="110"/>
      <c r="K1492" s="110"/>
      <c r="L1492" s="110"/>
      <c r="M1492" s="110"/>
      <c r="N1492" s="110"/>
      <c r="O1492" s="110"/>
      <c r="P1492" s="110"/>
      <c r="Q1492" s="110"/>
      <c r="R1492" s="110"/>
      <c r="S1492" s="110"/>
      <c r="T1492" s="110"/>
      <c r="U1492" s="110"/>
      <c r="V1492" s="110"/>
      <c r="W1492" s="110"/>
      <c r="X1492" s="110"/>
      <c r="Y1492" s="110"/>
    </row>
    <row r="1493" spans="2:25">
      <c r="I1493" s="105" t="s">
        <v>1261</v>
      </c>
      <c r="J1493" s="105"/>
      <c r="K1493" s="105"/>
      <c r="L1493" s="105" t="s">
        <v>663</v>
      </c>
      <c r="M1493" s="105"/>
      <c r="P1493" s="106" t="s">
        <v>1262</v>
      </c>
      <c r="Q1493" s="106"/>
      <c r="R1493" s="107">
        <v>12679.4</v>
      </c>
      <c r="S1493" s="107"/>
      <c r="T1493" s="107"/>
      <c r="U1493" s="107"/>
      <c r="V1493" s="107"/>
      <c r="W1493" s="107"/>
      <c r="X1493" s="107"/>
      <c r="Y1493" s="107"/>
    </row>
    <row r="1494" spans="2:25" ht="3.75" customHeight="1"/>
    <row r="1495" spans="2:25" ht="1.5" customHeight="1"/>
    <row r="1496" spans="2:25" ht="2.25" customHeight="1"/>
    <row r="1497" spans="2:25">
      <c r="B1497" s="103" t="s">
        <v>1711</v>
      </c>
      <c r="C1497" s="103"/>
      <c r="D1497" s="103"/>
      <c r="E1497" s="103"/>
      <c r="F1497" s="103"/>
      <c r="G1497" s="103"/>
      <c r="I1497" s="104" t="s">
        <v>1712</v>
      </c>
      <c r="J1497" s="104"/>
      <c r="K1497" s="104"/>
      <c r="L1497" s="104"/>
      <c r="M1497" s="104"/>
      <c r="N1497" s="104"/>
      <c r="O1497" s="104"/>
      <c r="P1497" s="104"/>
      <c r="Q1497" s="104"/>
      <c r="R1497" s="104"/>
      <c r="S1497" s="104"/>
      <c r="T1497" s="104"/>
      <c r="U1497" s="104"/>
      <c r="V1497" s="104"/>
      <c r="W1497" s="104"/>
      <c r="X1497" s="104"/>
      <c r="Y1497" s="104"/>
    </row>
    <row r="1498" spans="2:25">
      <c r="I1498" s="105" t="s">
        <v>1261</v>
      </c>
      <c r="J1498" s="105"/>
      <c r="K1498" s="105"/>
      <c r="L1498" s="105" t="s">
        <v>663</v>
      </c>
      <c r="M1498" s="105"/>
      <c r="P1498" s="106" t="s">
        <v>1262</v>
      </c>
      <c r="Q1498" s="106"/>
      <c r="R1498" s="107">
        <v>258.18</v>
      </c>
      <c r="S1498" s="107"/>
      <c r="T1498" s="107"/>
      <c r="U1498" s="107"/>
      <c r="V1498" s="107"/>
      <c r="W1498" s="107"/>
      <c r="X1498" s="107"/>
      <c r="Y1498" s="107"/>
    </row>
    <row r="1499" spans="2:25" ht="3.75" customHeight="1"/>
    <row r="1500" spans="2:25" ht="1.5" customHeight="1"/>
    <row r="1501" spans="2:25" ht="2.25" customHeight="1"/>
    <row r="1502" spans="2:25">
      <c r="B1502" s="103" t="s">
        <v>1713</v>
      </c>
      <c r="C1502" s="103"/>
      <c r="D1502" s="103"/>
      <c r="E1502" s="103"/>
      <c r="F1502" s="103"/>
      <c r="G1502" s="103"/>
      <c r="I1502" s="104" t="s">
        <v>278</v>
      </c>
      <c r="J1502" s="104"/>
      <c r="K1502" s="104"/>
      <c r="L1502" s="104"/>
      <c r="M1502" s="104"/>
      <c r="N1502" s="104"/>
      <c r="O1502" s="104"/>
      <c r="P1502" s="104"/>
      <c r="Q1502" s="104"/>
      <c r="R1502" s="104"/>
      <c r="S1502" s="104"/>
      <c r="T1502" s="104"/>
      <c r="U1502" s="104"/>
      <c r="V1502" s="104"/>
      <c r="W1502" s="104"/>
      <c r="X1502" s="104"/>
      <c r="Y1502" s="104"/>
    </row>
    <row r="1503" spans="2:25">
      <c r="I1503" s="105" t="s">
        <v>1261</v>
      </c>
      <c r="J1503" s="105"/>
      <c r="K1503" s="105"/>
      <c r="L1503" s="105" t="s">
        <v>661</v>
      </c>
      <c r="M1503" s="105"/>
      <c r="P1503" s="106" t="s">
        <v>1262</v>
      </c>
      <c r="Q1503" s="106"/>
      <c r="R1503" s="107">
        <v>492.22</v>
      </c>
      <c r="S1503" s="107"/>
      <c r="T1503" s="107"/>
      <c r="U1503" s="107"/>
      <c r="V1503" s="107"/>
      <c r="W1503" s="107"/>
      <c r="X1503" s="107"/>
      <c r="Y1503" s="107"/>
    </row>
    <row r="1504" spans="2:25" ht="3.75" customHeight="1"/>
    <row r="1505" spans="2:25" ht="1.5" customHeight="1"/>
    <row r="1506" spans="2:25" ht="2.25" customHeight="1"/>
    <row r="1507" spans="2:25">
      <c r="B1507" s="103" t="s">
        <v>1714</v>
      </c>
      <c r="C1507" s="103"/>
      <c r="D1507" s="103"/>
      <c r="E1507" s="103"/>
      <c r="F1507" s="103"/>
      <c r="G1507" s="103"/>
      <c r="I1507" s="104" t="s">
        <v>1715</v>
      </c>
      <c r="J1507" s="104"/>
      <c r="K1507" s="104"/>
      <c r="L1507" s="104"/>
      <c r="M1507" s="104"/>
      <c r="N1507" s="104"/>
      <c r="O1507" s="104"/>
      <c r="P1507" s="104"/>
      <c r="Q1507" s="104"/>
      <c r="R1507" s="104"/>
      <c r="S1507" s="104"/>
      <c r="T1507" s="104"/>
      <c r="U1507" s="104"/>
      <c r="V1507" s="104"/>
      <c r="W1507" s="104"/>
      <c r="X1507" s="104"/>
      <c r="Y1507" s="104"/>
    </row>
    <row r="1508" spans="2:25">
      <c r="I1508" s="105" t="s">
        <v>1261</v>
      </c>
      <c r="J1508" s="105"/>
      <c r="K1508" s="105"/>
      <c r="L1508" s="105" t="s">
        <v>661</v>
      </c>
      <c r="M1508" s="105"/>
      <c r="P1508" s="106" t="s">
        <v>1262</v>
      </c>
      <c r="Q1508" s="106"/>
      <c r="R1508" s="107">
        <v>381.88</v>
      </c>
      <c r="S1508" s="107"/>
      <c r="T1508" s="107"/>
      <c r="U1508" s="107"/>
      <c r="V1508" s="107"/>
      <c r="W1508" s="107"/>
      <c r="X1508" s="107"/>
      <c r="Y1508" s="107"/>
    </row>
    <row r="1509" spans="2:25" ht="3.75" customHeight="1"/>
    <row r="1510" spans="2:25" ht="1.5" customHeight="1"/>
    <row r="1511" spans="2:25" ht="2.25" customHeight="1"/>
    <row r="1512" spans="2:25">
      <c r="B1512" s="103" t="s">
        <v>1716</v>
      </c>
      <c r="C1512" s="103"/>
      <c r="D1512" s="103"/>
      <c r="E1512" s="103"/>
      <c r="F1512" s="103"/>
      <c r="G1512" s="103"/>
      <c r="I1512" s="104" t="s">
        <v>1717</v>
      </c>
      <c r="J1512" s="104"/>
      <c r="K1512" s="104"/>
      <c r="L1512" s="104"/>
      <c r="M1512" s="104"/>
      <c r="N1512" s="104"/>
      <c r="O1512" s="104"/>
      <c r="P1512" s="104"/>
      <c r="Q1512" s="104"/>
      <c r="R1512" s="104"/>
      <c r="S1512" s="104"/>
      <c r="T1512" s="104"/>
      <c r="U1512" s="104"/>
      <c r="V1512" s="104"/>
      <c r="W1512" s="104"/>
      <c r="X1512" s="104"/>
      <c r="Y1512" s="104"/>
    </row>
    <row r="1513" spans="2:25">
      <c r="I1513" s="105" t="s">
        <v>1261</v>
      </c>
      <c r="J1513" s="105"/>
      <c r="K1513" s="105"/>
      <c r="L1513" s="105" t="s">
        <v>661</v>
      </c>
      <c r="M1513" s="105"/>
      <c r="P1513" s="106" t="s">
        <v>1262</v>
      </c>
      <c r="Q1513" s="106"/>
      <c r="R1513" s="107">
        <v>110.34</v>
      </c>
      <c r="S1513" s="107"/>
      <c r="T1513" s="107"/>
      <c r="U1513" s="107"/>
      <c r="V1513" s="107"/>
      <c r="W1513" s="107"/>
      <c r="X1513" s="107"/>
      <c r="Y1513" s="107"/>
    </row>
    <row r="1514" spans="2:25" ht="3.75" customHeight="1"/>
    <row r="1515" spans="2:25" ht="1.5" customHeight="1"/>
    <row r="1516" spans="2:25" ht="2.25" customHeight="1"/>
    <row r="1517" spans="2:25">
      <c r="B1517" s="103" t="s">
        <v>1718</v>
      </c>
      <c r="C1517" s="103"/>
      <c r="D1517" s="103"/>
      <c r="E1517" s="103"/>
      <c r="F1517" s="103"/>
      <c r="G1517" s="103"/>
      <c r="I1517" s="104" t="s">
        <v>280</v>
      </c>
      <c r="J1517" s="104"/>
      <c r="K1517" s="104"/>
      <c r="L1517" s="104"/>
      <c r="M1517" s="104"/>
      <c r="N1517" s="104"/>
      <c r="O1517" s="104"/>
      <c r="P1517" s="104"/>
      <c r="Q1517" s="104"/>
      <c r="R1517" s="104"/>
      <c r="S1517" s="104"/>
      <c r="T1517" s="104"/>
      <c r="U1517" s="104"/>
      <c r="V1517" s="104"/>
      <c r="W1517" s="104"/>
      <c r="X1517" s="104"/>
      <c r="Y1517" s="104"/>
    </row>
    <row r="1518" spans="2:25">
      <c r="I1518" s="105" t="s">
        <v>1261</v>
      </c>
      <c r="J1518" s="105"/>
      <c r="K1518" s="105"/>
      <c r="L1518" s="105" t="s">
        <v>661</v>
      </c>
      <c r="M1518" s="105"/>
      <c r="P1518" s="106" t="s">
        <v>1262</v>
      </c>
      <c r="Q1518" s="106"/>
      <c r="R1518" s="107">
        <v>473.9</v>
      </c>
      <c r="S1518" s="107"/>
      <c r="T1518" s="107"/>
      <c r="U1518" s="107"/>
      <c r="V1518" s="107"/>
      <c r="W1518" s="107"/>
      <c r="X1518" s="107"/>
      <c r="Y1518" s="107"/>
    </row>
    <row r="1519" spans="2:25" ht="3.75" customHeight="1"/>
    <row r="1520" spans="2:25" ht="1.5" customHeight="1"/>
    <row r="1521" spans="2:25" ht="2.25" customHeight="1"/>
    <row r="1522" spans="2:25">
      <c r="B1522" s="103" t="s">
        <v>1719</v>
      </c>
      <c r="C1522" s="103"/>
      <c r="D1522" s="103"/>
      <c r="E1522" s="103"/>
      <c r="F1522" s="103"/>
      <c r="G1522" s="103"/>
      <c r="I1522" s="104" t="s">
        <v>1720</v>
      </c>
      <c r="J1522" s="104"/>
      <c r="K1522" s="104"/>
      <c r="L1522" s="104"/>
      <c r="M1522" s="104"/>
      <c r="N1522" s="104"/>
      <c r="O1522" s="104"/>
      <c r="P1522" s="104"/>
      <c r="Q1522" s="104"/>
      <c r="R1522" s="104"/>
      <c r="S1522" s="104"/>
      <c r="T1522" s="104"/>
      <c r="U1522" s="104"/>
      <c r="V1522" s="104"/>
      <c r="W1522" s="104"/>
      <c r="X1522" s="104"/>
      <c r="Y1522" s="104"/>
    </row>
    <row r="1523" spans="2:25">
      <c r="I1523" s="105" t="s">
        <v>1261</v>
      </c>
      <c r="J1523" s="105"/>
      <c r="K1523" s="105"/>
      <c r="L1523" s="105" t="s">
        <v>661</v>
      </c>
      <c r="M1523" s="105"/>
      <c r="P1523" s="106" t="s">
        <v>1262</v>
      </c>
      <c r="Q1523" s="106"/>
      <c r="R1523" s="107">
        <v>473.9</v>
      </c>
      <c r="S1523" s="107"/>
      <c r="T1523" s="107"/>
      <c r="U1523" s="107"/>
      <c r="V1523" s="107"/>
      <c r="W1523" s="107"/>
      <c r="X1523" s="107"/>
      <c r="Y1523" s="107"/>
    </row>
    <row r="1524" spans="2:25" ht="3.75" customHeight="1"/>
    <row r="1525" spans="2:25" ht="1.5" customHeight="1"/>
    <row r="1526" spans="2:25" ht="2.25" customHeight="1"/>
    <row r="1527" spans="2:25">
      <c r="B1527" s="103" t="s">
        <v>1721</v>
      </c>
      <c r="C1527" s="103"/>
      <c r="D1527" s="103"/>
      <c r="E1527" s="103"/>
      <c r="F1527" s="103"/>
      <c r="G1527" s="103"/>
      <c r="I1527" s="104" t="s">
        <v>282</v>
      </c>
      <c r="J1527" s="104"/>
      <c r="K1527" s="104"/>
      <c r="L1527" s="104"/>
      <c r="M1527" s="104"/>
      <c r="N1527" s="104"/>
      <c r="O1527" s="104"/>
      <c r="P1527" s="104"/>
      <c r="Q1527" s="104"/>
      <c r="R1527" s="104"/>
      <c r="S1527" s="104"/>
      <c r="T1527" s="104"/>
      <c r="U1527" s="104"/>
      <c r="V1527" s="104"/>
      <c r="W1527" s="104"/>
      <c r="X1527" s="104"/>
      <c r="Y1527" s="104"/>
    </row>
    <row r="1528" spans="2:25">
      <c r="I1528" s="105" t="s">
        <v>1261</v>
      </c>
      <c r="J1528" s="105"/>
      <c r="K1528" s="105"/>
      <c r="L1528" s="105" t="s">
        <v>663</v>
      </c>
      <c r="M1528" s="105"/>
      <c r="P1528" s="106" t="s">
        <v>1262</v>
      </c>
      <c r="Q1528" s="106"/>
      <c r="R1528" s="107">
        <v>900</v>
      </c>
      <c r="S1528" s="107"/>
      <c r="T1528" s="107"/>
      <c r="U1528" s="107"/>
      <c r="V1528" s="107"/>
      <c r="W1528" s="107"/>
      <c r="X1528" s="107"/>
      <c r="Y1528" s="107"/>
    </row>
    <row r="1529" spans="2:25" ht="3.75" customHeight="1"/>
    <row r="1530" spans="2:25" ht="1.5" customHeight="1"/>
    <row r="1531" spans="2:25" ht="2.25" customHeight="1"/>
    <row r="1532" spans="2:25">
      <c r="B1532" s="103" t="s">
        <v>1722</v>
      </c>
      <c r="C1532" s="103"/>
      <c r="D1532" s="103"/>
      <c r="E1532" s="103"/>
      <c r="F1532" s="103"/>
      <c r="G1532" s="103"/>
      <c r="I1532" s="104" t="s">
        <v>1723</v>
      </c>
      <c r="J1532" s="104"/>
      <c r="K1532" s="104"/>
      <c r="L1532" s="104"/>
      <c r="M1532" s="104"/>
      <c r="N1532" s="104"/>
      <c r="O1532" s="104"/>
      <c r="P1532" s="104"/>
      <c r="Q1532" s="104"/>
      <c r="R1532" s="104"/>
      <c r="S1532" s="104"/>
      <c r="T1532" s="104"/>
      <c r="U1532" s="104"/>
      <c r="V1532" s="104"/>
      <c r="W1532" s="104"/>
      <c r="X1532" s="104"/>
      <c r="Y1532" s="104"/>
    </row>
    <row r="1533" spans="2:25">
      <c r="I1533" s="105" t="s">
        <v>1261</v>
      </c>
      <c r="J1533" s="105"/>
      <c r="K1533" s="105"/>
      <c r="L1533" s="105" t="s">
        <v>663</v>
      </c>
      <c r="M1533" s="105"/>
      <c r="P1533" s="106" t="s">
        <v>1262</v>
      </c>
      <c r="Q1533" s="106"/>
      <c r="R1533" s="107">
        <v>900</v>
      </c>
      <c r="S1533" s="107"/>
      <c r="T1533" s="107"/>
      <c r="U1533" s="107"/>
      <c r="V1533" s="107"/>
      <c r="W1533" s="107"/>
      <c r="X1533" s="107"/>
      <c r="Y1533" s="107"/>
    </row>
    <row r="1534" spans="2:25" ht="3.75" customHeight="1"/>
    <row r="1535" spans="2:25" ht="1.5" customHeight="1"/>
    <row r="1536" spans="2:25" ht="2.25" customHeight="1"/>
    <row r="1537" spans="2:25">
      <c r="B1537" s="103" t="s">
        <v>1724</v>
      </c>
      <c r="C1537" s="103"/>
      <c r="D1537" s="103"/>
      <c r="E1537" s="103"/>
      <c r="F1537" s="103"/>
      <c r="G1537" s="103"/>
      <c r="I1537" s="104" t="s">
        <v>284</v>
      </c>
      <c r="J1537" s="104"/>
      <c r="K1537" s="104"/>
      <c r="L1537" s="104"/>
      <c r="M1537" s="104"/>
      <c r="N1537" s="104"/>
      <c r="O1537" s="104"/>
      <c r="P1537" s="104"/>
      <c r="Q1537" s="104"/>
      <c r="R1537" s="104"/>
      <c r="S1537" s="104"/>
      <c r="T1537" s="104"/>
      <c r="U1537" s="104"/>
      <c r="V1537" s="104"/>
      <c r="W1537" s="104"/>
      <c r="X1537" s="104"/>
      <c r="Y1537" s="104"/>
    </row>
    <row r="1538" spans="2:25">
      <c r="I1538" s="105" t="s">
        <v>1261</v>
      </c>
      <c r="J1538" s="105"/>
      <c r="K1538" s="105"/>
      <c r="L1538" s="105" t="s">
        <v>663</v>
      </c>
      <c r="M1538" s="105"/>
      <c r="P1538" s="106" t="s">
        <v>1262</v>
      </c>
      <c r="Q1538" s="106"/>
      <c r="R1538" s="107">
        <v>396.92</v>
      </c>
      <c r="S1538" s="107"/>
      <c r="T1538" s="107"/>
      <c r="U1538" s="107"/>
      <c r="V1538" s="107"/>
      <c r="W1538" s="107"/>
      <c r="X1538" s="107"/>
      <c r="Y1538" s="107"/>
    </row>
    <row r="1539" spans="2:25" ht="3.75" customHeight="1"/>
    <row r="1540" spans="2:25" ht="1.5" customHeight="1"/>
    <row r="1541" spans="2:25" ht="2.25" customHeight="1"/>
    <row r="1542" spans="2:25">
      <c r="B1542" s="103" t="s">
        <v>1725</v>
      </c>
      <c r="C1542" s="103"/>
      <c r="D1542" s="103"/>
      <c r="E1542" s="103"/>
      <c r="F1542" s="103"/>
      <c r="G1542" s="103"/>
      <c r="I1542" s="104" t="s">
        <v>1726</v>
      </c>
      <c r="J1542" s="104"/>
      <c r="K1542" s="104"/>
      <c r="L1542" s="104"/>
      <c r="M1542" s="104"/>
      <c r="N1542" s="104"/>
      <c r="O1542" s="104"/>
      <c r="P1542" s="104"/>
      <c r="Q1542" s="104"/>
      <c r="R1542" s="104"/>
      <c r="S1542" s="104"/>
      <c r="T1542" s="104"/>
      <c r="U1542" s="104"/>
      <c r="V1542" s="104"/>
      <c r="W1542" s="104"/>
      <c r="X1542" s="104"/>
      <c r="Y1542" s="104"/>
    </row>
    <row r="1543" spans="2:25">
      <c r="I1543" s="105" t="s">
        <v>1261</v>
      </c>
      <c r="J1543" s="105"/>
      <c r="K1543" s="105"/>
      <c r="L1543" s="105" t="s">
        <v>663</v>
      </c>
      <c r="M1543" s="105"/>
      <c r="P1543" s="106" t="s">
        <v>1262</v>
      </c>
      <c r="Q1543" s="106"/>
      <c r="R1543" s="107">
        <v>21.75</v>
      </c>
      <c r="S1543" s="107"/>
      <c r="T1543" s="107"/>
      <c r="U1543" s="107"/>
      <c r="V1543" s="107"/>
      <c r="W1543" s="107"/>
      <c r="X1543" s="107"/>
      <c r="Y1543" s="107"/>
    </row>
    <row r="1544" spans="2:25" ht="3.75" customHeight="1"/>
    <row r="1545" spans="2:25" ht="1.5" customHeight="1"/>
    <row r="1546" spans="2:25" ht="2.25" customHeight="1"/>
    <row r="1547" spans="2:25">
      <c r="B1547" s="103" t="s">
        <v>1727</v>
      </c>
      <c r="C1547" s="103"/>
      <c r="D1547" s="103"/>
      <c r="E1547" s="103"/>
      <c r="F1547" s="103"/>
      <c r="G1547" s="103"/>
      <c r="I1547" s="104" t="s">
        <v>1728</v>
      </c>
      <c r="J1547" s="104"/>
      <c r="K1547" s="104"/>
      <c r="L1547" s="104"/>
      <c r="M1547" s="104"/>
      <c r="N1547" s="104"/>
      <c r="O1547" s="104"/>
      <c r="P1547" s="104"/>
      <c r="Q1547" s="104"/>
      <c r="R1547" s="104"/>
      <c r="S1547" s="104"/>
      <c r="T1547" s="104"/>
      <c r="U1547" s="104"/>
      <c r="V1547" s="104"/>
      <c r="W1547" s="104"/>
      <c r="X1547" s="104"/>
      <c r="Y1547" s="104"/>
    </row>
    <row r="1548" spans="2:25">
      <c r="I1548" s="105" t="s">
        <v>1261</v>
      </c>
      <c r="J1548" s="105"/>
      <c r="K1548" s="105"/>
      <c r="L1548" s="105" t="s">
        <v>663</v>
      </c>
      <c r="M1548" s="105"/>
      <c r="P1548" s="106" t="s">
        <v>1262</v>
      </c>
      <c r="Q1548" s="106"/>
      <c r="R1548" s="107">
        <v>375.17</v>
      </c>
      <c r="S1548" s="107"/>
      <c r="T1548" s="107"/>
      <c r="U1548" s="107"/>
      <c r="V1548" s="107"/>
      <c r="W1548" s="107"/>
      <c r="X1548" s="107"/>
      <c r="Y1548" s="107"/>
    </row>
    <row r="1549" spans="2:25" ht="3.75" customHeight="1"/>
    <row r="1550" spans="2:25" ht="1.5" customHeight="1"/>
    <row r="1551" spans="2:25" ht="2.25" customHeight="1"/>
    <row r="1552" spans="2:25">
      <c r="B1552" s="103" t="s">
        <v>1729</v>
      </c>
      <c r="C1552" s="103"/>
      <c r="D1552" s="103"/>
      <c r="E1552" s="103"/>
      <c r="F1552" s="103"/>
      <c r="G1552" s="103"/>
      <c r="I1552" s="104" t="s">
        <v>286</v>
      </c>
      <c r="J1552" s="104"/>
      <c r="K1552" s="104"/>
      <c r="L1552" s="104"/>
      <c r="M1552" s="104"/>
      <c r="N1552" s="104"/>
      <c r="O1552" s="104"/>
      <c r="P1552" s="104"/>
      <c r="Q1552" s="104"/>
      <c r="R1552" s="104"/>
      <c r="S1552" s="104"/>
      <c r="T1552" s="104"/>
      <c r="U1552" s="104"/>
      <c r="V1552" s="104"/>
      <c r="W1552" s="104"/>
      <c r="X1552" s="104"/>
      <c r="Y1552" s="104"/>
    </row>
    <row r="1553" spans="2:25">
      <c r="I1553" s="105" t="s">
        <v>1261</v>
      </c>
      <c r="J1553" s="105"/>
      <c r="K1553" s="105"/>
      <c r="L1553" s="105" t="s">
        <v>663</v>
      </c>
      <c r="M1553" s="105"/>
      <c r="P1553" s="106" t="s">
        <v>1262</v>
      </c>
      <c r="Q1553" s="106"/>
      <c r="R1553" s="107">
        <v>366.5</v>
      </c>
      <c r="S1553" s="107"/>
      <c r="T1553" s="107"/>
      <c r="U1553" s="107"/>
      <c r="V1553" s="107"/>
      <c r="W1553" s="107"/>
      <c r="X1553" s="107"/>
      <c r="Y1553" s="107"/>
    </row>
    <row r="1554" spans="2:25" ht="3.75" customHeight="1"/>
    <row r="1555" spans="2:25" ht="1.5" customHeight="1"/>
    <row r="1556" spans="2:25" ht="2.25" customHeight="1"/>
    <row r="1557" spans="2:25">
      <c r="B1557" s="103" t="s">
        <v>1730</v>
      </c>
      <c r="C1557" s="103"/>
      <c r="D1557" s="103"/>
      <c r="E1557" s="103"/>
      <c r="F1557" s="103"/>
      <c r="G1557" s="103"/>
      <c r="I1557" s="104" t="s">
        <v>288</v>
      </c>
      <c r="J1557" s="104"/>
      <c r="K1557" s="104"/>
      <c r="L1557" s="104"/>
      <c r="M1557" s="104"/>
      <c r="N1557" s="104"/>
      <c r="O1557" s="104"/>
      <c r="P1557" s="104"/>
      <c r="Q1557" s="104"/>
      <c r="R1557" s="104"/>
      <c r="S1557" s="104"/>
      <c r="T1557" s="104"/>
      <c r="U1557" s="104"/>
      <c r="V1557" s="104"/>
      <c r="W1557" s="104"/>
      <c r="X1557" s="104"/>
      <c r="Y1557" s="104"/>
    </row>
    <row r="1558" spans="2:25">
      <c r="I1558" s="105" t="s">
        <v>1261</v>
      </c>
      <c r="J1558" s="105"/>
      <c r="K1558" s="105"/>
      <c r="L1558" s="105" t="s">
        <v>663</v>
      </c>
      <c r="M1558" s="105"/>
      <c r="P1558" s="106" t="s">
        <v>1262</v>
      </c>
      <c r="Q1558" s="106"/>
      <c r="R1558" s="107">
        <v>5348</v>
      </c>
      <c r="S1558" s="107"/>
      <c r="T1558" s="107"/>
      <c r="U1558" s="107"/>
      <c r="V1558" s="107"/>
      <c r="W1558" s="107"/>
      <c r="X1558" s="107"/>
      <c r="Y1558" s="107"/>
    </row>
    <row r="1559" spans="2:25" ht="3.75" customHeight="1"/>
    <row r="1560" spans="2:25" ht="1.5" customHeight="1"/>
    <row r="1561" spans="2:25" ht="2.25" customHeight="1"/>
    <row r="1562" spans="2:25">
      <c r="B1562" s="103" t="s">
        <v>1731</v>
      </c>
      <c r="C1562" s="103"/>
      <c r="D1562" s="103"/>
      <c r="E1562" s="103"/>
      <c r="F1562" s="103"/>
      <c r="G1562" s="103"/>
      <c r="I1562" s="104" t="s">
        <v>1732</v>
      </c>
      <c r="J1562" s="104"/>
      <c r="K1562" s="104"/>
      <c r="L1562" s="104"/>
      <c r="M1562" s="104"/>
      <c r="N1562" s="104"/>
      <c r="O1562" s="104"/>
      <c r="P1562" s="104"/>
      <c r="Q1562" s="104"/>
      <c r="R1562" s="104"/>
      <c r="S1562" s="104"/>
      <c r="T1562" s="104"/>
      <c r="U1562" s="104"/>
      <c r="V1562" s="104"/>
      <c r="W1562" s="104"/>
      <c r="X1562" s="104"/>
      <c r="Y1562" s="104"/>
    </row>
    <row r="1563" spans="2:25">
      <c r="I1563" s="105" t="s">
        <v>1261</v>
      </c>
      <c r="J1563" s="105"/>
      <c r="K1563" s="105"/>
      <c r="L1563" s="105" t="s">
        <v>663</v>
      </c>
      <c r="M1563" s="105"/>
      <c r="P1563" s="106" t="s">
        <v>1262</v>
      </c>
      <c r="Q1563" s="106"/>
      <c r="R1563" s="107">
        <v>404</v>
      </c>
      <c r="S1563" s="107"/>
      <c r="T1563" s="107"/>
      <c r="U1563" s="107"/>
      <c r="V1563" s="107"/>
      <c r="W1563" s="107"/>
      <c r="X1563" s="107"/>
      <c r="Y1563" s="107"/>
    </row>
    <row r="1564" spans="2:25" ht="3.75" customHeight="1"/>
    <row r="1565" spans="2:25" ht="1.5" customHeight="1"/>
    <row r="1566" spans="2:25" ht="2.25" customHeight="1"/>
    <row r="1567" spans="2:25">
      <c r="B1567" s="103" t="s">
        <v>1733</v>
      </c>
      <c r="C1567" s="103"/>
      <c r="D1567" s="103"/>
      <c r="E1567" s="103"/>
      <c r="F1567" s="103"/>
      <c r="G1567" s="103"/>
      <c r="I1567" s="104" t="s">
        <v>1734</v>
      </c>
      <c r="J1567" s="104"/>
      <c r="K1567" s="104"/>
      <c r="L1567" s="104"/>
      <c r="M1567" s="104"/>
      <c r="N1567" s="104"/>
      <c r="O1567" s="104"/>
      <c r="P1567" s="104"/>
      <c r="Q1567" s="104"/>
      <c r="R1567" s="104"/>
      <c r="S1567" s="104"/>
      <c r="T1567" s="104"/>
      <c r="U1567" s="104"/>
      <c r="V1567" s="104"/>
      <c r="W1567" s="104"/>
      <c r="X1567" s="104"/>
      <c r="Y1567" s="104"/>
    </row>
    <row r="1568" spans="2:25">
      <c r="I1568" s="105" t="s">
        <v>1261</v>
      </c>
      <c r="J1568" s="105"/>
      <c r="K1568" s="105"/>
      <c r="L1568" s="105" t="s">
        <v>663</v>
      </c>
      <c r="M1568" s="105"/>
      <c r="P1568" s="106" t="s">
        <v>1262</v>
      </c>
      <c r="Q1568" s="106"/>
      <c r="R1568" s="107">
        <v>4944</v>
      </c>
      <c r="S1568" s="107"/>
      <c r="T1568" s="107"/>
      <c r="U1568" s="107"/>
      <c r="V1568" s="107"/>
      <c r="W1568" s="107"/>
      <c r="X1568" s="107"/>
      <c r="Y1568" s="107"/>
    </row>
    <row r="1569" spans="2:25" ht="3.75" customHeight="1"/>
    <row r="1570" spans="2:25" ht="1.5" customHeight="1"/>
    <row r="1571" spans="2:25" ht="2.25" customHeight="1"/>
    <row r="1572" spans="2:25">
      <c r="B1572" s="103" t="s">
        <v>1735</v>
      </c>
      <c r="C1572" s="103"/>
      <c r="D1572" s="103"/>
      <c r="E1572" s="103"/>
      <c r="F1572" s="103"/>
      <c r="G1572" s="103"/>
      <c r="I1572" s="104" t="s">
        <v>290</v>
      </c>
      <c r="J1572" s="104"/>
      <c r="K1572" s="104"/>
      <c r="L1572" s="104"/>
      <c r="M1572" s="104"/>
      <c r="N1572" s="104"/>
      <c r="O1572" s="104"/>
      <c r="P1572" s="104"/>
      <c r="Q1572" s="104"/>
      <c r="R1572" s="104"/>
      <c r="S1572" s="104"/>
      <c r="T1572" s="104"/>
      <c r="U1572" s="104"/>
      <c r="V1572" s="104"/>
      <c r="W1572" s="104"/>
      <c r="X1572" s="104"/>
      <c r="Y1572" s="104"/>
    </row>
    <row r="1573" spans="2:25">
      <c r="I1573" s="105" t="s">
        <v>1261</v>
      </c>
      <c r="J1573" s="105"/>
      <c r="K1573" s="105"/>
      <c r="L1573" s="105" t="s">
        <v>698</v>
      </c>
      <c r="M1573" s="105"/>
      <c r="P1573" s="106" t="s">
        <v>1262</v>
      </c>
      <c r="Q1573" s="106"/>
      <c r="R1573" s="107">
        <v>7792</v>
      </c>
      <c r="S1573" s="107"/>
      <c r="T1573" s="107"/>
      <c r="U1573" s="107"/>
      <c r="V1573" s="107"/>
      <c r="W1573" s="107"/>
      <c r="X1573" s="107"/>
      <c r="Y1573" s="107"/>
    </row>
    <row r="1574" spans="2:25" ht="3.75" customHeight="1"/>
    <row r="1575" spans="2:25" ht="1.5" customHeight="1"/>
    <row r="1576" spans="2:25" ht="2.25" customHeight="1"/>
    <row r="1577" spans="2:25">
      <c r="B1577" s="103" t="s">
        <v>1736</v>
      </c>
      <c r="C1577" s="103"/>
      <c r="D1577" s="103"/>
      <c r="E1577" s="103"/>
      <c r="F1577" s="103"/>
      <c r="G1577" s="103"/>
      <c r="I1577" s="104" t="s">
        <v>292</v>
      </c>
      <c r="J1577" s="104"/>
      <c r="K1577" s="104"/>
      <c r="L1577" s="104"/>
      <c r="M1577" s="104"/>
      <c r="N1577" s="104"/>
      <c r="O1577" s="104"/>
      <c r="P1577" s="104"/>
      <c r="Q1577" s="104"/>
      <c r="R1577" s="104"/>
      <c r="S1577" s="104"/>
      <c r="T1577" s="104"/>
      <c r="U1577" s="104"/>
      <c r="V1577" s="104"/>
      <c r="W1577" s="104"/>
      <c r="X1577" s="104"/>
      <c r="Y1577" s="104"/>
    </row>
    <row r="1578" spans="2:25">
      <c r="I1578" s="105" t="s">
        <v>1261</v>
      </c>
      <c r="J1578" s="105"/>
      <c r="K1578" s="105"/>
      <c r="L1578" s="105" t="s">
        <v>698</v>
      </c>
      <c r="M1578" s="105"/>
      <c r="P1578" s="106" t="s">
        <v>1262</v>
      </c>
      <c r="Q1578" s="106"/>
      <c r="R1578" s="107">
        <v>341</v>
      </c>
      <c r="S1578" s="107"/>
      <c r="T1578" s="107"/>
      <c r="U1578" s="107"/>
      <c r="V1578" s="107"/>
      <c r="W1578" s="107"/>
      <c r="X1578" s="107"/>
      <c r="Y1578" s="107"/>
    </row>
    <row r="1579" spans="2:25" ht="3.75" customHeight="1"/>
    <row r="1580" spans="2:25" ht="1.5" customHeight="1"/>
    <row r="1581" spans="2:25" ht="2.25" customHeight="1"/>
    <row r="1582" spans="2:25">
      <c r="B1582" s="103" t="s">
        <v>1737</v>
      </c>
      <c r="C1582" s="103"/>
      <c r="D1582" s="103"/>
      <c r="E1582" s="103"/>
      <c r="F1582" s="103"/>
      <c r="G1582" s="103"/>
      <c r="I1582" s="104" t="s">
        <v>1738</v>
      </c>
      <c r="J1582" s="104"/>
      <c r="K1582" s="104"/>
      <c r="L1582" s="104"/>
      <c r="M1582" s="104"/>
      <c r="N1582" s="104"/>
      <c r="O1582" s="104"/>
      <c r="P1582" s="104"/>
      <c r="Q1582" s="104"/>
      <c r="R1582" s="104"/>
      <c r="S1582" s="104"/>
      <c r="T1582" s="104"/>
      <c r="U1582" s="104"/>
      <c r="V1582" s="104"/>
      <c r="W1582" s="104"/>
      <c r="X1582" s="104"/>
      <c r="Y1582" s="104"/>
    </row>
    <row r="1583" spans="2:25">
      <c r="I1583" s="105" t="s">
        <v>1261</v>
      </c>
      <c r="J1583" s="105"/>
      <c r="K1583" s="105"/>
      <c r="L1583" s="105" t="s">
        <v>698</v>
      </c>
      <c r="M1583" s="105"/>
      <c r="P1583" s="106" t="s">
        <v>1262</v>
      </c>
      <c r="Q1583" s="106"/>
      <c r="R1583" s="107">
        <v>341</v>
      </c>
      <c r="S1583" s="107"/>
      <c r="T1583" s="107"/>
      <c r="U1583" s="107"/>
      <c r="V1583" s="107"/>
      <c r="W1583" s="107"/>
      <c r="X1583" s="107"/>
      <c r="Y1583" s="107"/>
    </row>
    <row r="1584" spans="2:25" ht="3.75" customHeight="1"/>
    <row r="1585" spans="2:25" ht="1.5" customHeight="1"/>
    <row r="1586" spans="2:25" ht="2.25" customHeight="1"/>
    <row r="1587" spans="2:25">
      <c r="B1587" s="103" t="s">
        <v>1739</v>
      </c>
      <c r="C1587" s="103"/>
      <c r="D1587" s="103"/>
      <c r="E1587" s="103"/>
      <c r="F1587" s="103"/>
      <c r="G1587" s="103"/>
      <c r="I1587" s="104" t="s">
        <v>294</v>
      </c>
      <c r="J1587" s="104"/>
      <c r="K1587" s="104"/>
      <c r="L1587" s="104"/>
      <c r="M1587" s="104"/>
      <c r="N1587" s="104"/>
      <c r="O1587" s="104"/>
      <c r="P1587" s="104"/>
      <c r="Q1587" s="104"/>
      <c r="R1587" s="104"/>
      <c r="S1587" s="104"/>
      <c r="T1587" s="104"/>
      <c r="U1587" s="104"/>
      <c r="V1587" s="104"/>
      <c r="W1587" s="104"/>
      <c r="X1587" s="104"/>
      <c r="Y1587" s="104"/>
    </row>
    <row r="1588" spans="2:25">
      <c r="I1588" s="105" t="s">
        <v>1261</v>
      </c>
      <c r="J1588" s="105"/>
      <c r="K1588" s="105"/>
      <c r="L1588" s="105" t="s">
        <v>698</v>
      </c>
      <c r="M1588" s="105"/>
      <c r="P1588" s="106" t="s">
        <v>1262</v>
      </c>
      <c r="Q1588" s="106"/>
      <c r="R1588" s="107">
        <v>24</v>
      </c>
      <c r="S1588" s="107"/>
      <c r="T1588" s="107"/>
      <c r="U1588" s="107"/>
      <c r="V1588" s="107"/>
      <c r="W1588" s="107"/>
      <c r="X1588" s="107"/>
      <c r="Y1588" s="107"/>
    </row>
    <row r="1589" spans="2:25" ht="3.75" customHeight="1"/>
    <row r="1590" spans="2:25" ht="1.5" customHeight="1"/>
    <row r="1591" spans="2:25" ht="2.25" customHeight="1"/>
    <row r="1592" spans="2:25">
      <c r="B1592" s="103" t="s">
        <v>1740</v>
      </c>
      <c r="C1592" s="103"/>
      <c r="D1592" s="103"/>
      <c r="E1592" s="103"/>
      <c r="F1592" s="103"/>
      <c r="G1592" s="103"/>
      <c r="I1592" s="104" t="s">
        <v>1741</v>
      </c>
      <c r="J1592" s="104"/>
      <c r="K1592" s="104"/>
      <c r="L1592" s="104"/>
      <c r="M1592" s="104"/>
      <c r="N1592" s="104"/>
      <c r="O1592" s="104"/>
      <c r="P1592" s="104"/>
      <c r="Q1592" s="104"/>
      <c r="R1592" s="104"/>
      <c r="S1592" s="104"/>
      <c r="T1592" s="104"/>
      <c r="U1592" s="104"/>
      <c r="V1592" s="104"/>
      <c r="W1592" s="104"/>
      <c r="X1592" s="104"/>
      <c r="Y1592" s="104"/>
    </row>
    <row r="1593" spans="2:25">
      <c r="I1593" s="105" t="s">
        <v>1261</v>
      </c>
      <c r="J1593" s="105"/>
      <c r="K1593" s="105"/>
      <c r="L1593" s="105" t="s">
        <v>698</v>
      </c>
      <c r="M1593" s="105"/>
      <c r="P1593" s="106" t="s">
        <v>1262</v>
      </c>
      <c r="Q1593" s="106"/>
      <c r="R1593" s="107">
        <v>24</v>
      </c>
      <c r="S1593" s="107"/>
      <c r="T1593" s="107"/>
      <c r="U1593" s="107"/>
      <c r="V1593" s="107"/>
      <c r="W1593" s="107"/>
      <c r="X1593" s="107"/>
      <c r="Y1593" s="107"/>
    </row>
    <row r="1594" spans="2:25" ht="3.75" customHeight="1"/>
    <row r="1595" spans="2:25" ht="1.5" customHeight="1"/>
    <row r="1596" spans="2:25" ht="2.25" customHeight="1"/>
    <row r="1597" spans="2:25">
      <c r="B1597" s="103" t="s">
        <v>1742</v>
      </c>
      <c r="C1597" s="103"/>
      <c r="D1597" s="103"/>
      <c r="E1597" s="103"/>
      <c r="F1597" s="103"/>
      <c r="G1597" s="103"/>
      <c r="I1597" s="104" t="s">
        <v>296</v>
      </c>
      <c r="J1597" s="104"/>
      <c r="K1597" s="104"/>
      <c r="L1597" s="104"/>
      <c r="M1597" s="104"/>
      <c r="N1597" s="104"/>
      <c r="O1597" s="104"/>
      <c r="P1597" s="104"/>
      <c r="Q1597" s="104"/>
      <c r="R1597" s="104"/>
      <c r="S1597" s="104"/>
      <c r="T1597" s="104"/>
      <c r="U1597" s="104"/>
      <c r="V1597" s="104"/>
      <c r="W1597" s="104"/>
      <c r="X1597" s="104"/>
      <c r="Y1597" s="104"/>
    </row>
    <row r="1598" spans="2:25">
      <c r="I1598" s="105" t="s">
        <v>1261</v>
      </c>
      <c r="J1598" s="105"/>
      <c r="K1598" s="105"/>
      <c r="L1598" s="105" t="s">
        <v>698</v>
      </c>
      <c r="M1598" s="105"/>
      <c r="P1598" s="106" t="s">
        <v>1262</v>
      </c>
      <c r="Q1598" s="106"/>
      <c r="R1598" s="107">
        <v>40</v>
      </c>
      <c r="S1598" s="107"/>
      <c r="T1598" s="107"/>
      <c r="U1598" s="107"/>
      <c r="V1598" s="107"/>
      <c r="W1598" s="107"/>
      <c r="X1598" s="107"/>
      <c r="Y1598" s="107"/>
    </row>
    <row r="1599" spans="2:25" ht="3.75" customHeight="1"/>
    <row r="1600" spans="2:25" ht="1.5" customHeight="1"/>
    <row r="1601" spans="2:25" ht="2.25" customHeight="1"/>
    <row r="1602" spans="2:25">
      <c r="B1602" s="103" t="s">
        <v>1743</v>
      </c>
      <c r="C1602" s="103"/>
      <c r="D1602" s="103"/>
      <c r="E1602" s="103"/>
      <c r="F1602" s="103"/>
      <c r="G1602" s="103"/>
      <c r="I1602" s="104" t="s">
        <v>298</v>
      </c>
      <c r="J1602" s="104"/>
      <c r="K1602" s="104"/>
      <c r="L1602" s="104"/>
      <c r="M1602" s="104"/>
      <c r="N1602" s="104"/>
      <c r="O1602" s="104"/>
      <c r="P1602" s="104"/>
      <c r="Q1602" s="104"/>
      <c r="R1602" s="104"/>
      <c r="S1602" s="104"/>
      <c r="T1602" s="104"/>
      <c r="U1602" s="104"/>
      <c r="V1602" s="104"/>
      <c r="W1602" s="104"/>
      <c r="X1602" s="104"/>
      <c r="Y1602" s="104"/>
    </row>
    <row r="1603" spans="2:25">
      <c r="I1603" s="105" t="s">
        <v>1261</v>
      </c>
      <c r="J1603" s="105"/>
      <c r="K1603" s="105"/>
      <c r="L1603" s="105" t="s">
        <v>669</v>
      </c>
      <c r="M1603" s="105"/>
      <c r="P1603" s="106" t="s">
        <v>1262</v>
      </c>
      <c r="Q1603" s="106"/>
      <c r="R1603" s="107">
        <v>1</v>
      </c>
      <c r="S1603" s="107"/>
      <c r="T1603" s="107"/>
      <c r="U1603" s="107"/>
      <c r="V1603" s="107"/>
      <c r="W1603" s="107"/>
      <c r="X1603" s="107"/>
      <c r="Y1603" s="107"/>
    </row>
    <row r="1604" spans="2:25" ht="3.75" customHeight="1"/>
    <row r="1605" spans="2:25" ht="1.5" customHeight="1"/>
    <row r="1606" spans="2:25" ht="2.25" customHeight="1"/>
    <row r="1607" spans="2:25">
      <c r="B1607" s="103" t="s">
        <v>1744</v>
      </c>
      <c r="C1607" s="103"/>
      <c r="D1607" s="103"/>
      <c r="E1607" s="103"/>
      <c r="F1607" s="103"/>
      <c r="G1607" s="103"/>
      <c r="I1607" s="104" t="s">
        <v>300</v>
      </c>
      <c r="J1607" s="104"/>
      <c r="K1607" s="104"/>
      <c r="L1607" s="104"/>
      <c r="M1607" s="104"/>
      <c r="N1607" s="104"/>
      <c r="O1607" s="104"/>
      <c r="P1607" s="104"/>
      <c r="Q1607" s="104"/>
      <c r="R1607" s="104"/>
      <c r="S1607" s="104"/>
      <c r="T1607" s="104"/>
      <c r="U1607" s="104"/>
      <c r="V1607" s="104"/>
      <c r="W1607" s="104"/>
      <c r="X1607" s="104"/>
      <c r="Y1607" s="104"/>
    </row>
    <row r="1608" spans="2:25">
      <c r="I1608" s="105" t="s">
        <v>1261</v>
      </c>
      <c r="J1608" s="105"/>
      <c r="K1608" s="105"/>
      <c r="L1608" s="105" t="s">
        <v>669</v>
      </c>
      <c r="M1608" s="105"/>
      <c r="P1608" s="106" t="s">
        <v>1262</v>
      </c>
      <c r="Q1608" s="106"/>
      <c r="R1608" s="107">
        <v>88</v>
      </c>
      <c r="S1608" s="107"/>
      <c r="T1608" s="107"/>
      <c r="U1608" s="107"/>
      <c r="V1608" s="107"/>
      <c r="W1608" s="107"/>
      <c r="X1608" s="107"/>
      <c r="Y1608" s="107"/>
    </row>
    <row r="1609" spans="2:25" ht="3.75" customHeight="1"/>
    <row r="1610" spans="2:25" ht="1.5" customHeight="1"/>
    <row r="1611" spans="2:25" ht="2.25" customHeight="1"/>
    <row r="1612" spans="2:25">
      <c r="B1612" s="103" t="s">
        <v>1745</v>
      </c>
      <c r="C1612" s="103"/>
      <c r="D1612" s="103"/>
      <c r="E1612" s="103"/>
      <c r="F1612" s="103"/>
      <c r="G1612" s="103"/>
      <c r="I1612" s="104" t="s">
        <v>1746</v>
      </c>
      <c r="J1612" s="104"/>
      <c r="K1612" s="104"/>
      <c r="L1612" s="104"/>
      <c r="M1612" s="104"/>
      <c r="N1612" s="104"/>
      <c r="O1612" s="104"/>
      <c r="P1612" s="104"/>
      <c r="Q1612" s="104"/>
      <c r="R1612" s="104"/>
      <c r="S1612" s="104"/>
      <c r="T1612" s="104"/>
      <c r="U1612" s="104"/>
      <c r="V1612" s="104"/>
      <c r="W1612" s="104"/>
      <c r="X1612" s="104"/>
      <c r="Y1612" s="104"/>
    </row>
    <row r="1613" spans="2:25">
      <c r="I1613" s="105" t="s">
        <v>1261</v>
      </c>
      <c r="J1613" s="105"/>
      <c r="K1613" s="105"/>
      <c r="L1613" s="105" t="s">
        <v>669</v>
      </c>
      <c r="M1613" s="105"/>
      <c r="P1613" s="106" t="s">
        <v>1262</v>
      </c>
      <c r="Q1613" s="106"/>
      <c r="R1613" s="107">
        <v>88</v>
      </c>
      <c r="S1613" s="107"/>
      <c r="T1613" s="107"/>
      <c r="U1613" s="107"/>
      <c r="V1613" s="107"/>
      <c r="W1613" s="107"/>
      <c r="X1613" s="107"/>
      <c r="Y1613" s="107"/>
    </row>
    <row r="1614" spans="2:25" ht="3.75" customHeight="1"/>
    <row r="1615" spans="2:25" ht="1.5" customHeight="1"/>
    <row r="1616" spans="2:25" ht="2.25" customHeight="1"/>
    <row r="1617" spans="2:25">
      <c r="B1617" s="103" t="s">
        <v>1747</v>
      </c>
      <c r="C1617" s="103"/>
      <c r="D1617" s="103"/>
      <c r="E1617" s="103"/>
      <c r="F1617" s="103"/>
      <c r="G1617" s="103"/>
      <c r="I1617" s="104" t="s">
        <v>302</v>
      </c>
      <c r="J1617" s="104"/>
      <c r="K1617" s="104"/>
      <c r="L1617" s="104"/>
      <c r="M1617" s="104"/>
      <c r="N1617" s="104"/>
      <c r="O1617" s="104"/>
      <c r="P1617" s="104"/>
      <c r="Q1617" s="104"/>
      <c r="R1617" s="104"/>
      <c r="S1617" s="104"/>
      <c r="T1617" s="104"/>
      <c r="U1617" s="104"/>
      <c r="V1617" s="104"/>
      <c r="W1617" s="104"/>
      <c r="X1617" s="104"/>
      <c r="Y1617" s="104"/>
    </row>
    <row r="1618" spans="2:25">
      <c r="I1618" s="105" t="s">
        <v>1261</v>
      </c>
      <c r="J1618" s="105"/>
      <c r="K1618" s="105"/>
      <c r="L1618" s="105" t="s">
        <v>669</v>
      </c>
      <c r="M1618" s="105"/>
      <c r="P1618" s="106" t="s">
        <v>1262</v>
      </c>
      <c r="Q1618" s="106"/>
      <c r="R1618" s="107">
        <v>22</v>
      </c>
      <c r="S1618" s="107"/>
      <c r="T1618" s="107"/>
      <c r="U1618" s="107"/>
      <c r="V1618" s="107"/>
      <c r="W1618" s="107"/>
      <c r="X1618" s="107"/>
      <c r="Y1618" s="107"/>
    </row>
    <row r="1619" spans="2:25" ht="3.75" customHeight="1"/>
    <row r="1620" spans="2:25" ht="1.5" customHeight="1"/>
    <row r="1621" spans="2:25" ht="2.25" customHeight="1"/>
    <row r="1622" spans="2:25">
      <c r="B1622" s="103" t="s">
        <v>1748</v>
      </c>
      <c r="C1622" s="103"/>
      <c r="D1622" s="103"/>
      <c r="E1622" s="103"/>
      <c r="F1622" s="103"/>
      <c r="G1622" s="103"/>
      <c r="I1622" s="104" t="s">
        <v>1749</v>
      </c>
      <c r="J1622" s="104"/>
      <c r="K1622" s="104"/>
      <c r="L1622" s="104"/>
      <c r="M1622" s="104"/>
      <c r="N1622" s="104"/>
      <c r="O1622" s="104"/>
      <c r="P1622" s="104"/>
      <c r="Q1622" s="104"/>
      <c r="R1622" s="104"/>
      <c r="S1622" s="104"/>
      <c r="T1622" s="104"/>
      <c r="U1622" s="104"/>
      <c r="V1622" s="104"/>
      <c r="W1622" s="104"/>
      <c r="X1622" s="104"/>
      <c r="Y1622" s="104"/>
    </row>
    <row r="1623" spans="2:25">
      <c r="I1623" s="105" t="s">
        <v>1261</v>
      </c>
      <c r="J1623" s="105"/>
      <c r="K1623" s="105"/>
      <c r="L1623" s="105" t="s">
        <v>669</v>
      </c>
      <c r="M1623" s="105"/>
      <c r="P1623" s="106" t="s">
        <v>1262</v>
      </c>
      <c r="Q1623" s="106"/>
      <c r="R1623" s="107">
        <v>22</v>
      </c>
      <c r="S1623" s="107"/>
      <c r="T1623" s="107"/>
      <c r="U1623" s="107"/>
      <c r="V1623" s="107"/>
      <c r="W1623" s="107"/>
      <c r="X1623" s="107"/>
      <c r="Y1623" s="107"/>
    </row>
    <row r="1624" spans="2:25" ht="3.75" customHeight="1"/>
    <row r="1625" spans="2:25" ht="1.5" customHeight="1"/>
    <row r="1626" spans="2:25" ht="2.25" customHeight="1"/>
    <row r="1627" spans="2:25">
      <c r="B1627" s="103" t="s">
        <v>1750</v>
      </c>
      <c r="C1627" s="103"/>
      <c r="D1627" s="103"/>
      <c r="E1627" s="103"/>
      <c r="F1627" s="103"/>
      <c r="G1627" s="103"/>
      <c r="I1627" s="104" t="s">
        <v>304</v>
      </c>
      <c r="J1627" s="104"/>
      <c r="K1627" s="104"/>
      <c r="L1627" s="104"/>
      <c r="M1627" s="104"/>
      <c r="N1627" s="104"/>
      <c r="O1627" s="104"/>
      <c r="P1627" s="104"/>
      <c r="Q1627" s="104"/>
      <c r="R1627" s="104"/>
      <c r="S1627" s="104"/>
      <c r="T1627" s="104"/>
      <c r="U1627" s="104"/>
      <c r="V1627" s="104"/>
      <c r="W1627" s="104"/>
      <c r="X1627" s="104"/>
      <c r="Y1627" s="104"/>
    </row>
    <row r="1628" spans="2:25">
      <c r="I1628" s="105" t="s">
        <v>1261</v>
      </c>
      <c r="J1628" s="105"/>
      <c r="K1628" s="105"/>
      <c r="L1628" s="105" t="s">
        <v>669</v>
      </c>
      <c r="M1628" s="105"/>
      <c r="P1628" s="106" t="s">
        <v>1262</v>
      </c>
      <c r="Q1628" s="106"/>
      <c r="R1628" s="107">
        <v>3</v>
      </c>
      <c r="S1628" s="107"/>
      <c r="T1628" s="107"/>
      <c r="U1628" s="107"/>
      <c r="V1628" s="107"/>
      <c r="W1628" s="107"/>
      <c r="X1628" s="107"/>
      <c r="Y1628" s="107"/>
    </row>
    <row r="1629" spans="2:25" ht="3.75" customHeight="1"/>
    <row r="1630" spans="2:25" ht="1.5" customHeight="1"/>
    <row r="1631" spans="2:25" ht="2.25" customHeight="1"/>
    <row r="1632" spans="2:25">
      <c r="B1632" s="103" t="s">
        <v>1751</v>
      </c>
      <c r="C1632" s="103"/>
      <c r="D1632" s="103"/>
      <c r="E1632" s="103"/>
      <c r="F1632" s="103"/>
      <c r="G1632" s="103"/>
      <c r="I1632" s="104" t="s">
        <v>1752</v>
      </c>
      <c r="J1632" s="104"/>
      <c r="K1632" s="104"/>
      <c r="L1632" s="104"/>
      <c r="M1632" s="104"/>
      <c r="N1632" s="104"/>
      <c r="O1632" s="104"/>
      <c r="P1632" s="104"/>
      <c r="Q1632" s="104"/>
      <c r="R1632" s="104"/>
      <c r="S1632" s="104"/>
      <c r="T1632" s="104"/>
      <c r="U1632" s="104"/>
      <c r="V1632" s="104"/>
      <c r="W1632" s="104"/>
      <c r="X1632" s="104"/>
      <c r="Y1632" s="104"/>
    </row>
    <row r="1633" spans="2:25">
      <c r="I1633" s="105" t="s">
        <v>1261</v>
      </c>
      <c r="J1633" s="105"/>
      <c r="K1633" s="105"/>
      <c r="L1633" s="105" t="s">
        <v>669</v>
      </c>
      <c r="M1633" s="105"/>
      <c r="P1633" s="106" t="s">
        <v>1262</v>
      </c>
      <c r="Q1633" s="106"/>
      <c r="R1633" s="107">
        <v>3</v>
      </c>
      <c r="S1633" s="107"/>
      <c r="T1633" s="107"/>
      <c r="U1633" s="107"/>
      <c r="V1633" s="107"/>
      <c r="W1633" s="107"/>
      <c r="X1633" s="107"/>
      <c r="Y1633" s="107"/>
    </row>
    <row r="1634" spans="2:25" ht="3.75" customHeight="1"/>
    <row r="1635" spans="2:25" ht="1.5" customHeight="1"/>
    <row r="1636" spans="2:25" ht="2.25" customHeight="1"/>
    <row r="1637" spans="2:25">
      <c r="B1637" s="103" t="s">
        <v>1753</v>
      </c>
      <c r="C1637" s="103"/>
      <c r="D1637" s="103"/>
      <c r="E1637" s="103"/>
      <c r="F1637" s="103"/>
      <c r="G1637" s="103"/>
      <c r="I1637" s="104" t="s">
        <v>306</v>
      </c>
      <c r="J1637" s="104"/>
      <c r="K1637" s="104"/>
      <c r="L1637" s="104"/>
      <c r="M1637" s="104"/>
      <c r="N1637" s="104"/>
      <c r="O1637" s="104"/>
      <c r="P1637" s="104"/>
      <c r="Q1637" s="104"/>
      <c r="R1637" s="104"/>
      <c r="S1637" s="104"/>
      <c r="T1637" s="104"/>
      <c r="U1637" s="104"/>
      <c r="V1637" s="104"/>
      <c r="W1637" s="104"/>
      <c r="X1637" s="104"/>
      <c r="Y1637" s="104"/>
    </row>
    <row r="1638" spans="2:25">
      <c r="I1638" s="105" t="s">
        <v>1261</v>
      </c>
      <c r="J1638" s="105"/>
      <c r="K1638" s="105"/>
      <c r="L1638" s="105" t="s">
        <v>698</v>
      </c>
      <c r="M1638" s="105"/>
      <c r="P1638" s="106" t="s">
        <v>1262</v>
      </c>
      <c r="Q1638" s="106"/>
      <c r="R1638" s="107">
        <v>2204.3000000000002</v>
      </c>
      <c r="S1638" s="107"/>
      <c r="T1638" s="107"/>
      <c r="U1638" s="107"/>
      <c r="V1638" s="107"/>
      <c r="W1638" s="107"/>
      <c r="X1638" s="107"/>
      <c r="Y1638" s="107"/>
    </row>
    <row r="1639" spans="2:25" ht="3.75" customHeight="1"/>
    <row r="1640" spans="2:25" ht="1.5" customHeight="1"/>
    <row r="1641" spans="2:25" ht="2.25" customHeight="1"/>
    <row r="1642" spans="2:25">
      <c r="B1642" s="103" t="s">
        <v>1754</v>
      </c>
      <c r="C1642" s="103"/>
      <c r="D1642" s="103"/>
      <c r="E1642" s="103"/>
      <c r="F1642" s="103"/>
      <c r="G1642" s="103"/>
      <c r="I1642" s="104" t="s">
        <v>1755</v>
      </c>
      <c r="J1642" s="104"/>
      <c r="K1642" s="104"/>
      <c r="L1642" s="104"/>
      <c r="M1642" s="104"/>
      <c r="N1642" s="104"/>
      <c r="O1642" s="104"/>
      <c r="P1642" s="104"/>
      <c r="Q1642" s="104"/>
      <c r="R1642" s="104"/>
      <c r="S1642" s="104"/>
      <c r="T1642" s="104"/>
      <c r="U1642" s="104"/>
      <c r="V1642" s="104"/>
      <c r="W1642" s="104"/>
      <c r="X1642" s="104"/>
      <c r="Y1642" s="104"/>
    </row>
    <row r="1643" spans="2:25">
      <c r="I1643" s="105" t="s">
        <v>1261</v>
      </c>
      <c r="J1643" s="105"/>
      <c r="K1643" s="105"/>
      <c r="L1643" s="105" t="s">
        <v>698</v>
      </c>
      <c r="M1643" s="105"/>
      <c r="P1643" s="106" t="s">
        <v>1262</v>
      </c>
      <c r="Q1643" s="106"/>
      <c r="R1643" s="107">
        <v>1429</v>
      </c>
      <c r="S1643" s="107"/>
      <c r="T1643" s="107"/>
      <c r="U1643" s="107"/>
      <c r="V1643" s="107"/>
      <c r="W1643" s="107"/>
      <c r="X1643" s="107"/>
      <c r="Y1643" s="107"/>
    </row>
    <row r="1644" spans="2:25" ht="3.75" customHeight="1"/>
    <row r="1645" spans="2:25" ht="1.5" customHeight="1"/>
    <row r="1646" spans="2:25" ht="2.25" customHeight="1"/>
    <row r="1647" spans="2:25">
      <c r="B1647" s="103" t="s">
        <v>1756</v>
      </c>
      <c r="C1647" s="103"/>
      <c r="D1647" s="103"/>
      <c r="E1647" s="103"/>
      <c r="F1647" s="103"/>
      <c r="G1647" s="103"/>
      <c r="I1647" s="104" t="s">
        <v>1757</v>
      </c>
      <c r="J1647" s="104"/>
      <c r="K1647" s="104"/>
      <c r="L1647" s="104"/>
      <c r="M1647" s="104"/>
      <c r="N1647" s="104"/>
      <c r="O1647" s="104"/>
      <c r="P1647" s="104"/>
      <c r="Q1647" s="104"/>
      <c r="R1647" s="104"/>
      <c r="S1647" s="104"/>
      <c r="T1647" s="104"/>
      <c r="U1647" s="104"/>
      <c r="V1647" s="104"/>
      <c r="W1647" s="104"/>
      <c r="X1647" s="104"/>
      <c r="Y1647" s="104"/>
    </row>
    <row r="1648" spans="2:25">
      <c r="I1648" s="105" t="s">
        <v>1261</v>
      </c>
      <c r="J1648" s="105"/>
      <c r="K1648" s="105"/>
      <c r="L1648" s="105" t="s">
        <v>698</v>
      </c>
      <c r="M1648" s="105"/>
      <c r="P1648" s="106" t="s">
        <v>1262</v>
      </c>
      <c r="Q1648" s="106"/>
      <c r="R1648" s="107">
        <v>775.3</v>
      </c>
      <c r="S1648" s="107"/>
      <c r="T1648" s="107"/>
      <c r="U1648" s="107"/>
      <c r="V1648" s="107"/>
      <c r="W1648" s="107"/>
      <c r="X1648" s="107"/>
      <c r="Y1648" s="107"/>
    </row>
    <row r="1649" spans="2:25" ht="3.75" customHeight="1"/>
    <row r="1650" spans="2:25" ht="1.5" customHeight="1"/>
    <row r="1651" spans="2:25" ht="2.25" customHeight="1"/>
    <row r="1652" spans="2:25">
      <c r="B1652" s="103" t="s">
        <v>1758</v>
      </c>
      <c r="C1652" s="103"/>
      <c r="D1652" s="103"/>
      <c r="E1652" s="103"/>
      <c r="F1652" s="103"/>
      <c r="G1652" s="103"/>
      <c r="I1652" s="104" t="s">
        <v>308</v>
      </c>
      <c r="J1652" s="104"/>
      <c r="K1652" s="104"/>
      <c r="L1652" s="104"/>
      <c r="M1652" s="104"/>
      <c r="N1652" s="104"/>
      <c r="O1652" s="104"/>
      <c r="P1652" s="104"/>
      <c r="Q1652" s="104"/>
      <c r="R1652" s="104"/>
      <c r="S1652" s="104"/>
      <c r="T1652" s="104"/>
      <c r="U1652" s="104"/>
      <c r="V1652" s="104"/>
      <c r="W1652" s="104"/>
      <c r="X1652" s="104"/>
      <c r="Y1652" s="104"/>
    </row>
    <row r="1653" spans="2:25">
      <c r="I1653" s="105" t="s">
        <v>1261</v>
      </c>
      <c r="J1653" s="105"/>
      <c r="K1653" s="105"/>
      <c r="L1653" s="105" t="s">
        <v>698</v>
      </c>
      <c r="M1653" s="105"/>
      <c r="P1653" s="106" t="s">
        <v>1262</v>
      </c>
      <c r="Q1653" s="106"/>
      <c r="R1653" s="107">
        <v>2499.69</v>
      </c>
      <c r="S1653" s="107"/>
      <c r="T1653" s="107"/>
      <c r="U1653" s="107"/>
      <c r="V1653" s="107"/>
      <c r="W1653" s="107"/>
      <c r="X1653" s="107"/>
      <c r="Y1653" s="107"/>
    </row>
    <row r="1654" spans="2:25" ht="3.75" customHeight="1"/>
    <row r="1655" spans="2:25" ht="1.5" customHeight="1"/>
    <row r="1656" spans="2:25" ht="2.25" customHeight="1"/>
    <row r="1657" spans="2:25">
      <c r="B1657" s="103" t="s">
        <v>1759</v>
      </c>
      <c r="C1657" s="103"/>
      <c r="D1657" s="103"/>
      <c r="E1657" s="103"/>
      <c r="F1657" s="103"/>
      <c r="G1657" s="103"/>
      <c r="I1657" s="104" t="s">
        <v>1760</v>
      </c>
      <c r="J1657" s="104"/>
      <c r="K1657" s="104"/>
      <c r="L1657" s="104"/>
      <c r="M1657" s="104"/>
      <c r="N1657" s="104"/>
      <c r="O1657" s="104"/>
      <c r="P1657" s="104"/>
      <c r="Q1657" s="104"/>
      <c r="R1657" s="104"/>
      <c r="S1657" s="104"/>
      <c r="T1657" s="104"/>
      <c r="U1657" s="104"/>
      <c r="V1657" s="104"/>
      <c r="W1657" s="104"/>
      <c r="X1657" s="104"/>
      <c r="Y1657" s="104"/>
    </row>
    <row r="1658" spans="2:25">
      <c r="I1658" s="105" t="s">
        <v>1261</v>
      </c>
      <c r="J1658" s="105"/>
      <c r="K1658" s="105"/>
      <c r="L1658" s="105" t="s">
        <v>698</v>
      </c>
      <c r="M1658" s="105"/>
      <c r="P1658" s="106" t="s">
        <v>1262</v>
      </c>
      <c r="Q1658" s="106"/>
      <c r="R1658" s="107">
        <v>2029</v>
      </c>
      <c r="S1658" s="107"/>
      <c r="T1658" s="107"/>
      <c r="U1658" s="107"/>
      <c r="V1658" s="107"/>
      <c r="W1658" s="107"/>
      <c r="X1658" s="107"/>
      <c r="Y1658" s="107"/>
    </row>
    <row r="1659" spans="2:25" ht="3.75" customHeight="1"/>
    <row r="1660" spans="2:25" ht="1.5" customHeight="1"/>
    <row r="1661" spans="2:25" ht="2.25" customHeight="1"/>
    <row r="1662" spans="2:25">
      <c r="B1662" s="103" t="s">
        <v>1761</v>
      </c>
      <c r="C1662" s="103"/>
      <c r="D1662" s="103"/>
      <c r="E1662" s="103"/>
      <c r="F1662" s="103"/>
      <c r="G1662" s="103"/>
      <c r="I1662" s="104" t="s">
        <v>1762</v>
      </c>
      <c r="J1662" s="104"/>
      <c r="K1662" s="104"/>
      <c r="L1662" s="104"/>
      <c r="M1662" s="104"/>
      <c r="N1662" s="104"/>
      <c r="O1662" s="104"/>
      <c r="P1662" s="104"/>
      <c r="Q1662" s="104"/>
      <c r="R1662" s="104"/>
      <c r="S1662" s="104"/>
      <c r="T1662" s="104"/>
      <c r="U1662" s="104"/>
      <c r="V1662" s="104"/>
      <c r="W1662" s="104"/>
      <c r="X1662" s="104"/>
      <c r="Y1662" s="104"/>
    </row>
    <row r="1663" spans="2:25">
      <c r="I1663" s="105" t="s">
        <v>1261</v>
      </c>
      <c r="J1663" s="105"/>
      <c r="K1663" s="105"/>
      <c r="L1663" s="105" t="s">
        <v>698</v>
      </c>
      <c r="M1663" s="105"/>
      <c r="P1663" s="106" t="s">
        <v>1262</v>
      </c>
      <c r="Q1663" s="106"/>
      <c r="R1663" s="107">
        <v>470.69</v>
      </c>
      <c r="S1663" s="107"/>
      <c r="T1663" s="107"/>
      <c r="U1663" s="107"/>
      <c r="V1663" s="107"/>
      <c r="W1663" s="107"/>
      <c r="X1663" s="107"/>
      <c r="Y1663" s="107"/>
    </row>
    <row r="1664" spans="2:25" ht="3.75" customHeight="1"/>
    <row r="1665" spans="2:25" ht="1.5" customHeight="1"/>
    <row r="1666" spans="2:25" ht="2.25" customHeight="1"/>
    <row r="1667" spans="2:25">
      <c r="B1667" s="103" t="s">
        <v>1763</v>
      </c>
      <c r="C1667" s="103"/>
      <c r="D1667" s="103"/>
      <c r="E1667" s="103"/>
      <c r="F1667" s="103"/>
      <c r="G1667" s="103"/>
      <c r="I1667" s="104" t="s">
        <v>310</v>
      </c>
      <c r="J1667" s="104"/>
      <c r="K1667" s="104"/>
      <c r="L1667" s="104"/>
      <c r="M1667" s="104"/>
      <c r="N1667" s="104"/>
      <c r="O1667" s="104"/>
      <c r="P1667" s="104"/>
      <c r="Q1667" s="104"/>
      <c r="R1667" s="104"/>
      <c r="S1667" s="104"/>
      <c r="T1667" s="104"/>
      <c r="U1667" s="104"/>
      <c r="V1667" s="104"/>
      <c r="W1667" s="104"/>
      <c r="X1667" s="104"/>
      <c r="Y1667" s="104"/>
    </row>
    <row r="1668" spans="2:25">
      <c r="I1668" s="105" t="s">
        <v>1261</v>
      </c>
      <c r="J1668" s="105"/>
      <c r="K1668" s="105"/>
      <c r="L1668" s="105" t="s">
        <v>698</v>
      </c>
      <c r="M1668" s="105"/>
      <c r="P1668" s="106" t="s">
        <v>1262</v>
      </c>
      <c r="Q1668" s="106"/>
      <c r="R1668" s="107">
        <v>25</v>
      </c>
      <c r="S1668" s="107"/>
      <c r="T1668" s="107"/>
      <c r="U1668" s="107"/>
      <c r="V1668" s="107"/>
      <c r="W1668" s="107"/>
      <c r="X1668" s="107"/>
      <c r="Y1668" s="107"/>
    </row>
    <row r="1669" spans="2:25" ht="3.75" customHeight="1"/>
    <row r="1670" spans="2:25" ht="1.5" customHeight="1"/>
    <row r="1671" spans="2:25" ht="2.25" customHeight="1"/>
    <row r="1672" spans="2:25">
      <c r="B1672" s="103" t="s">
        <v>1764</v>
      </c>
      <c r="C1672" s="103"/>
      <c r="D1672" s="103"/>
      <c r="E1672" s="103"/>
      <c r="F1672" s="103"/>
      <c r="G1672" s="103"/>
      <c r="I1672" s="104" t="s">
        <v>1765</v>
      </c>
      <c r="J1672" s="104"/>
      <c r="K1672" s="104"/>
      <c r="L1672" s="104"/>
      <c r="M1672" s="104"/>
      <c r="N1672" s="104"/>
      <c r="O1672" s="104"/>
      <c r="P1672" s="104"/>
      <c r="Q1672" s="104"/>
      <c r="R1672" s="104"/>
      <c r="S1672" s="104"/>
      <c r="T1672" s="104"/>
      <c r="U1672" s="104"/>
      <c r="V1672" s="104"/>
      <c r="W1672" s="104"/>
      <c r="X1672" s="104"/>
      <c r="Y1672" s="104"/>
    </row>
    <row r="1673" spans="2:25">
      <c r="I1673" s="105" t="s">
        <v>1261</v>
      </c>
      <c r="J1673" s="105"/>
      <c r="K1673" s="105"/>
      <c r="L1673" s="105" t="s">
        <v>698</v>
      </c>
      <c r="M1673" s="105"/>
      <c r="P1673" s="106" t="s">
        <v>1262</v>
      </c>
      <c r="Q1673" s="106"/>
      <c r="R1673" s="107">
        <v>3</v>
      </c>
      <c r="S1673" s="107"/>
      <c r="T1673" s="107"/>
      <c r="U1673" s="107"/>
      <c r="V1673" s="107"/>
      <c r="W1673" s="107"/>
      <c r="X1673" s="107"/>
      <c r="Y1673" s="107"/>
    </row>
    <row r="1674" spans="2:25" ht="3.75" customHeight="1"/>
    <row r="1675" spans="2:25" ht="1.5" customHeight="1"/>
    <row r="1676" spans="2:25" ht="2.25" customHeight="1"/>
    <row r="1677" spans="2:25">
      <c r="B1677" s="103" t="s">
        <v>1766</v>
      </c>
      <c r="C1677" s="103"/>
      <c r="D1677" s="103"/>
      <c r="E1677" s="103"/>
      <c r="F1677" s="103"/>
      <c r="G1677" s="103"/>
      <c r="I1677" s="104" t="s">
        <v>1767</v>
      </c>
      <c r="J1677" s="104"/>
      <c r="K1677" s="104"/>
      <c r="L1677" s="104"/>
      <c r="M1677" s="104"/>
      <c r="N1677" s="104"/>
      <c r="O1677" s="104"/>
      <c r="P1677" s="104"/>
      <c r="Q1677" s="104"/>
      <c r="R1677" s="104"/>
      <c r="S1677" s="104"/>
      <c r="T1677" s="104"/>
      <c r="U1677" s="104"/>
      <c r="V1677" s="104"/>
      <c r="W1677" s="104"/>
      <c r="X1677" s="104"/>
      <c r="Y1677" s="104"/>
    </row>
    <row r="1678" spans="2:25">
      <c r="I1678" s="105" t="s">
        <v>1261</v>
      </c>
      <c r="J1678" s="105"/>
      <c r="K1678" s="105"/>
      <c r="L1678" s="105" t="s">
        <v>698</v>
      </c>
      <c r="M1678" s="105"/>
      <c r="P1678" s="106" t="s">
        <v>1262</v>
      </c>
      <c r="Q1678" s="106"/>
      <c r="R1678" s="107">
        <v>22</v>
      </c>
      <c r="S1678" s="107"/>
      <c r="T1678" s="107"/>
      <c r="U1678" s="107"/>
      <c r="V1678" s="107"/>
      <c r="W1678" s="107"/>
      <c r="X1678" s="107"/>
      <c r="Y1678" s="107"/>
    </row>
    <row r="1679" spans="2:25" ht="3.75" customHeight="1"/>
    <row r="1680" spans="2:25" ht="1.5" customHeight="1"/>
    <row r="1681" spans="2:25" ht="2.25" customHeight="1"/>
    <row r="1682" spans="2:25">
      <c r="B1682" s="103" t="s">
        <v>1768</v>
      </c>
      <c r="C1682" s="103"/>
      <c r="D1682" s="103"/>
      <c r="E1682" s="103"/>
      <c r="F1682" s="103"/>
      <c r="G1682" s="103"/>
      <c r="I1682" s="104" t="s">
        <v>312</v>
      </c>
      <c r="J1682" s="104"/>
      <c r="K1682" s="104"/>
      <c r="L1682" s="104"/>
      <c r="M1682" s="104"/>
      <c r="N1682" s="104"/>
      <c r="O1682" s="104"/>
      <c r="P1682" s="104"/>
      <c r="Q1682" s="104"/>
      <c r="R1682" s="104"/>
      <c r="S1682" s="104"/>
      <c r="T1682" s="104"/>
      <c r="U1682" s="104"/>
      <c r="V1682" s="104"/>
      <c r="W1682" s="104"/>
      <c r="X1682" s="104"/>
      <c r="Y1682" s="104"/>
    </row>
    <row r="1683" spans="2:25">
      <c r="I1683" s="105" t="s">
        <v>1261</v>
      </c>
      <c r="J1683" s="105"/>
      <c r="K1683" s="105"/>
      <c r="L1683" s="105" t="s">
        <v>663</v>
      </c>
      <c r="M1683" s="105"/>
      <c r="P1683" s="106" t="s">
        <v>1262</v>
      </c>
      <c r="Q1683" s="106"/>
      <c r="R1683" s="107">
        <v>1387.3</v>
      </c>
      <c r="S1683" s="107"/>
      <c r="T1683" s="107"/>
      <c r="U1683" s="107"/>
      <c r="V1683" s="107"/>
      <c r="W1683" s="107"/>
      <c r="X1683" s="107"/>
      <c r="Y1683" s="107"/>
    </row>
    <row r="1684" spans="2:25" ht="3.75" customHeight="1"/>
    <row r="1685" spans="2:25" ht="1.5" customHeight="1"/>
    <row r="1686" spans="2:25" ht="2.25" customHeight="1"/>
    <row r="1687" spans="2:25">
      <c r="B1687" s="103" t="s">
        <v>1769</v>
      </c>
      <c r="C1687" s="103"/>
      <c r="D1687" s="103"/>
      <c r="E1687" s="103"/>
      <c r="F1687" s="103"/>
      <c r="G1687" s="103"/>
      <c r="I1687" s="104" t="s">
        <v>1770</v>
      </c>
      <c r="J1687" s="104"/>
      <c r="K1687" s="104"/>
      <c r="L1687" s="104"/>
      <c r="M1687" s="104"/>
      <c r="N1687" s="104"/>
      <c r="O1687" s="104"/>
      <c r="P1687" s="104"/>
      <c r="Q1687" s="104"/>
      <c r="R1687" s="104"/>
      <c r="S1687" s="104"/>
      <c r="T1687" s="104"/>
      <c r="U1687" s="104"/>
      <c r="V1687" s="104"/>
      <c r="W1687" s="104"/>
      <c r="X1687" s="104"/>
      <c r="Y1687" s="104"/>
    </row>
    <row r="1688" spans="2:25">
      <c r="I1688" s="105" t="s">
        <v>1261</v>
      </c>
      <c r="J1688" s="105"/>
      <c r="K1688" s="105"/>
      <c r="L1688" s="105" t="s">
        <v>663</v>
      </c>
      <c r="M1688" s="105"/>
      <c r="P1688" s="106" t="s">
        <v>1262</v>
      </c>
      <c r="Q1688" s="106"/>
      <c r="R1688" s="107">
        <v>1387.3</v>
      </c>
      <c r="S1688" s="107"/>
      <c r="T1688" s="107"/>
      <c r="U1688" s="107"/>
      <c r="V1688" s="107"/>
      <c r="W1688" s="107"/>
      <c r="X1688" s="107"/>
      <c r="Y1688" s="107"/>
    </row>
    <row r="1689" spans="2:25" ht="3.75" customHeight="1"/>
    <row r="1690" spans="2:25" ht="1.5" customHeight="1"/>
    <row r="1691" spans="2:25" ht="2.25" customHeight="1"/>
    <row r="1692" spans="2:25">
      <c r="B1692" s="103" t="s">
        <v>1771</v>
      </c>
      <c r="C1692" s="103"/>
      <c r="D1692" s="103"/>
      <c r="E1692" s="103"/>
      <c r="F1692" s="103"/>
      <c r="G1692" s="103"/>
      <c r="I1692" s="104" t="s">
        <v>314</v>
      </c>
      <c r="J1692" s="104"/>
      <c r="K1692" s="104"/>
      <c r="L1692" s="104"/>
      <c r="M1692" s="104"/>
      <c r="N1692" s="104"/>
      <c r="O1692" s="104"/>
      <c r="P1692" s="104"/>
      <c r="Q1692" s="104"/>
      <c r="R1692" s="104"/>
      <c r="S1692" s="104"/>
      <c r="T1692" s="104"/>
      <c r="U1692" s="104"/>
      <c r="V1692" s="104"/>
      <c r="W1692" s="104"/>
      <c r="X1692" s="104"/>
      <c r="Y1692" s="104"/>
    </row>
    <row r="1693" spans="2:25">
      <c r="I1693" s="105" t="s">
        <v>1261</v>
      </c>
      <c r="J1693" s="105"/>
      <c r="K1693" s="105"/>
      <c r="L1693" s="105" t="s">
        <v>669</v>
      </c>
      <c r="M1693" s="105"/>
      <c r="P1693" s="106" t="s">
        <v>1262</v>
      </c>
      <c r="Q1693" s="106"/>
      <c r="R1693" s="107">
        <v>1</v>
      </c>
      <c r="S1693" s="107"/>
      <c r="T1693" s="107"/>
      <c r="U1693" s="107"/>
      <c r="V1693" s="107"/>
      <c r="W1693" s="107"/>
      <c r="X1693" s="107"/>
      <c r="Y1693" s="107"/>
    </row>
    <row r="1694" spans="2:25" ht="3.75" customHeight="1"/>
    <row r="1695" spans="2:25" ht="1.5" customHeight="1"/>
    <row r="1696" spans="2:25" ht="2.25" customHeight="1"/>
    <row r="1697" spans="2:25">
      <c r="B1697" s="103" t="s">
        <v>1772</v>
      </c>
      <c r="C1697" s="103"/>
      <c r="D1697" s="103"/>
      <c r="E1697" s="103"/>
      <c r="F1697" s="103"/>
      <c r="G1697" s="103"/>
      <c r="I1697" s="104" t="s">
        <v>1773</v>
      </c>
      <c r="J1697" s="104"/>
      <c r="K1697" s="104"/>
      <c r="L1697" s="104"/>
      <c r="M1697" s="104"/>
      <c r="N1697" s="104"/>
      <c r="O1697" s="104"/>
      <c r="P1697" s="104"/>
      <c r="Q1697" s="104"/>
      <c r="R1697" s="104"/>
      <c r="S1697" s="104"/>
      <c r="T1697" s="104"/>
      <c r="U1697" s="104"/>
      <c r="V1697" s="104"/>
      <c r="W1697" s="104"/>
      <c r="X1697" s="104"/>
      <c r="Y1697" s="104"/>
    </row>
    <row r="1698" spans="2:25">
      <c r="I1698" s="105" t="s">
        <v>1261</v>
      </c>
      <c r="J1698" s="105"/>
      <c r="K1698" s="105"/>
      <c r="L1698" s="105" t="s">
        <v>669</v>
      </c>
      <c r="M1698" s="105"/>
      <c r="P1698" s="106" t="s">
        <v>1262</v>
      </c>
      <c r="Q1698" s="106"/>
      <c r="R1698" s="107">
        <v>1</v>
      </c>
      <c r="S1698" s="107"/>
      <c r="T1698" s="107"/>
      <c r="U1698" s="107"/>
      <c r="V1698" s="107"/>
      <c r="W1698" s="107"/>
      <c r="X1698" s="107"/>
      <c r="Y1698" s="107"/>
    </row>
    <row r="1699" spans="2:25" ht="3.75" customHeight="1"/>
    <row r="1700" spans="2:25" ht="1.5" customHeight="1"/>
    <row r="1701" spans="2:25" ht="2.25" customHeight="1"/>
    <row r="1702" spans="2:25">
      <c r="B1702" s="103" t="s">
        <v>1774</v>
      </c>
      <c r="C1702" s="103"/>
      <c r="D1702" s="103"/>
      <c r="E1702" s="103"/>
      <c r="F1702" s="103"/>
      <c r="G1702" s="103"/>
      <c r="I1702" s="104" t="s">
        <v>316</v>
      </c>
      <c r="J1702" s="104"/>
      <c r="K1702" s="104"/>
      <c r="L1702" s="104"/>
      <c r="M1702" s="104"/>
      <c r="N1702" s="104"/>
      <c r="O1702" s="104"/>
      <c r="P1702" s="104"/>
      <c r="Q1702" s="104"/>
      <c r="R1702" s="104"/>
      <c r="S1702" s="104"/>
      <c r="T1702" s="104"/>
      <c r="U1702" s="104"/>
      <c r="V1702" s="104"/>
      <c r="W1702" s="104"/>
      <c r="X1702" s="104"/>
      <c r="Y1702" s="104"/>
    </row>
    <row r="1703" spans="2:25">
      <c r="I1703" s="105" t="s">
        <v>1261</v>
      </c>
      <c r="J1703" s="105"/>
      <c r="K1703" s="105"/>
      <c r="L1703" s="105" t="s">
        <v>669</v>
      </c>
      <c r="M1703" s="105"/>
      <c r="P1703" s="106" t="s">
        <v>1262</v>
      </c>
      <c r="Q1703" s="106"/>
      <c r="R1703" s="107">
        <v>2</v>
      </c>
      <c r="S1703" s="107"/>
      <c r="T1703" s="107"/>
      <c r="U1703" s="107"/>
      <c r="V1703" s="107"/>
      <c r="W1703" s="107"/>
      <c r="X1703" s="107"/>
      <c r="Y1703" s="107"/>
    </row>
    <row r="1704" spans="2:25" ht="3.75" customHeight="1"/>
    <row r="1705" spans="2:25" ht="1.5" customHeight="1"/>
    <row r="1706" spans="2:25" ht="2.25" customHeight="1"/>
    <row r="1707" spans="2:25">
      <c r="B1707" s="103" t="s">
        <v>1775</v>
      </c>
      <c r="C1707" s="103"/>
      <c r="D1707" s="103"/>
      <c r="E1707" s="103"/>
      <c r="F1707" s="103"/>
      <c r="G1707" s="103"/>
      <c r="I1707" s="104" t="s">
        <v>1776</v>
      </c>
      <c r="J1707" s="104"/>
      <c r="K1707" s="104"/>
      <c r="L1707" s="104"/>
      <c r="M1707" s="104"/>
      <c r="N1707" s="104"/>
      <c r="O1707" s="104"/>
      <c r="P1707" s="104"/>
      <c r="Q1707" s="104"/>
      <c r="R1707" s="104"/>
      <c r="S1707" s="104"/>
      <c r="T1707" s="104"/>
      <c r="U1707" s="104"/>
      <c r="V1707" s="104"/>
      <c r="W1707" s="104"/>
      <c r="X1707" s="104"/>
      <c r="Y1707" s="104"/>
    </row>
    <row r="1708" spans="2:25">
      <c r="I1708" s="105" t="s">
        <v>1261</v>
      </c>
      <c r="J1708" s="105"/>
      <c r="K1708" s="105"/>
      <c r="L1708" s="105" t="s">
        <v>669</v>
      </c>
      <c r="M1708" s="105"/>
      <c r="P1708" s="106" t="s">
        <v>1262</v>
      </c>
      <c r="Q1708" s="106"/>
      <c r="R1708" s="107">
        <v>2</v>
      </c>
      <c r="S1708" s="107"/>
      <c r="T1708" s="107"/>
      <c r="U1708" s="107"/>
      <c r="V1708" s="107"/>
      <c r="W1708" s="107"/>
      <c r="X1708" s="107"/>
      <c r="Y1708" s="107"/>
    </row>
    <row r="1709" spans="2:25" ht="3.75" customHeight="1"/>
    <row r="1710" spans="2:25" ht="1.5" customHeight="1"/>
    <row r="1711" spans="2:25" ht="2.25" customHeight="1"/>
    <row r="1712" spans="2:25" ht="2.25" customHeight="1"/>
    <row r="1713" spans="2:25">
      <c r="I1713" s="109" t="s">
        <v>1777</v>
      </c>
      <c r="J1713" s="109"/>
      <c r="K1713" s="109"/>
      <c r="L1713" s="109"/>
      <c r="M1713" s="109"/>
      <c r="N1713" s="109"/>
      <c r="O1713" s="109"/>
      <c r="P1713" s="109"/>
      <c r="Q1713" s="109"/>
      <c r="R1713" s="109"/>
      <c r="S1713" s="109"/>
      <c r="T1713" s="109"/>
      <c r="U1713" s="109"/>
      <c r="V1713" s="109"/>
      <c r="W1713" s="109"/>
      <c r="X1713" s="109"/>
      <c r="Y1713" s="109"/>
    </row>
    <row r="1714" spans="2:25" ht="5.25" customHeight="1"/>
    <row r="1715" spans="2:25">
      <c r="B1715" s="103" t="s">
        <v>1778</v>
      </c>
      <c r="C1715" s="103"/>
      <c r="D1715" s="103"/>
      <c r="E1715" s="103"/>
      <c r="F1715" s="103"/>
      <c r="G1715" s="103"/>
      <c r="I1715" s="104" t="s">
        <v>320</v>
      </c>
      <c r="J1715" s="104"/>
      <c r="K1715" s="104"/>
      <c r="L1715" s="104"/>
      <c r="M1715" s="104"/>
      <c r="N1715" s="104"/>
      <c r="O1715" s="104"/>
      <c r="P1715" s="104"/>
      <c r="Q1715" s="104"/>
      <c r="R1715" s="104"/>
      <c r="S1715" s="104"/>
      <c r="T1715" s="104"/>
      <c r="U1715" s="104"/>
      <c r="V1715" s="104"/>
      <c r="W1715" s="104"/>
      <c r="X1715" s="104"/>
      <c r="Y1715" s="104"/>
    </row>
    <row r="1716" spans="2:25">
      <c r="I1716" s="105" t="s">
        <v>1261</v>
      </c>
      <c r="J1716" s="105"/>
      <c r="K1716" s="105"/>
      <c r="L1716" s="105" t="s">
        <v>661</v>
      </c>
      <c r="M1716" s="105"/>
      <c r="P1716" s="106" t="s">
        <v>1262</v>
      </c>
      <c r="Q1716" s="106"/>
      <c r="R1716" s="107">
        <v>8.4</v>
      </c>
      <c r="S1716" s="107"/>
      <c r="T1716" s="107"/>
      <c r="U1716" s="107"/>
      <c r="V1716" s="107"/>
      <c r="W1716" s="107"/>
      <c r="X1716" s="107"/>
      <c r="Y1716" s="107"/>
    </row>
    <row r="1717" spans="2:25" ht="3.75" customHeight="1"/>
    <row r="1718" spans="2:25" ht="1.5" customHeight="1"/>
    <row r="1719" spans="2:25" ht="2.25" customHeight="1"/>
    <row r="1720" spans="2:25">
      <c r="B1720" s="103" t="s">
        <v>1779</v>
      </c>
      <c r="C1720" s="103"/>
      <c r="D1720" s="103"/>
      <c r="E1720" s="103"/>
      <c r="F1720" s="103"/>
      <c r="G1720" s="103"/>
      <c r="I1720" s="104" t="s">
        <v>1780</v>
      </c>
      <c r="J1720" s="104"/>
      <c r="K1720" s="104"/>
      <c r="L1720" s="104"/>
      <c r="M1720" s="104"/>
      <c r="N1720" s="104"/>
      <c r="O1720" s="104"/>
      <c r="P1720" s="104"/>
      <c r="Q1720" s="104"/>
      <c r="R1720" s="104"/>
      <c r="S1720" s="104"/>
      <c r="T1720" s="104"/>
      <c r="U1720" s="104"/>
      <c r="V1720" s="104"/>
      <c r="W1720" s="104"/>
      <c r="X1720" s="104"/>
      <c r="Y1720" s="104"/>
    </row>
    <row r="1721" spans="2:25">
      <c r="I1721" s="105" t="s">
        <v>1261</v>
      </c>
      <c r="J1721" s="105"/>
      <c r="K1721" s="105"/>
      <c r="L1721" s="105" t="s">
        <v>661</v>
      </c>
      <c r="M1721" s="105"/>
      <c r="P1721" s="106" t="s">
        <v>1262</v>
      </c>
      <c r="Q1721" s="106"/>
      <c r="R1721" s="107">
        <v>8.4</v>
      </c>
      <c r="S1721" s="107"/>
      <c r="T1721" s="107"/>
      <c r="U1721" s="107"/>
      <c r="V1721" s="107"/>
      <c r="W1721" s="107"/>
      <c r="X1721" s="107"/>
      <c r="Y1721" s="107"/>
    </row>
    <row r="1722" spans="2:25" ht="3.75" customHeight="1"/>
    <row r="1723" spans="2:25" ht="1.5" customHeight="1"/>
    <row r="1724" spans="2:25" ht="2.25" customHeight="1"/>
    <row r="1725" spans="2:25">
      <c r="B1725" s="103" t="s">
        <v>1781</v>
      </c>
      <c r="C1725" s="103"/>
      <c r="D1725" s="103"/>
      <c r="E1725" s="103"/>
      <c r="F1725" s="103"/>
      <c r="G1725" s="103"/>
      <c r="I1725" s="104" t="s">
        <v>322</v>
      </c>
      <c r="J1725" s="104"/>
      <c r="K1725" s="104"/>
      <c r="L1725" s="104"/>
      <c r="M1725" s="104"/>
      <c r="N1725" s="104"/>
      <c r="O1725" s="104"/>
      <c r="P1725" s="104"/>
      <c r="Q1725" s="104"/>
      <c r="R1725" s="104"/>
      <c r="S1725" s="104"/>
      <c r="T1725" s="104"/>
      <c r="U1725" s="104"/>
      <c r="V1725" s="104"/>
      <c r="W1725" s="104"/>
      <c r="X1725" s="104"/>
      <c r="Y1725" s="104"/>
    </row>
    <row r="1726" spans="2:25">
      <c r="I1726" s="105" t="s">
        <v>1261</v>
      </c>
      <c r="J1726" s="105"/>
      <c r="K1726" s="105"/>
      <c r="L1726" s="105" t="s">
        <v>661</v>
      </c>
      <c r="M1726" s="105"/>
      <c r="P1726" s="106" t="s">
        <v>1262</v>
      </c>
      <c r="Q1726" s="106"/>
      <c r="R1726" s="107">
        <v>10.130000000000001</v>
      </c>
      <c r="S1726" s="107"/>
      <c r="T1726" s="107"/>
      <c r="U1726" s="107"/>
      <c r="V1726" s="107"/>
      <c r="W1726" s="107"/>
      <c r="X1726" s="107"/>
      <c r="Y1726" s="107"/>
    </row>
    <row r="1727" spans="2:25" ht="3.75" customHeight="1"/>
    <row r="1728" spans="2:25" ht="1.5" customHeight="1"/>
    <row r="1729" spans="2:25" ht="2.25" customHeight="1"/>
    <row r="1730" spans="2:25">
      <c r="B1730" s="103" t="s">
        <v>1782</v>
      </c>
      <c r="C1730" s="103"/>
      <c r="D1730" s="103"/>
      <c r="E1730" s="103"/>
      <c r="F1730" s="103"/>
      <c r="G1730" s="103"/>
      <c r="I1730" s="104" t="s">
        <v>1783</v>
      </c>
      <c r="J1730" s="104"/>
      <c r="K1730" s="104"/>
      <c r="L1730" s="104"/>
      <c r="M1730" s="104"/>
      <c r="N1730" s="104"/>
      <c r="O1730" s="104"/>
      <c r="P1730" s="104"/>
      <c r="Q1730" s="104"/>
      <c r="R1730" s="104"/>
      <c r="S1730" s="104"/>
      <c r="T1730" s="104"/>
      <c r="U1730" s="104"/>
      <c r="V1730" s="104"/>
      <c r="W1730" s="104"/>
      <c r="X1730" s="104"/>
      <c r="Y1730" s="104"/>
    </row>
    <row r="1731" spans="2:25">
      <c r="I1731" s="105" t="s">
        <v>1261</v>
      </c>
      <c r="J1731" s="105"/>
      <c r="K1731" s="105"/>
      <c r="L1731" s="105" t="s">
        <v>661</v>
      </c>
      <c r="M1731" s="105"/>
      <c r="P1731" s="106" t="s">
        <v>1262</v>
      </c>
      <c r="Q1731" s="106"/>
      <c r="R1731" s="107">
        <v>10.130000000000001</v>
      </c>
      <c r="S1731" s="107"/>
      <c r="T1731" s="107"/>
      <c r="U1731" s="107"/>
      <c r="V1731" s="107"/>
      <c r="W1731" s="107"/>
      <c r="X1731" s="107"/>
      <c r="Y1731" s="107"/>
    </row>
    <row r="1732" spans="2:25" ht="3.75" customHeight="1"/>
    <row r="1733" spans="2:25" ht="1.5" customHeight="1"/>
    <row r="1734" spans="2:25" ht="2.25" customHeight="1"/>
    <row r="1735" spans="2:25">
      <c r="B1735" s="103" t="s">
        <v>1784</v>
      </c>
      <c r="C1735" s="103"/>
      <c r="D1735" s="103"/>
      <c r="E1735" s="103"/>
      <c r="F1735" s="103"/>
      <c r="G1735" s="103"/>
      <c r="I1735" s="104" t="s">
        <v>324</v>
      </c>
      <c r="J1735" s="104"/>
      <c r="K1735" s="104"/>
      <c r="L1735" s="104"/>
      <c r="M1735" s="104"/>
      <c r="N1735" s="104"/>
      <c r="O1735" s="104"/>
      <c r="P1735" s="104"/>
      <c r="Q1735" s="104"/>
      <c r="R1735" s="104"/>
      <c r="S1735" s="104"/>
      <c r="T1735" s="104"/>
      <c r="U1735" s="104"/>
      <c r="V1735" s="104"/>
      <c r="W1735" s="104"/>
      <c r="X1735" s="104"/>
      <c r="Y1735" s="104"/>
    </row>
    <row r="1736" spans="2:25">
      <c r="I1736" s="105" t="s">
        <v>1261</v>
      </c>
      <c r="J1736" s="105"/>
      <c r="K1736" s="105"/>
      <c r="L1736" s="105" t="s">
        <v>661</v>
      </c>
      <c r="M1736" s="105"/>
      <c r="P1736" s="106" t="s">
        <v>1262</v>
      </c>
      <c r="Q1736" s="106"/>
      <c r="R1736" s="107">
        <v>0.44</v>
      </c>
      <c r="S1736" s="107"/>
      <c r="T1736" s="107"/>
      <c r="U1736" s="107"/>
      <c r="V1736" s="107"/>
      <c r="W1736" s="107"/>
      <c r="X1736" s="107"/>
      <c r="Y1736" s="107"/>
    </row>
    <row r="1737" spans="2:25" ht="3.75" customHeight="1"/>
    <row r="1738" spans="2:25" ht="1.5" customHeight="1"/>
    <row r="1739" spans="2:25" ht="2.25" customHeight="1"/>
    <row r="1740" spans="2:25">
      <c r="B1740" s="103" t="s">
        <v>1785</v>
      </c>
      <c r="C1740" s="103"/>
      <c r="D1740" s="103"/>
      <c r="E1740" s="103"/>
      <c r="F1740" s="103"/>
      <c r="G1740" s="103"/>
      <c r="I1740" s="104" t="s">
        <v>326</v>
      </c>
      <c r="J1740" s="104"/>
      <c r="K1740" s="104"/>
      <c r="L1740" s="104"/>
      <c r="M1740" s="104"/>
      <c r="N1740" s="104"/>
      <c r="O1740" s="104"/>
      <c r="P1740" s="104"/>
      <c r="Q1740" s="104"/>
      <c r="R1740" s="104"/>
      <c r="S1740" s="104"/>
      <c r="T1740" s="104"/>
      <c r="U1740" s="104"/>
      <c r="V1740" s="104"/>
      <c r="W1740" s="104"/>
      <c r="X1740" s="104"/>
      <c r="Y1740" s="104"/>
    </row>
    <row r="1741" spans="2:25">
      <c r="I1741" s="105" t="s">
        <v>1261</v>
      </c>
      <c r="J1741" s="105"/>
      <c r="K1741" s="105"/>
      <c r="L1741" s="105" t="s">
        <v>661</v>
      </c>
      <c r="M1741" s="105"/>
      <c r="P1741" s="106" t="s">
        <v>1262</v>
      </c>
      <c r="Q1741" s="106"/>
      <c r="R1741" s="107">
        <v>3099.78</v>
      </c>
      <c r="S1741" s="107"/>
      <c r="T1741" s="107"/>
      <c r="U1741" s="107"/>
      <c r="V1741" s="107"/>
      <c r="W1741" s="107"/>
      <c r="X1741" s="107"/>
      <c r="Y1741" s="107"/>
    </row>
    <row r="1742" spans="2:25" ht="3.75" customHeight="1"/>
    <row r="1743" spans="2:25" ht="1.5" customHeight="1"/>
    <row r="1744" spans="2:25" ht="2.25" customHeight="1"/>
    <row r="1745" spans="2:25">
      <c r="B1745" s="103" t="s">
        <v>1786</v>
      </c>
      <c r="C1745" s="103"/>
      <c r="D1745" s="103"/>
      <c r="E1745" s="103"/>
      <c r="F1745" s="103"/>
      <c r="G1745" s="103"/>
      <c r="I1745" s="104" t="s">
        <v>328</v>
      </c>
      <c r="J1745" s="104"/>
      <c r="K1745" s="104"/>
      <c r="L1745" s="104"/>
      <c r="M1745" s="104"/>
      <c r="N1745" s="104"/>
      <c r="O1745" s="104"/>
      <c r="P1745" s="104"/>
      <c r="Q1745" s="104"/>
      <c r="R1745" s="104"/>
      <c r="S1745" s="104"/>
      <c r="T1745" s="104"/>
      <c r="U1745" s="104"/>
      <c r="V1745" s="104"/>
      <c r="W1745" s="104"/>
      <c r="X1745" s="104"/>
      <c r="Y1745" s="104"/>
    </row>
    <row r="1746" spans="2:25">
      <c r="I1746" s="105" t="s">
        <v>1261</v>
      </c>
      <c r="J1746" s="105"/>
      <c r="K1746" s="105"/>
      <c r="L1746" s="105" t="s">
        <v>661</v>
      </c>
      <c r="M1746" s="105"/>
      <c r="P1746" s="106" t="s">
        <v>1262</v>
      </c>
      <c r="Q1746" s="106"/>
      <c r="R1746" s="107">
        <v>100</v>
      </c>
      <c r="S1746" s="107"/>
      <c r="T1746" s="107"/>
      <c r="U1746" s="107"/>
      <c r="V1746" s="107"/>
      <c r="W1746" s="107"/>
      <c r="X1746" s="107"/>
      <c r="Y1746" s="107"/>
    </row>
    <row r="1747" spans="2:25" ht="3.75" customHeight="1"/>
    <row r="1748" spans="2:25" ht="1.5" customHeight="1"/>
    <row r="1749" spans="2:25" ht="2.25" customHeight="1"/>
    <row r="1750" spans="2:25">
      <c r="B1750" s="103" t="s">
        <v>1787</v>
      </c>
      <c r="C1750" s="103"/>
      <c r="D1750" s="103"/>
      <c r="E1750" s="103"/>
      <c r="F1750" s="103"/>
      <c r="G1750" s="103"/>
      <c r="I1750" s="104" t="s">
        <v>1788</v>
      </c>
      <c r="J1750" s="104"/>
      <c r="K1750" s="104"/>
      <c r="L1750" s="104"/>
      <c r="M1750" s="104"/>
      <c r="N1750" s="104"/>
      <c r="O1750" s="104"/>
      <c r="P1750" s="104"/>
      <c r="Q1750" s="104"/>
      <c r="R1750" s="104"/>
      <c r="S1750" s="104"/>
      <c r="T1750" s="104"/>
      <c r="U1750" s="104"/>
      <c r="V1750" s="104"/>
      <c r="W1750" s="104"/>
      <c r="X1750" s="104"/>
      <c r="Y1750" s="104"/>
    </row>
    <row r="1751" spans="2:25">
      <c r="I1751" s="105" t="s">
        <v>1261</v>
      </c>
      <c r="J1751" s="105"/>
      <c r="K1751" s="105"/>
      <c r="L1751" s="105" t="s">
        <v>661</v>
      </c>
      <c r="M1751" s="105"/>
      <c r="P1751" s="106" t="s">
        <v>1262</v>
      </c>
      <c r="Q1751" s="106"/>
      <c r="R1751" s="107">
        <v>100</v>
      </c>
      <c r="S1751" s="107"/>
      <c r="T1751" s="107"/>
      <c r="U1751" s="107"/>
      <c r="V1751" s="107"/>
      <c r="W1751" s="107"/>
      <c r="X1751" s="107"/>
      <c r="Y1751" s="107"/>
    </row>
    <row r="1752" spans="2:25" ht="3.75" customHeight="1"/>
    <row r="1753" spans="2:25" ht="1.5" customHeight="1"/>
    <row r="1754" spans="2:25" ht="2.25" customHeight="1"/>
    <row r="1755" spans="2:25">
      <c r="B1755" s="103" t="s">
        <v>1789</v>
      </c>
      <c r="C1755" s="103"/>
      <c r="D1755" s="103"/>
      <c r="E1755" s="103"/>
      <c r="F1755" s="103"/>
      <c r="G1755" s="103"/>
      <c r="I1755" s="104" t="s">
        <v>330</v>
      </c>
      <c r="J1755" s="104"/>
      <c r="K1755" s="104"/>
      <c r="L1755" s="104"/>
      <c r="M1755" s="104"/>
      <c r="N1755" s="104"/>
      <c r="O1755" s="104"/>
      <c r="P1755" s="104"/>
      <c r="Q1755" s="104"/>
      <c r="R1755" s="104"/>
      <c r="S1755" s="104"/>
      <c r="T1755" s="104"/>
      <c r="U1755" s="104"/>
      <c r="V1755" s="104"/>
      <c r="W1755" s="104"/>
      <c r="X1755" s="104"/>
      <c r="Y1755" s="104"/>
    </row>
    <row r="1756" spans="2:25">
      <c r="I1756" s="105" t="s">
        <v>1261</v>
      </c>
      <c r="J1756" s="105"/>
      <c r="K1756" s="105"/>
      <c r="L1756" s="105" t="s">
        <v>661</v>
      </c>
      <c r="M1756" s="105"/>
      <c r="P1756" s="106" t="s">
        <v>1262</v>
      </c>
      <c r="Q1756" s="106"/>
      <c r="R1756" s="107">
        <v>118.63</v>
      </c>
      <c r="S1756" s="107"/>
      <c r="T1756" s="107"/>
      <c r="U1756" s="107"/>
      <c r="V1756" s="107"/>
      <c r="W1756" s="107"/>
      <c r="X1756" s="107"/>
      <c r="Y1756" s="107"/>
    </row>
    <row r="1757" spans="2:25" ht="3.75" customHeight="1"/>
    <row r="1758" spans="2:25" ht="1.5" customHeight="1"/>
    <row r="1759" spans="2:25" ht="2.25" customHeight="1"/>
    <row r="1760" spans="2:25">
      <c r="B1760" s="103" t="s">
        <v>1790</v>
      </c>
      <c r="C1760" s="103"/>
      <c r="D1760" s="103"/>
      <c r="E1760" s="103"/>
      <c r="F1760" s="103"/>
      <c r="G1760" s="103"/>
      <c r="I1760" s="104" t="s">
        <v>332</v>
      </c>
      <c r="J1760" s="104"/>
      <c r="K1760" s="104"/>
      <c r="L1760" s="104"/>
      <c r="M1760" s="104"/>
      <c r="N1760" s="104"/>
      <c r="O1760" s="104"/>
      <c r="P1760" s="104"/>
      <c r="Q1760" s="104"/>
      <c r="R1760" s="104"/>
      <c r="S1760" s="104"/>
      <c r="T1760" s="104"/>
      <c r="U1760" s="104"/>
      <c r="V1760" s="104"/>
      <c r="W1760" s="104"/>
      <c r="X1760" s="104"/>
      <c r="Y1760" s="104"/>
    </row>
    <row r="1761" spans="2:25">
      <c r="I1761" s="105" t="s">
        <v>1261</v>
      </c>
      <c r="J1761" s="105"/>
      <c r="K1761" s="105"/>
      <c r="L1761" s="105" t="s">
        <v>661</v>
      </c>
      <c r="M1761" s="105"/>
      <c r="P1761" s="106" t="s">
        <v>1262</v>
      </c>
      <c r="Q1761" s="106"/>
      <c r="R1761" s="107">
        <v>58.5</v>
      </c>
      <c r="S1761" s="107"/>
      <c r="T1761" s="107"/>
      <c r="U1761" s="107"/>
      <c r="V1761" s="107"/>
      <c r="W1761" s="107"/>
      <c r="X1761" s="107"/>
      <c r="Y1761" s="107"/>
    </row>
    <row r="1762" spans="2:25" ht="3.75" customHeight="1"/>
    <row r="1763" spans="2:25" ht="1.5" customHeight="1"/>
    <row r="1764" spans="2:25" ht="2.25" customHeight="1"/>
    <row r="1765" spans="2:25">
      <c r="B1765" s="103" t="s">
        <v>1791</v>
      </c>
      <c r="C1765" s="103"/>
      <c r="D1765" s="103"/>
      <c r="E1765" s="103"/>
      <c r="F1765" s="103"/>
      <c r="G1765" s="103"/>
      <c r="I1765" s="104" t="s">
        <v>272</v>
      </c>
      <c r="J1765" s="104"/>
      <c r="K1765" s="104"/>
      <c r="L1765" s="104"/>
      <c r="M1765" s="104"/>
      <c r="N1765" s="104"/>
      <c r="O1765" s="104"/>
      <c r="P1765" s="104"/>
      <c r="Q1765" s="104"/>
      <c r="R1765" s="104"/>
      <c r="S1765" s="104"/>
      <c r="T1765" s="104"/>
      <c r="U1765" s="104"/>
      <c r="V1765" s="104"/>
      <c r="W1765" s="104"/>
      <c r="X1765" s="104"/>
      <c r="Y1765" s="104"/>
    </row>
    <row r="1766" spans="2:25">
      <c r="I1766" s="105" t="s">
        <v>1261</v>
      </c>
      <c r="J1766" s="105"/>
      <c r="K1766" s="105"/>
      <c r="L1766" s="105" t="s">
        <v>661</v>
      </c>
      <c r="M1766" s="105"/>
      <c r="P1766" s="106" t="s">
        <v>1262</v>
      </c>
      <c r="Q1766" s="106"/>
      <c r="R1766" s="107">
        <v>2199.71</v>
      </c>
      <c r="S1766" s="107"/>
      <c r="T1766" s="107"/>
      <c r="U1766" s="107"/>
      <c r="V1766" s="107"/>
      <c r="W1766" s="107"/>
      <c r="X1766" s="107"/>
      <c r="Y1766" s="107"/>
    </row>
    <row r="1767" spans="2:25" ht="3.75" customHeight="1"/>
    <row r="1768" spans="2:25" ht="1.5" customHeight="1"/>
    <row r="1769" spans="2:25" ht="2.25" customHeight="1"/>
    <row r="1770" spans="2:25">
      <c r="B1770" s="103" t="s">
        <v>1792</v>
      </c>
      <c r="C1770" s="103"/>
      <c r="D1770" s="103"/>
      <c r="E1770" s="103"/>
      <c r="F1770" s="103"/>
      <c r="G1770" s="103"/>
      <c r="I1770" s="104" t="s">
        <v>1793</v>
      </c>
      <c r="J1770" s="104"/>
      <c r="K1770" s="104"/>
      <c r="L1770" s="104"/>
      <c r="M1770" s="104"/>
      <c r="N1770" s="104"/>
      <c r="O1770" s="104"/>
      <c r="P1770" s="104"/>
      <c r="Q1770" s="104"/>
      <c r="R1770" s="104"/>
      <c r="S1770" s="104"/>
      <c r="T1770" s="104"/>
      <c r="U1770" s="104"/>
      <c r="V1770" s="104"/>
      <c r="W1770" s="104"/>
      <c r="X1770" s="104"/>
      <c r="Y1770" s="104"/>
    </row>
    <row r="1771" spans="2:25">
      <c r="I1771" s="105" t="s">
        <v>1261</v>
      </c>
      <c r="J1771" s="105"/>
      <c r="K1771" s="105"/>
      <c r="L1771" s="105" t="s">
        <v>661</v>
      </c>
      <c r="M1771" s="105"/>
      <c r="P1771" s="106" t="s">
        <v>1262</v>
      </c>
      <c r="Q1771" s="106"/>
      <c r="R1771" s="107">
        <v>1868.76</v>
      </c>
      <c r="S1771" s="107"/>
      <c r="T1771" s="107"/>
      <c r="U1771" s="107"/>
      <c r="V1771" s="107"/>
      <c r="W1771" s="107"/>
      <c r="X1771" s="107"/>
      <c r="Y1771" s="107"/>
    </row>
    <row r="1772" spans="2:25" ht="3.75" customHeight="1"/>
    <row r="1773" spans="2:25" ht="1.5" customHeight="1"/>
    <row r="1774" spans="2:25" ht="2.25" customHeight="1"/>
    <row r="1775" spans="2:25">
      <c r="B1775" s="103" t="s">
        <v>1794</v>
      </c>
      <c r="C1775" s="103"/>
      <c r="D1775" s="103"/>
      <c r="E1775" s="103"/>
      <c r="F1775" s="103"/>
      <c r="G1775" s="103"/>
      <c r="I1775" s="104" t="s">
        <v>1795</v>
      </c>
      <c r="J1775" s="104"/>
      <c r="K1775" s="104"/>
      <c r="L1775" s="104"/>
      <c r="M1775" s="104"/>
      <c r="N1775" s="104"/>
      <c r="O1775" s="104"/>
      <c r="P1775" s="104"/>
      <c r="Q1775" s="104"/>
      <c r="R1775" s="104"/>
      <c r="S1775" s="104"/>
      <c r="T1775" s="104"/>
      <c r="U1775" s="104"/>
      <c r="V1775" s="104"/>
      <c r="W1775" s="104"/>
      <c r="X1775" s="104"/>
      <c r="Y1775" s="104"/>
    </row>
    <row r="1776" spans="2:25">
      <c r="I1776" s="105" t="s">
        <v>1261</v>
      </c>
      <c r="J1776" s="105"/>
      <c r="K1776" s="105"/>
      <c r="L1776" s="105" t="s">
        <v>661</v>
      </c>
      <c r="M1776" s="105"/>
      <c r="P1776" s="106" t="s">
        <v>1262</v>
      </c>
      <c r="Q1776" s="106"/>
      <c r="R1776" s="107">
        <v>330.95</v>
      </c>
      <c r="S1776" s="107"/>
      <c r="T1776" s="107"/>
      <c r="U1776" s="107"/>
      <c r="V1776" s="107"/>
      <c r="W1776" s="107"/>
      <c r="X1776" s="107"/>
      <c r="Y1776" s="107"/>
    </row>
    <row r="1777" spans="2:25" ht="3.75" customHeight="1"/>
    <row r="1778" spans="2:25" ht="1.5" customHeight="1"/>
    <row r="1779" spans="2:25" ht="2.25" customHeight="1"/>
    <row r="1780" spans="2:25">
      <c r="B1780" s="103" t="s">
        <v>1796</v>
      </c>
      <c r="C1780" s="103"/>
      <c r="D1780" s="103"/>
      <c r="E1780" s="103"/>
      <c r="F1780" s="103"/>
      <c r="G1780" s="103"/>
      <c r="I1780" s="104" t="s">
        <v>334</v>
      </c>
      <c r="J1780" s="104"/>
      <c r="K1780" s="104"/>
      <c r="L1780" s="104"/>
      <c r="M1780" s="104"/>
      <c r="N1780" s="104"/>
      <c r="O1780" s="104"/>
      <c r="P1780" s="104"/>
      <c r="Q1780" s="104"/>
      <c r="R1780" s="104"/>
      <c r="S1780" s="104"/>
      <c r="T1780" s="104"/>
      <c r="U1780" s="104"/>
      <c r="V1780" s="104"/>
      <c r="W1780" s="104"/>
      <c r="X1780" s="104"/>
      <c r="Y1780" s="104"/>
    </row>
    <row r="1781" spans="2:25">
      <c r="I1781" s="105" t="s">
        <v>1261</v>
      </c>
      <c r="J1781" s="105"/>
      <c r="K1781" s="105"/>
      <c r="L1781" s="105" t="s">
        <v>663</v>
      </c>
      <c r="M1781" s="105"/>
      <c r="P1781" s="106" t="s">
        <v>1262</v>
      </c>
      <c r="Q1781" s="106"/>
      <c r="R1781" s="107">
        <v>11653</v>
      </c>
      <c r="S1781" s="107"/>
      <c r="T1781" s="107"/>
      <c r="U1781" s="107"/>
      <c r="V1781" s="107"/>
      <c r="W1781" s="107"/>
      <c r="X1781" s="107"/>
      <c r="Y1781" s="107"/>
    </row>
    <row r="1782" spans="2:25" ht="3.75" customHeight="1"/>
    <row r="1783" spans="2:25" ht="1.5" customHeight="1"/>
    <row r="1784" spans="2:25" ht="2.25" customHeight="1"/>
    <row r="1785" spans="2:25">
      <c r="B1785" s="103" t="s">
        <v>1797</v>
      </c>
      <c r="C1785" s="103"/>
      <c r="D1785" s="103"/>
      <c r="E1785" s="103"/>
      <c r="F1785" s="103"/>
      <c r="G1785" s="103"/>
      <c r="I1785" s="104" t="s">
        <v>1798</v>
      </c>
      <c r="J1785" s="104"/>
      <c r="K1785" s="104"/>
      <c r="L1785" s="104"/>
      <c r="M1785" s="104"/>
      <c r="N1785" s="104"/>
      <c r="O1785" s="104"/>
      <c r="P1785" s="104"/>
      <c r="Q1785" s="104"/>
      <c r="R1785" s="104"/>
      <c r="S1785" s="104"/>
      <c r="T1785" s="104"/>
      <c r="U1785" s="104"/>
      <c r="V1785" s="104"/>
      <c r="W1785" s="104"/>
      <c r="X1785" s="104"/>
      <c r="Y1785" s="104"/>
    </row>
    <row r="1786" spans="2:25">
      <c r="I1786" s="105" t="s">
        <v>1261</v>
      </c>
      <c r="J1786" s="105"/>
      <c r="K1786" s="105"/>
      <c r="L1786" s="105" t="s">
        <v>663</v>
      </c>
      <c r="M1786" s="105"/>
      <c r="P1786" s="106" t="s">
        <v>1262</v>
      </c>
      <c r="Q1786" s="106"/>
      <c r="R1786" s="107">
        <v>10310</v>
      </c>
      <c r="S1786" s="107"/>
      <c r="T1786" s="107"/>
      <c r="U1786" s="107"/>
      <c r="V1786" s="107"/>
      <c r="W1786" s="107"/>
      <c r="X1786" s="107"/>
      <c r="Y1786" s="107"/>
    </row>
    <row r="1787" spans="2:25" ht="3.75" customHeight="1"/>
    <row r="1788" spans="2:25" ht="1.5" customHeight="1"/>
    <row r="1789" spans="2:25" ht="2.25" customHeight="1"/>
    <row r="1790" spans="2:25" ht="11.25" customHeight="1">
      <c r="B1790" s="103" t="s">
        <v>1799</v>
      </c>
      <c r="C1790" s="103"/>
      <c r="D1790" s="103"/>
      <c r="E1790" s="103"/>
      <c r="F1790" s="103"/>
      <c r="G1790" s="103"/>
      <c r="I1790" s="110" t="s">
        <v>1800</v>
      </c>
      <c r="J1790" s="110"/>
      <c r="K1790" s="110"/>
      <c r="L1790" s="110"/>
      <c r="M1790" s="110"/>
      <c r="N1790" s="110"/>
      <c r="O1790" s="110"/>
      <c r="P1790" s="110"/>
      <c r="Q1790" s="110"/>
      <c r="R1790" s="110"/>
      <c r="S1790" s="110"/>
      <c r="T1790" s="110"/>
      <c r="U1790" s="110"/>
      <c r="V1790" s="110"/>
      <c r="W1790" s="110"/>
      <c r="X1790" s="110"/>
      <c r="Y1790" s="110"/>
    </row>
    <row r="1791" spans="2:25" ht="9.75" customHeight="1">
      <c r="I1791" s="110"/>
      <c r="J1791" s="110"/>
      <c r="K1791" s="110"/>
      <c r="L1791" s="110"/>
      <c r="M1791" s="110"/>
      <c r="N1791" s="110"/>
      <c r="O1791" s="110"/>
      <c r="P1791" s="110"/>
      <c r="Q1791" s="110"/>
      <c r="R1791" s="110"/>
      <c r="S1791" s="110"/>
      <c r="T1791" s="110"/>
      <c r="U1791" s="110"/>
      <c r="V1791" s="110"/>
      <c r="W1791" s="110"/>
      <c r="X1791" s="110"/>
      <c r="Y1791" s="110"/>
    </row>
    <row r="1792" spans="2:25">
      <c r="I1792" s="105" t="s">
        <v>1261</v>
      </c>
      <c r="J1792" s="105"/>
      <c r="K1792" s="105"/>
      <c r="L1792" s="105" t="s">
        <v>663</v>
      </c>
      <c r="M1792" s="105"/>
      <c r="P1792" s="106" t="s">
        <v>1262</v>
      </c>
      <c r="Q1792" s="106"/>
      <c r="R1792" s="107">
        <v>1283</v>
      </c>
      <c r="S1792" s="107"/>
      <c r="T1792" s="107"/>
      <c r="U1792" s="107"/>
      <c r="V1792" s="107"/>
      <c r="W1792" s="107"/>
      <c r="X1792" s="107"/>
      <c r="Y1792" s="107"/>
    </row>
    <row r="1793" spans="2:25" ht="3.75" customHeight="1"/>
    <row r="1794" spans="2:25" ht="1.5" customHeight="1"/>
    <row r="1795" spans="2:25" ht="2.25" customHeight="1"/>
    <row r="1796" spans="2:25">
      <c r="B1796" s="103" t="s">
        <v>1801</v>
      </c>
      <c r="C1796" s="103"/>
      <c r="D1796" s="103"/>
      <c r="E1796" s="103"/>
      <c r="F1796" s="103"/>
      <c r="G1796" s="103"/>
      <c r="I1796" s="104" t="s">
        <v>1802</v>
      </c>
      <c r="J1796" s="104"/>
      <c r="K1796" s="104"/>
      <c r="L1796" s="104"/>
      <c r="M1796" s="104"/>
      <c r="N1796" s="104"/>
      <c r="O1796" s="104"/>
      <c r="P1796" s="104"/>
      <c r="Q1796" s="104"/>
      <c r="R1796" s="104"/>
      <c r="S1796" s="104"/>
      <c r="T1796" s="104"/>
      <c r="U1796" s="104"/>
      <c r="V1796" s="104"/>
      <c r="W1796" s="104"/>
      <c r="X1796" s="104"/>
      <c r="Y1796" s="104"/>
    </row>
    <row r="1797" spans="2:25">
      <c r="I1797" s="105" t="s">
        <v>1261</v>
      </c>
      <c r="J1797" s="105"/>
      <c r="K1797" s="105"/>
      <c r="L1797" s="105" t="s">
        <v>663</v>
      </c>
      <c r="M1797" s="105"/>
      <c r="P1797" s="106" t="s">
        <v>1262</v>
      </c>
      <c r="Q1797" s="106"/>
      <c r="R1797" s="107">
        <v>60</v>
      </c>
      <c r="S1797" s="107"/>
      <c r="T1797" s="107"/>
      <c r="U1797" s="107"/>
      <c r="V1797" s="107"/>
      <c r="W1797" s="107"/>
      <c r="X1797" s="107"/>
      <c r="Y1797" s="107"/>
    </row>
    <row r="1798" spans="2:25" ht="3.75" customHeight="1"/>
    <row r="1799" spans="2:25" ht="1.5" customHeight="1"/>
    <row r="1800" spans="2:25" ht="2.25" customHeight="1"/>
    <row r="1801" spans="2:25">
      <c r="B1801" s="103" t="s">
        <v>1803</v>
      </c>
      <c r="C1801" s="103"/>
      <c r="D1801" s="103"/>
      <c r="E1801" s="103"/>
      <c r="F1801" s="103"/>
      <c r="G1801" s="103"/>
      <c r="I1801" s="104" t="s">
        <v>336</v>
      </c>
      <c r="J1801" s="104"/>
      <c r="K1801" s="104"/>
      <c r="L1801" s="104"/>
      <c r="M1801" s="104"/>
      <c r="N1801" s="104"/>
      <c r="O1801" s="104"/>
      <c r="P1801" s="104"/>
      <c r="Q1801" s="104"/>
      <c r="R1801" s="104"/>
      <c r="S1801" s="104"/>
      <c r="T1801" s="104"/>
      <c r="U1801" s="104"/>
      <c r="V1801" s="104"/>
      <c r="W1801" s="104"/>
      <c r="X1801" s="104"/>
      <c r="Y1801" s="104"/>
    </row>
    <row r="1802" spans="2:25">
      <c r="I1802" s="105" t="s">
        <v>1261</v>
      </c>
      <c r="J1802" s="105"/>
      <c r="K1802" s="105"/>
      <c r="L1802" s="105" t="s">
        <v>661</v>
      </c>
      <c r="M1802" s="105"/>
      <c r="P1802" s="106" t="s">
        <v>1262</v>
      </c>
      <c r="Q1802" s="106"/>
      <c r="R1802" s="107">
        <v>70.7</v>
      </c>
      <c r="S1802" s="107"/>
      <c r="T1802" s="107"/>
      <c r="U1802" s="107"/>
      <c r="V1802" s="107"/>
      <c r="W1802" s="107"/>
      <c r="X1802" s="107"/>
      <c r="Y1802" s="107"/>
    </row>
    <row r="1803" spans="2:25" ht="3.75" customHeight="1"/>
    <row r="1804" spans="2:25" ht="1.5" customHeight="1"/>
    <row r="1805" spans="2:25" ht="2.25" customHeight="1"/>
    <row r="1806" spans="2:25">
      <c r="B1806" s="103" t="s">
        <v>1804</v>
      </c>
      <c r="C1806" s="103"/>
      <c r="D1806" s="103"/>
      <c r="E1806" s="103"/>
      <c r="F1806" s="103"/>
      <c r="G1806" s="103"/>
      <c r="I1806" s="104" t="s">
        <v>1805</v>
      </c>
      <c r="J1806" s="104"/>
      <c r="K1806" s="104"/>
      <c r="L1806" s="104"/>
      <c r="M1806" s="104"/>
      <c r="N1806" s="104"/>
      <c r="O1806" s="104"/>
      <c r="P1806" s="104"/>
      <c r="Q1806" s="104"/>
      <c r="R1806" s="104"/>
      <c r="S1806" s="104"/>
      <c r="T1806" s="104"/>
      <c r="U1806" s="104"/>
      <c r="V1806" s="104"/>
      <c r="W1806" s="104"/>
      <c r="X1806" s="104"/>
      <c r="Y1806" s="104"/>
    </row>
    <row r="1807" spans="2:25">
      <c r="I1807" s="105" t="s">
        <v>1261</v>
      </c>
      <c r="J1807" s="105"/>
      <c r="K1807" s="105"/>
      <c r="L1807" s="105" t="s">
        <v>661</v>
      </c>
      <c r="M1807" s="105"/>
      <c r="P1807" s="106" t="s">
        <v>1262</v>
      </c>
      <c r="Q1807" s="106"/>
      <c r="R1807" s="107">
        <v>70.7</v>
      </c>
      <c r="S1807" s="107"/>
      <c r="T1807" s="107"/>
      <c r="U1807" s="107"/>
      <c r="V1807" s="107"/>
      <c r="W1807" s="107"/>
      <c r="X1807" s="107"/>
      <c r="Y1807" s="107"/>
    </row>
    <row r="1808" spans="2:25" ht="3.75" customHeight="1"/>
    <row r="1809" spans="2:25" ht="1.5" customHeight="1"/>
    <row r="1810" spans="2:25" ht="2.25" customHeight="1"/>
    <row r="1811" spans="2:25">
      <c r="B1811" s="103" t="s">
        <v>1806</v>
      </c>
      <c r="C1811" s="103"/>
      <c r="D1811" s="103"/>
      <c r="E1811" s="103"/>
      <c r="F1811" s="103"/>
      <c r="G1811" s="103"/>
      <c r="I1811" s="104" t="s">
        <v>338</v>
      </c>
      <c r="J1811" s="104"/>
      <c r="K1811" s="104"/>
      <c r="L1811" s="104"/>
      <c r="M1811" s="104"/>
      <c r="N1811" s="104"/>
      <c r="O1811" s="104"/>
      <c r="P1811" s="104"/>
      <c r="Q1811" s="104"/>
      <c r="R1811" s="104"/>
      <c r="S1811" s="104"/>
      <c r="T1811" s="104"/>
      <c r="U1811" s="104"/>
      <c r="V1811" s="104"/>
      <c r="W1811" s="104"/>
      <c r="X1811" s="104"/>
      <c r="Y1811" s="104"/>
    </row>
    <row r="1812" spans="2:25">
      <c r="I1812" s="105" t="s">
        <v>1261</v>
      </c>
      <c r="J1812" s="105"/>
      <c r="K1812" s="105"/>
      <c r="L1812" s="105" t="s">
        <v>698</v>
      </c>
      <c r="M1812" s="105"/>
      <c r="P1812" s="106" t="s">
        <v>1262</v>
      </c>
      <c r="Q1812" s="106"/>
      <c r="R1812" s="107">
        <v>4010.5</v>
      </c>
      <c r="S1812" s="107"/>
      <c r="T1812" s="107"/>
      <c r="U1812" s="107"/>
      <c r="V1812" s="107"/>
      <c r="W1812" s="107"/>
      <c r="X1812" s="107"/>
      <c r="Y1812" s="107"/>
    </row>
    <row r="1813" spans="2:25" ht="3.75" customHeight="1"/>
    <row r="1814" spans="2:25" ht="1.5" customHeight="1"/>
    <row r="1815" spans="2:25" ht="2.25" customHeight="1"/>
    <row r="1816" spans="2:25">
      <c r="B1816" s="103" t="s">
        <v>1807</v>
      </c>
      <c r="C1816" s="103"/>
      <c r="D1816" s="103"/>
      <c r="E1816" s="103"/>
      <c r="F1816" s="103"/>
      <c r="G1816" s="103"/>
      <c r="I1816" s="104" t="s">
        <v>1808</v>
      </c>
      <c r="J1816" s="104"/>
      <c r="K1816" s="104"/>
      <c r="L1816" s="104"/>
      <c r="M1816" s="104"/>
      <c r="N1816" s="104"/>
      <c r="O1816" s="104"/>
      <c r="P1816" s="104"/>
      <c r="Q1816" s="104"/>
      <c r="R1816" s="104"/>
      <c r="S1816" s="104"/>
      <c r="T1816" s="104"/>
      <c r="U1816" s="104"/>
      <c r="V1816" s="104"/>
      <c r="W1816" s="104"/>
      <c r="X1816" s="104"/>
      <c r="Y1816" s="104"/>
    </row>
    <row r="1817" spans="2:25">
      <c r="I1817" s="105" t="s">
        <v>1261</v>
      </c>
      <c r="J1817" s="105"/>
      <c r="K1817" s="105"/>
      <c r="L1817" s="105" t="s">
        <v>698</v>
      </c>
      <c r="M1817" s="105"/>
      <c r="P1817" s="106" t="s">
        <v>1262</v>
      </c>
      <c r="Q1817" s="106"/>
      <c r="R1817" s="107">
        <v>3516</v>
      </c>
      <c r="S1817" s="107"/>
      <c r="T1817" s="107"/>
      <c r="U1817" s="107"/>
      <c r="V1817" s="107"/>
      <c r="W1817" s="107"/>
      <c r="X1817" s="107"/>
      <c r="Y1817" s="107"/>
    </row>
    <row r="1818" spans="2:25" ht="3.75" customHeight="1"/>
    <row r="1819" spans="2:25" ht="1.5" customHeight="1"/>
    <row r="1820" spans="2:25" ht="2.25" customHeight="1"/>
    <row r="1821" spans="2:25">
      <c r="B1821" s="103" t="s">
        <v>1809</v>
      </c>
      <c r="C1821" s="103"/>
      <c r="D1821" s="103"/>
      <c r="E1821" s="103"/>
      <c r="F1821" s="103"/>
      <c r="G1821" s="103"/>
      <c r="I1821" s="104" t="s">
        <v>1810</v>
      </c>
      <c r="J1821" s="104"/>
      <c r="K1821" s="104"/>
      <c r="L1821" s="104"/>
      <c r="M1821" s="104"/>
      <c r="N1821" s="104"/>
      <c r="O1821" s="104"/>
      <c r="P1821" s="104"/>
      <c r="Q1821" s="104"/>
      <c r="R1821" s="104"/>
      <c r="S1821" s="104"/>
      <c r="T1821" s="104"/>
      <c r="U1821" s="104"/>
      <c r="V1821" s="104"/>
      <c r="W1821" s="104"/>
      <c r="X1821" s="104"/>
      <c r="Y1821" s="104"/>
    </row>
    <row r="1822" spans="2:25">
      <c r="I1822" s="105" t="s">
        <v>1261</v>
      </c>
      <c r="J1822" s="105"/>
      <c r="K1822" s="105"/>
      <c r="L1822" s="105" t="s">
        <v>698</v>
      </c>
      <c r="M1822" s="105"/>
      <c r="P1822" s="106" t="s">
        <v>1262</v>
      </c>
      <c r="Q1822" s="106"/>
      <c r="R1822" s="107">
        <v>494.5</v>
      </c>
      <c r="S1822" s="107"/>
      <c r="T1822" s="107"/>
      <c r="U1822" s="107"/>
      <c r="V1822" s="107"/>
      <c r="W1822" s="107"/>
      <c r="X1822" s="107"/>
      <c r="Y1822" s="107"/>
    </row>
    <row r="1823" spans="2:25" ht="3.75" customHeight="1"/>
    <row r="1824" spans="2:25" ht="1.5" customHeight="1"/>
    <row r="1825" spans="2:25" ht="2.25" customHeight="1"/>
    <row r="1826" spans="2:25">
      <c r="B1826" s="103" t="s">
        <v>1811</v>
      </c>
      <c r="C1826" s="103"/>
      <c r="D1826" s="103"/>
      <c r="E1826" s="103"/>
      <c r="F1826" s="103"/>
      <c r="G1826" s="103"/>
      <c r="I1826" s="104" t="s">
        <v>340</v>
      </c>
      <c r="J1826" s="104"/>
      <c r="K1826" s="104"/>
      <c r="L1826" s="104"/>
      <c r="M1826" s="104"/>
      <c r="N1826" s="104"/>
      <c r="O1826" s="104"/>
      <c r="P1826" s="104"/>
      <c r="Q1826" s="104"/>
      <c r="R1826" s="104"/>
      <c r="S1826" s="104"/>
      <c r="T1826" s="104"/>
      <c r="U1826" s="104"/>
      <c r="V1826" s="104"/>
      <c r="W1826" s="104"/>
      <c r="X1826" s="104"/>
      <c r="Y1826" s="104"/>
    </row>
    <row r="1827" spans="2:25">
      <c r="I1827" s="105" t="s">
        <v>1261</v>
      </c>
      <c r="J1827" s="105"/>
      <c r="K1827" s="105"/>
      <c r="L1827" s="105" t="s">
        <v>698</v>
      </c>
      <c r="M1827" s="105"/>
      <c r="P1827" s="106" t="s">
        <v>1262</v>
      </c>
      <c r="Q1827" s="106"/>
      <c r="R1827" s="107">
        <v>5.85</v>
      </c>
      <c r="S1827" s="107"/>
      <c r="T1827" s="107"/>
      <c r="U1827" s="107"/>
      <c r="V1827" s="107"/>
      <c r="W1827" s="107"/>
      <c r="X1827" s="107"/>
      <c r="Y1827" s="107"/>
    </row>
    <row r="1828" spans="2:25" ht="3.75" customHeight="1"/>
    <row r="1829" spans="2:25" ht="1.5" customHeight="1"/>
    <row r="1830" spans="2:25" ht="2.25" customHeight="1"/>
    <row r="1831" spans="2:25">
      <c r="B1831" s="103" t="s">
        <v>1812</v>
      </c>
      <c r="C1831" s="103"/>
      <c r="D1831" s="103"/>
      <c r="E1831" s="103"/>
      <c r="F1831" s="103"/>
      <c r="G1831" s="103"/>
      <c r="I1831" s="104" t="s">
        <v>342</v>
      </c>
      <c r="J1831" s="104"/>
      <c r="K1831" s="104"/>
      <c r="L1831" s="104"/>
      <c r="M1831" s="104"/>
      <c r="N1831" s="104"/>
      <c r="O1831" s="104"/>
      <c r="P1831" s="104"/>
      <c r="Q1831" s="104"/>
      <c r="R1831" s="104"/>
      <c r="S1831" s="104"/>
      <c r="T1831" s="104"/>
      <c r="U1831" s="104"/>
      <c r="V1831" s="104"/>
      <c r="W1831" s="104"/>
      <c r="X1831" s="104"/>
      <c r="Y1831" s="104"/>
    </row>
    <row r="1832" spans="2:25">
      <c r="I1832" s="105" t="s">
        <v>1261</v>
      </c>
      <c r="J1832" s="105"/>
      <c r="K1832" s="105"/>
      <c r="L1832" s="105" t="s">
        <v>698</v>
      </c>
      <c r="M1832" s="105"/>
      <c r="P1832" s="106" t="s">
        <v>1262</v>
      </c>
      <c r="Q1832" s="106"/>
      <c r="R1832" s="107">
        <v>58</v>
      </c>
      <c r="S1832" s="107"/>
      <c r="T1832" s="107"/>
      <c r="U1832" s="107"/>
      <c r="V1832" s="107"/>
      <c r="W1832" s="107"/>
      <c r="X1832" s="107"/>
      <c r="Y1832" s="107"/>
    </row>
    <row r="1833" spans="2:25" ht="3.75" customHeight="1"/>
    <row r="1834" spans="2:25" ht="1.5" customHeight="1"/>
    <row r="1835" spans="2:25" ht="2.25" customHeight="1"/>
    <row r="1836" spans="2:25">
      <c r="B1836" s="103" t="s">
        <v>1813</v>
      </c>
      <c r="C1836" s="103"/>
      <c r="D1836" s="103"/>
      <c r="E1836" s="103"/>
      <c r="F1836" s="103"/>
      <c r="G1836" s="103"/>
      <c r="I1836" s="104" t="s">
        <v>1814</v>
      </c>
      <c r="J1836" s="104"/>
      <c r="K1836" s="104"/>
      <c r="L1836" s="104"/>
      <c r="M1836" s="104"/>
      <c r="N1836" s="104"/>
      <c r="O1836" s="104"/>
      <c r="P1836" s="104"/>
      <c r="Q1836" s="104"/>
      <c r="R1836" s="104"/>
      <c r="S1836" s="104"/>
      <c r="T1836" s="104"/>
      <c r="U1836" s="104"/>
      <c r="V1836" s="104"/>
      <c r="W1836" s="104"/>
      <c r="X1836" s="104"/>
      <c r="Y1836" s="104"/>
    </row>
    <row r="1837" spans="2:25">
      <c r="I1837" s="105" t="s">
        <v>1261</v>
      </c>
      <c r="J1837" s="105"/>
      <c r="K1837" s="105"/>
      <c r="L1837" s="105" t="s">
        <v>698</v>
      </c>
      <c r="M1837" s="105"/>
      <c r="P1837" s="106" t="s">
        <v>1262</v>
      </c>
      <c r="Q1837" s="106"/>
      <c r="R1837" s="107">
        <v>39</v>
      </c>
      <c r="S1837" s="107"/>
      <c r="T1837" s="107"/>
      <c r="U1837" s="107"/>
      <c r="V1837" s="107"/>
      <c r="W1837" s="107"/>
      <c r="X1837" s="107"/>
      <c r="Y1837" s="107"/>
    </row>
    <row r="1838" spans="2:25" ht="3.75" customHeight="1"/>
    <row r="1839" spans="2:25" ht="1.5" customHeight="1"/>
    <row r="1840" spans="2:25" ht="2.25" customHeight="1"/>
    <row r="1841" spans="2:25">
      <c r="B1841" s="103" t="s">
        <v>1815</v>
      </c>
      <c r="C1841" s="103"/>
      <c r="D1841" s="103"/>
      <c r="E1841" s="103"/>
      <c r="F1841" s="103"/>
      <c r="G1841" s="103"/>
      <c r="I1841" s="104" t="s">
        <v>1816</v>
      </c>
      <c r="J1841" s="104"/>
      <c r="K1841" s="104"/>
      <c r="L1841" s="104"/>
      <c r="M1841" s="104"/>
      <c r="N1841" s="104"/>
      <c r="O1841" s="104"/>
      <c r="P1841" s="104"/>
      <c r="Q1841" s="104"/>
      <c r="R1841" s="104"/>
      <c r="S1841" s="104"/>
      <c r="T1841" s="104"/>
      <c r="U1841" s="104"/>
      <c r="V1841" s="104"/>
      <c r="W1841" s="104"/>
      <c r="X1841" s="104"/>
      <c r="Y1841" s="104"/>
    </row>
    <row r="1842" spans="2:25">
      <c r="I1842" s="105" t="s">
        <v>1261</v>
      </c>
      <c r="J1842" s="105"/>
      <c r="K1842" s="105"/>
      <c r="L1842" s="105" t="s">
        <v>698</v>
      </c>
      <c r="M1842" s="105"/>
      <c r="P1842" s="106" t="s">
        <v>1262</v>
      </c>
      <c r="Q1842" s="106"/>
      <c r="R1842" s="107">
        <v>19</v>
      </c>
      <c r="S1842" s="107"/>
      <c r="T1842" s="107"/>
      <c r="U1842" s="107"/>
      <c r="V1842" s="107"/>
      <c r="W1842" s="107"/>
      <c r="X1842" s="107"/>
      <c r="Y1842" s="107"/>
    </row>
    <row r="1843" spans="2:25" ht="3.75" customHeight="1"/>
    <row r="1844" spans="2:25" ht="1.5" customHeight="1"/>
    <row r="1845" spans="2:25" ht="2.25" customHeight="1"/>
    <row r="1846" spans="2:25" ht="2.25" customHeight="1"/>
    <row r="1847" spans="2:25">
      <c r="I1847" s="109" t="s">
        <v>1817</v>
      </c>
      <c r="J1847" s="109"/>
      <c r="K1847" s="109"/>
      <c r="L1847" s="109"/>
      <c r="M1847" s="109"/>
      <c r="N1847" s="109"/>
      <c r="O1847" s="109"/>
      <c r="P1847" s="109"/>
      <c r="Q1847" s="109"/>
      <c r="R1847" s="109"/>
      <c r="S1847" s="109"/>
      <c r="T1847" s="109"/>
      <c r="U1847" s="109"/>
      <c r="V1847" s="109"/>
      <c r="W1847" s="109"/>
      <c r="X1847" s="109"/>
      <c r="Y1847" s="109"/>
    </row>
    <row r="1848" spans="2:25" ht="5.25" customHeight="1"/>
    <row r="1849" spans="2:25">
      <c r="B1849" s="103" t="s">
        <v>1818</v>
      </c>
      <c r="C1849" s="103"/>
      <c r="D1849" s="103"/>
      <c r="E1849" s="103"/>
      <c r="F1849" s="103"/>
      <c r="G1849" s="103"/>
      <c r="I1849" s="104" t="s">
        <v>346</v>
      </c>
      <c r="J1849" s="104"/>
      <c r="K1849" s="104"/>
      <c r="L1849" s="104"/>
      <c r="M1849" s="104"/>
      <c r="N1849" s="104"/>
      <c r="O1849" s="104"/>
      <c r="P1849" s="104"/>
      <c r="Q1849" s="104"/>
      <c r="R1849" s="104"/>
      <c r="S1849" s="104"/>
      <c r="T1849" s="104"/>
      <c r="U1849" s="104"/>
      <c r="V1849" s="104"/>
      <c r="W1849" s="104"/>
      <c r="X1849" s="104"/>
      <c r="Y1849" s="104"/>
    </row>
    <row r="1850" spans="2:25">
      <c r="I1850" s="105" t="s">
        <v>1261</v>
      </c>
      <c r="J1850" s="105"/>
      <c r="K1850" s="105"/>
      <c r="L1850" s="105" t="s">
        <v>698</v>
      </c>
      <c r="M1850" s="105"/>
      <c r="P1850" s="106" t="s">
        <v>1262</v>
      </c>
      <c r="Q1850" s="106"/>
      <c r="R1850" s="107">
        <v>237</v>
      </c>
      <c r="S1850" s="107"/>
      <c r="T1850" s="107"/>
      <c r="U1850" s="107"/>
      <c r="V1850" s="107"/>
      <c r="W1850" s="107"/>
      <c r="X1850" s="107"/>
      <c r="Y1850" s="107"/>
    </row>
    <row r="1851" spans="2:25" ht="3.75" customHeight="1"/>
    <row r="1852" spans="2:25" ht="1.5" customHeight="1"/>
    <row r="1853" spans="2:25" ht="2.25" customHeight="1"/>
    <row r="1854" spans="2:25">
      <c r="B1854" s="103" t="s">
        <v>1819</v>
      </c>
      <c r="C1854" s="103"/>
      <c r="D1854" s="103"/>
      <c r="E1854" s="103"/>
      <c r="F1854" s="103"/>
      <c r="G1854" s="103"/>
      <c r="I1854" s="104" t="s">
        <v>1820</v>
      </c>
      <c r="J1854" s="104"/>
      <c r="K1854" s="104"/>
      <c r="L1854" s="104"/>
      <c r="M1854" s="104"/>
      <c r="N1854" s="104"/>
      <c r="O1854" s="104"/>
      <c r="P1854" s="104"/>
      <c r="Q1854" s="104"/>
      <c r="R1854" s="104"/>
      <c r="S1854" s="104"/>
      <c r="T1854" s="104"/>
      <c r="U1854" s="104"/>
      <c r="V1854" s="104"/>
      <c r="W1854" s="104"/>
      <c r="X1854" s="104"/>
      <c r="Y1854" s="104"/>
    </row>
    <row r="1855" spans="2:25">
      <c r="I1855" s="105" t="s">
        <v>1261</v>
      </c>
      <c r="J1855" s="105"/>
      <c r="K1855" s="105"/>
      <c r="L1855" s="105" t="s">
        <v>698</v>
      </c>
      <c r="M1855" s="105"/>
      <c r="P1855" s="106" t="s">
        <v>1262</v>
      </c>
      <c r="Q1855" s="106"/>
      <c r="R1855" s="107">
        <v>237</v>
      </c>
      <c r="S1855" s="107"/>
      <c r="T1855" s="107"/>
      <c r="U1855" s="107"/>
      <c r="V1855" s="107"/>
      <c r="W1855" s="107"/>
      <c r="X1855" s="107"/>
      <c r="Y1855" s="107"/>
    </row>
    <row r="1856" spans="2:25" ht="3.75" customHeight="1"/>
    <row r="1857" spans="2:25" ht="1.5" customHeight="1"/>
    <row r="1858" spans="2:25" ht="2.25" customHeight="1"/>
    <row r="1859" spans="2:25">
      <c r="B1859" s="103" t="s">
        <v>1821</v>
      </c>
      <c r="C1859" s="103"/>
      <c r="D1859" s="103"/>
      <c r="E1859" s="103"/>
      <c r="F1859" s="103"/>
      <c r="G1859" s="103"/>
      <c r="I1859" s="104" t="s">
        <v>348</v>
      </c>
      <c r="J1859" s="104"/>
      <c r="K1859" s="104"/>
      <c r="L1859" s="104"/>
      <c r="M1859" s="104"/>
      <c r="N1859" s="104"/>
      <c r="O1859" s="104"/>
      <c r="P1859" s="104"/>
      <c r="Q1859" s="104"/>
      <c r="R1859" s="104"/>
      <c r="S1859" s="104"/>
      <c r="T1859" s="104"/>
      <c r="U1859" s="104"/>
      <c r="V1859" s="104"/>
      <c r="W1859" s="104"/>
      <c r="X1859" s="104"/>
      <c r="Y1859" s="104"/>
    </row>
    <row r="1860" spans="2:25">
      <c r="I1860" s="105" t="s">
        <v>1261</v>
      </c>
      <c r="J1860" s="105"/>
      <c r="K1860" s="105"/>
      <c r="L1860" s="105" t="s">
        <v>669</v>
      </c>
      <c r="M1860" s="105"/>
      <c r="P1860" s="106" t="s">
        <v>1262</v>
      </c>
      <c r="Q1860" s="106"/>
      <c r="R1860" s="107">
        <v>70</v>
      </c>
      <c r="S1860" s="107"/>
      <c r="T1860" s="107"/>
      <c r="U1860" s="107"/>
      <c r="V1860" s="107"/>
      <c r="W1860" s="107"/>
      <c r="X1860" s="107"/>
      <c r="Y1860" s="107"/>
    </row>
    <row r="1861" spans="2:25" ht="3.75" customHeight="1"/>
    <row r="1862" spans="2:25" ht="1.5" customHeight="1"/>
    <row r="1863" spans="2:25" ht="2.25" customHeight="1"/>
    <row r="1864" spans="2:25">
      <c r="B1864" s="103" t="s">
        <v>1822</v>
      </c>
      <c r="C1864" s="103"/>
      <c r="D1864" s="103"/>
      <c r="E1864" s="103"/>
      <c r="F1864" s="103"/>
      <c r="G1864" s="103"/>
      <c r="I1864" s="104" t="s">
        <v>1823</v>
      </c>
      <c r="J1864" s="104"/>
      <c r="K1864" s="104"/>
      <c r="L1864" s="104"/>
      <c r="M1864" s="104"/>
      <c r="N1864" s="104"/>
      <c r="O1864" s="104"/>
      <c r="P1864" s="104"/>
      <c r="Q1864" s="104"/>
      <c r="R1864" s="104"/>
      <c r="S1864" s="104"/>
      <c r="T1864" s="104"/>
      <c r="U1864" s="104"/>
      <c r="V1864" s="104"/>
      <c r="W1864" s="104"/>
      <c r="X1864" s="104"/>
      <c r="Y1864" s="104"/>
    </row>
    <row r="1865" spans="2:25">
      <c r="I1865" s="105" t="s">
        <v>1261</v>
      </c>
      <c r="J1865" s="105"/>
      <c r="K1865" s="105"/>
      <c r="L1865" s="105" t="s">
        <v>669</v>
      </c>
      <c r="M1865" s="105"/>
      <c r="P1865" s="106" t="s">
        <v>1262</v>
      </c>
      <c r="Q1865" s="106"/>
      <c r="R1865" s="107">
        <v>70</v>
      </c>
      <c r="S1865" s="107"/>
      <c r="T1865" s="107"/>
      <c r="U1865" s="107"/>
      <c r="V1865" s="107"/>
      <c r="W1865" s="107"/>
      <c r="X1865" s="107"/>
      <c r="Y1865" s="107"/>
    </row>
    <row r="1866" spans="2:25" ht="3.75" customHeight="1"/>
    <row r="1867" spans="2:25" ht="1.5" customHeight="1"/>
    <row r="1868" spans="2:25" ht="2.25" customHeight="1"/>
    <row r="1869" spans="2:25">
      <c r="B1869" s="103" t="s">
        <v>1824</v>
      </c>
      <c r="C1869" s="103"/>
      <c r="D1869" s="103"/>
      <c r="E1869" s="103"/>
      <c r="F1869" s="103"/>
      <c r="G1869" s="103"/>
      <c r="I1869" s="104" t="s">
        <v>350</v>
      </c>
      <c r="J1869" s="104"/>
      <c r="K1869" s="104"/>
      <c r="L1869" s="104"/>
      <c r="M1869" s="104"/>
      <c r="N1869" s="104"/>
      <c r="O1869" s="104"/>
      <c r="P1869" s="104"/>
      <c r="Q1869" s="104"/>
      <c r="R1869" s="104"/>
      <c r="S1869" s="104"/>
      <c r="T1869" s="104"/>
      <c r="U1869" s="104"/>
      <c r="V1869" s="104"/>
      <c r="W1869" s="104"/>
      <c r="X1869" s="104"/>
      <c r="Y1869" s="104"/>
    </row>
    <row r="1870" spans="2:25">
      <c r="I1870" s="105" t="s">
        <v>1261</v>
      </c>
      <c r="J1870" s="105"/>
      <c r="K1870" s="105"/>
      <c r="L1870" s="105" t="s">
        <v>669</v>
      </c>
      <c r="M1870" s="105"/>
      <c r="P1870" s="106" t="s">
        <v>1262</v>
      </c>
      <c r="Q1870" s="106"/>
      <c r="R1870" s="107">
        <v>107</v>
      </c>
      <c r="S1870" s="107"/>
      <c r="T1870" s="107"/>
      <c r="U1870" s="107"/>
      <c r="V1870" s="107"/>
      <c r="W1870" s="107"/>
      <c r="X1870" s="107"/>
      <c r="Y1870" s="107"/>
    </row>
    <row r="1871" spans="2:25" ht="3.75" customHeight="1"/>
    <row r="1872" spans="2:25" ht="1.5" customHeight="1"/>
    <row r="1873" spans="2:25" ht="2.25" customHeight="1"/>
    <row r="1874" spans="2:25">
      <c r="B1874" s="103" t="s">
        <v>1825</v>
      </c>
      <c r="C1874" s="103"/>
      <c r="D1874" s="103"/>
      <c r="E1874" s="103"/>
      <c r="F1874" s="103"/>
      <c r="G1874" s="103"/>
      <c r="I1874" s="104" t="s">
        <v>1826</v>
      </c>
      <c r="J1874" s="104"/>
      <c r="K1874" s="104"/>
      <c r="L1874" s="104"/>
      <c r="M1874" s="104"/>
      <c r="N1874" s="104"/>
      <c r="O1874" s="104"/>
      <c r="P1874" s="104"/>
      <c r="Q1874" s="104"/>
      <c r="R1874" s="104"/>
      <c r="S1874" s="104"/>
      <c r="T1874" s="104"/>
      <c r="U1874" s="104"/>
      <c r="V1874" s="104"/>
      <c r="W1874" s="104"/>
      <c r="X1874" s="104"/>
      <c r="Y1874" s="104"/>
    </row>
    <row r="1875" spans="2:25">
      <c r="I1875" s="105" t="s">
        <v>1261</v>
      </c>
      <c r="J1875" s="105"/>
      <c r="K1875" s="105"/>
      <c r="L1875" s="105" t="s">
        <v>669</v>
      </c>
      <c r="M1875" s="105"/>
      <c r="P1875" s="106" t="s">
        <v>1262</v>
      </c>
      <c r="Q1875" s="106"/>
      <c r="R1875" s="107">
        <v>106</v>
      </c>
      <c r="S1875" s="107"/>
      <c r="T1875" s="107"/>
      <c r="U1875" s="107"/>
      <c r="V1875" s="107"/>
      <c r="W1875" s="107"/>
      <c r="X1875" s="107"/>
      <c r="Y1875" s="107"/>
    </row>
    <row r="1876" spans="2:25" ht="3.75" customHeight="1"/>
    <row r="1877" spans="2:25" ht="1.5" customHeight="1"/>
    <row r="1878" spans="2:25" ht="2.25" customHeight="1"/>
    <row r="1879" spans="2:25">
      <c r="B1879" s="103" t="s">
        <v>1827</v>
      </c>
      <c r="C1879" s="103"/>
      <c r="D1879" s="103"/>
      <c r="E1879" s="103"/>
      <c r="F1879" s="103"/>
      <c r="G1879" s="103"/>
      <c r="I1879" s="104" t="s">
        <v>1828</v>
      </c>
      <c r="J1879" s="104"/>
      <c r="K1879" s="104"/>
      <c r="L1879" s="104"/>
      <c r="M1879" s="104"/>
      <c r="N1879" s="104"/>
      <c r="O1879" s="104"/>
      <c r="P1879" s="104"/>
      <c r="Q1879" s="104"/>
      <c r="R1879" s="104"/>
      <c r="S1879" s="104"/>
      <c r="T1879" s="104"/>
      <c r="U1879" s="104"/>
      <c r="V1879" s="104"/>
      <c r="W1879" s="104"/>
      <c r="X1879" s="104"/>
      <c r="Y1879" s="104"/>
    </row>
    <row r="1880" spans="2:25">
      <c r="I1880" s="105" t="s">
        <v>1261</v>
      </c>
      <c r="J1880" s="105"/>
      <c r="K1880" s="105"/>
      <c r="L1880" s="105" t="s">
        <v>669</v>
      </c>
      <c r="M1880" s="105"/>
      <c r="P1880" s="106" t="s">
        <v>1262</v>
      </c>
      <c r="Q1880" s="106"/>
      <c r="R1880" s="107">
        <v>1</v>
      </c>
      <c r="S1880" s="107"/>
      <c r="T1880" s="107"/>
      <c r="U1880" s="107"/>
      <c r="V1880" s="107"/>
      <c r="W1880" s="107"/>
      <c r="X1880" s="107"/>
      <c r="Y1880" s="107"/>
    </row>
    <row r="1881" spans="2:25" ht="1.5" customHeight="1"/>
    <row r="1882" spans="2:25" ht="2.25" customHeight="1"/>
    <row r="1883" spans="2:25">
      <c r="B1883" s="103" t="s">
        <v>1829</v>
      </c>
      <c r="C1883" s="103"/>
      <c r="D1883" s="103"/>
      <c r="E1883" s="103"/>
      <c r="F1883" s="103"/>
      <c r="G1883" s="103"/>
      <c r="I1883" s="104" t="s">
        <v>352</v>
      </c>
      <c r="J1883" s="104"/>
      <c r="K1883" s="104"/>
      <c r="L1883" s="104"/>
      <c r="M1883" s="104"/>
      <c r="N1883" s="104"/>
      <c r="O1883" s="104"/>
      <c r="P1883" s="104"/>
      <c r="Q1883" s="104"/>
      <c r="R1883" s="104"/>
      <c r="S1883" s="104"/>
      <c r="T1883" s="104"/>
      <c r="U1883" s="104"/>
      <c r="V1883" s="104"/>
      <c r="W1883" s="104"/>
      <c r="X1883" s="104"/>
      <c r="Y1883" s="104"/>
    </row>
    <row r="1884" spans="2:25">
      <c r="I1884" s="105" t="s">
        <v>1261</v>
      </c>
      <c r="J1884" s="105"/>
      <c r="K1884" s="105"/>
      <c r="L1884" s="105" t="s">
        <v>669</v>
      </c>
      <c r="M1884" s="105"/>
      <c r="P1884" s="106" t="s">
        <v>1262</v>
      </c>
      <c r="Q1884" s="106"/>
      <c r="R1884" s="107">
        <v>194</v>
      </c>
      <c r="S1884" s="107"/>
      <c r="T1884" s="107"/>
      <c r="U1884" s="107"/>
      <c r="V1884" s="107"/>
      <c r="W1884" s="107"/>
      <c r="X1884" s="107"/>
      <c r="Y1884" s="107"/>
    </row>
    <row r="1885" spans="2:25" ht="3.75" customHeight="1"/>
    <row r="1886" spans="2:25" ht="1.5" customHeight="1"/>
    <row r="1887" spans="2:25" ht="2.25" customHeight="1"/>
    <row r="1888" spans="2:25">
      <c r="B1888" s="103" t="s">
        <v>1830</v>
      </c>
      <c r="C1888" s="103"/>
      <c r="D1888" s="103"/>
      <c r="E1888" s="103"/>
      <c r="F1888" s="103"/>
      <c r="G1888" s="103"/>
      <c r="I1888" s="104" t="s">
        <v>1831</v>
      </c>
      <c r="J1888" s="104"/>
      <c r="K1888" s="104"/>
      <c r="L1888" s="104"/>
      <c r="M1888" s="104"/>
      <c r="N1888" s="104"/>
      <c r="O1888" s="104"/>
      <c r="P1888" s="104"/>
      <c r="Q1888" s="104"/>
      <c r="R1888" s="104"/>
      <c r="S1888" s="104"/>
      <c r="T1888" s="104"/>
      <c r="U1888" s="104"/>
      <c r="V1888" s="104"/>
      <c r="W1888" s="104"/>
      <c r="X1888" s="104"/>
      <c r="Y1888" s="104"/>
    </row>
    <row r="1889" spans="2:25">
      <c r="I1889" s="105" t="s">
        <v>1261</v>
      </c>
      <c r="J1889" s="105"/>
      <c r="K1889" s="105"/>
      <c r="L1889" s="105" t="s">
        <v>669</v>
      </c>
      <c r="M1889" s="105"/>
      <c r="P1889" s="106" t="s">
        <v>1262</v>
      </c>
      <c r="Q1889" s="106"/>
      <c r="R1889" s="107">
        <v>194</v>
      </c>
      <c r="S1889" s="107"/>
      <c r="T1889" s="107"/>
      <c r="U1889" s="107"/>
      <c r="V1889" s="107"/>
      <c r="W1889" s="107"/>
      <c r="X1889" s="107"/>
      <c r="Y1889" s="107"/>
    </row>
    <row r="1890" spans="2:25" ht="3.75" customHeight="1"/>
    <row r="1891" spans="2:25" ht="1.5" customHeight="1"/>
    <row r="1892" spans="2:25" ht="2.25" customHeight="1"/>
    <row r="1893" spans="2:25">
      <c r="B1893" s="103" t="s">
        <v>1832</v>
      </c>
      <c r="C1893" s="103"/>
      <c r="D1893" s="103"/>
      <c r="E1893" s="103"/>
      <c r="F1893" s="103"/>
      <c r="G1893" s="103"/>
      <c r="I1893" s="104" t="s">
        <v>354</v>
      </c>
      <c r="J1893" s="104"/>
      <c r="K1893" s="104"/>
      <c r="L1893" s="104"/>
      <c r="M1893" s="104"/>
      <c r="N1893" s="104"/>
      <c r="O1893" s="104"/>
      <c r="P1893" s="104"/>
      <c r="Q1893" s="104"/>
      <c r="R1893" s="104"/>
      <c r="S1893" s="104"/>
      <c r="T1893" s="104"/>
      <c r="U1893" s="104"/>
      <c r="V1893" s="104"/>
      <c r="W1893" s="104"/>
      <c r="X1893" s="104"/>
      <c r="Y1893" s="104"/>
    </row>
    <row r="1894" spans="2:25">
      <c r="I1894" s="105" t="s">
        <v>1261</v>
      </c>
      <c r="J1894" s="105"/>
      <c r="K1894" s="105"/>
      <c r="L1894" s="105" t="s">
        <v>698</v>
      </c>
      <c r="M1894" s="105"/>
      <c r="P1894" s="106" t="s">
        <v>1262</v>
      </c>
      <c r="Q1894" s="106"/>
      <c r="R1894" s="107">
        <v>14200</v>
      </c>
      <c r="S1894" s="107"/>
      <c r="T1894" s="107"/>
      <c r="U1894" s="107"/>
      <c r="V1894" s="107"/>
      <c r="W1894" s="107"/>
      <c r="X1894" s="107"/>
      <c r="Y1894" s="107"/>
    </row>
    <row r="1895" spans="2:25" ht="3.75" customHeight="1"/>
    <row r="1896" spans="2:25" ht="1.5" customHeight="1"/>
    <row r="1897" spans="2:25" ht="2.25" customHeight="1"/>
    <row r="1898" spans="2:25">
      <c r="B1898" s="103" t="s">
        <v>1833</v>
      </c>
      <c r="C1898" s="103"/>
      <c r="D1898" s="103"/>
      <c r="E1898" s="103"/>
      <c r="F1898" s="103"/>
      <c r="G1898" s="103"/>
      <c r="I1898" s="104" t="s">
        <v>1834</v>
      </c>
      <c r="J1898" s="104"/>
      <c r="K1898" s="104"/>
      <c r="L1898" s="104"/>
      <c r="M1898" s="104"/>
      <c r="N1898" s="104"/>
      <c r="O1898" s="104"/>
      <c r="P1898" s="104"/>
      <c r="Q1898" s="104"/>
      <c r="R1898" s="104"/>
      <c r="S1898" s="104"/>
      <c r="T1898" s="104"/>
      <c r="U1898" s="104"/>
      <c r="V1898" s="104"/>
      <c r="W1898" s="104"/>
      <c r="X1898" s="104"/>
      <c r="Y1898" s="104"/>
    </row>
    <row r="1899" spans="2:25">
      <c r="I1899" s="105" t="s">
        <v>1261</v>
      </c>
      <c r="J1899" s="105"/>
      <c r="K1899" s="105"/>
      <c r="L1899" s="105" t="s">
        <v>698</v>
      </c>
      <c r="M1899" s="105"/>
      <c r="P1899" s="106" t="s">
        <v>1262</v>
      </c>
      <c r="Q1899" s="106"/>
      <c r="R1899" s="107">
        <v>14200</v>
      </c>
      <c r="S1899" s="107"/>
      <c r="T1899" s="107"/>
      <c r="U1899" s="107"/>
      <c r="V1899" s="107"/>
      <c r="W1899" s="107"/>
      <c r="X1899" s="107"/>
      <c r="Y1899" s="107"/>
    </row>
    <row r="1900" spans="2:25" ht="3.75" customHeight="1"/>
    <row r="1901" spans="2:25" ht="1.5" customHeight="1"/>
    <row r="1902" spans="2:25" ht="2.25" customHeight="1"/>
    <row r="1903" spans="2:25">
      <c r="B1903" s="103" t="s">
        <v>1835</v>
      </c>
      <c r="C1903" s="103"/>
      <c r="D1903" s="103"/>
      <c r="E1903" s="103"/>
      <c r="F1903" s="103"/>
      <c r="G1903" s="103"/>
      <c r="I1903" s="104" t="s">
        <v>356</v>
      </c>
      <c r="J1903" s="104"/>
      <c r="K1903" s="104"/>
      <c r="L1903" s="104"/>
      <c r="M1903" s="104"/>
      <c r="N1903" s="104"/>
      <c r="O1903" s="104"/>
      <c r="P1903" s="104"/>
      <c r="Q1903" s="104"/>
      <c r="R1903" s="104"/>
      <c r="S1903" s="104"/>
      <c r="T1903" s="104"/>
      <c r="U1903" s="104"/>
      <c r="V1903" s="104"/>
      <c r="W1903" s="104"/>
      <c r="X1903" s="104"/>
      <c r="Y1903" s="104"/>
    </row>
    <row r="1904" spans="2:25">
      <c r="I1904" s="105" t="s">
        <v>1261</v>
      </c>
      <c r="J1904" s="105"/>
      <c r="K1904" s="105"/>
      <c r="L1904" s="105" t="s">
        <v>698</v>
      </c>
      <c r="M1904" s="105"/>
      <c r="P1904" s="106" t="s">
        <v>1262</v>
      </c>
      <c r="Q1904" s="106"/>
      <c r="R1904" s="107">
        <v>5815</v>
      </c>
      <c r="S1904" s="107"/>
      <c r="T1904" s="107"/>
      <c r="U1904" s="107"/>
      <c r="V1904" s="107"/>
      <c r="W1904" s="107"/>
      <c r="X1904" s="107"/>
      <c r="Y1904" s="107"/>
    </row>
    <row r="1905" spans="2:25" ht="3.75" customHeight="1"/>
    <row r="1906" spans="2:25" ht="1.5" customHeight="1"/>
    <row r="1907" spans="2:25" ht="2.25" customHeight="1"/>
    <row r="1908" spans="2:25">
      <c r="B1908" s="103" t="s">
        <v>1836</v>
      </c>
      <c r="C1908" s="103"/>
      <c r="D1908" s="103"/>
      <c r="E1908" s="103"/>
      <c r="F1908" s="103"/>
      <c r="G1908" s="103"/>
      <c r="I1908" s="104" t="s">
        <v>1837</v>
      </c>
      <c r="J1908" s="104"/>
      <c r="K1908" s="104"/>
      <c r="L1908" s="104"/>
      <c r="M1908" s="104"/>
      <c r="N1908" s="104"/>
      <c r="O1908" s="104"/>
      <c r="P1908" s="104"/>
      <c r="Q1908" s="104"/>
      <c r="R1908" s="104"/>
      <c r="S1908" s="104"/>
      <c r="T1908" s="104"/>
      <c r="U1908" s="104"/>
      <c r="V1908" s="104"/>
      <c r="W1908" s="104"/>
      <c r="X1908" s="104"/>
      <c r="Y1908" s="104"/>
    </row>
    <row r="1909" spans="2:25">
      <c r="I1909" s="105" t="s">
        <v>1261</v>
      </c>
      <c r="J1909" s="105"/>
      <c r="K1909" s="105"/>
      <c r="L1909" s="105" t="s">
        <v>698</v>
      </c>
      <c r="M1909" s="105"/>
      <c r="P1909" s="106" t="s">
        <v>1262</v>
      </c>
      <c r="Q1909" s="106"/>
      <c r="R1909" s="107">
        <v>5815</v>
      </c>
      <c r="S1909" s="107"/>
      <c r="T1909" s="107"/>
      <c r="U1909" s="107"/>
      <c r="V1909" s="107"/>
      <c r="W1909" s="107"/>
      <c r="X1909" s="107"/>
      <c r="Y1909" s="107"/>
    </row>
    <row r="1910" spans="2:25" ht="3.75" customHeight="1"/>
    <row r="1911" spans="2:25" ht="1.5" customHeight="1"/>
    <row r="1912" spans="2:25" ht="2.25" customHeight="1"/>
    <row r="1913" spans="2:25">
      <c r="B1913" s="103" t="s">
        <v>1838</v>
      </c>
      <c r="C1913" s="103"/>
      <c r="D1913" s="103"/>
      <c r="E1913" s="103"/>
      <c r="F1913" s="103"/>
      <c r="G1913" s="103"/>
      <c r="I1913" s="104" t="s">
        <v>358</v>
      </c>
      <c r="J1913" s="104"/>
      <c r="K1913" s="104"/>
      <c r="L1913" s="104"/>
      <c r="M1913" s="104"/>
      <c r="N1913" s="104"/>
      <c r="O1913" s="104"/>
      <c r="P1913" s="104"/>
      <c r="Q1913" s="104"/>
      <c r="R1913" s="104"/>
      <c r="S1913" s="104"/>
      <c r="T1913" s="104"/>
      <c r="U1913" s="104"/>
      <c r="V1913" s="104"/>
      <c r="W1913" s="104"/>
      <c r="X1913" s="104"/>
      <c r="Y1913" s="104"/>
    </row>
    <row r="1914" spans="2:25">
      <c r="I1914" s="105" t="s">
        <v>1261</v>
      </c>
      <c r="J1914" s="105"/>
      <c r="K1914" s="105"/>
      <c r="L1914" s="105" t="s">
        <v>669</v>
      </c>
      <c r="M1914" s="105"/>
      <c r="P1914" s="106" t="s">
        <v>1262</v>
      </c>
      <c r="Q1914" s="106"/>
      <c r="R1914" s="107">
        <v>4</v>
      </c>
      <c r="S1914" s="107"/>
      <c r="T1914" s="107"/>
      <c r="U1914" s="107"/>
      <c r="V1914" s="107"/>
      <c r="W1914" s="107"/>
      <c r="X1914" s="107"/>
      <c r="Y1914" s="107"/>
    </row>
    <row r="1915" spans="2:25" ht="3.75" customHeight="1"/>
    <row r="1916" spans="2:25" ht="1.5" customHeight="1"/>
    <row r="1917" spans="2:25" ht="2.25" customHeight="1"/>
    <row r="1918" spans="2:25">
      <c r="B1918" s="103" t="s">
        <v>1839</v>
      </c>
      <c r="C1918" s="103"/>
      <c r="D1918" s="103"/>
      <c r="E1918" s="103"/>
      <c r="F1918" s="103"/>
      <c r="G1918" s="103"/>
      <c r="I1918" s="104" t="s">
        <v>1840</v>
      </c>
      <c r="J1918" s="104"/>
      <c r="K1918" s="104"/>
      <c r="L1918" s="104"/>
      <c r="M1918" s="104"/>
      <c r="N1918" s="104"/>
      <c r="O1918" s="104"/>
      <c r="P1918" s="104"/>
      <c r="Q1918" s="104"/>
      <c r="R1918" s="104"/>
      <c r="S1918" s="104"/>
      <c r="T1918" s="104"/>
      <c r="U1918" s="104"/>
      <c r="V1918" s="104"/>
      <c r="W1918" s="104"/>
      <c r="X1918" s="104"/>
      <c r="Y1918" s="104"/>
    </row>
    <row r="1919" spans="2:25">
      <c r="I1919" s="105" t="s">
        <v>1261</v>
      </c>
      <c r="J1919" s="105"/>
      <c r="K1919" s="105"/>
      <c r="L1919" s="105" t="s">
        <v>669</v>
      </c>
      <c r="M1919" s="105"/>
      <c r="P1919" s="106" t="s">
        <v>1262</v>
      </c>
      <c r="Q1919" s="106"/>
      <c r="R1919" s="107">
        <v>4</v>
      </c>
      <c r="S1919" s="107"/>
      <c r="T1919" s="107"/>
      <c r="U1919" s="107"/>
      <c r="V1919" s="107"/>
      <c r="W1919" s="107"/>
      <c r="X1919" s="107"/>
      <c r="Y1919" s="107"/>
    </row>
    <row r="1920" spans="2:25" ht="3.75" customHeight="1"/>
    <row r="1921" spans="2:25" ht="1.5" customHeight="1"/>
    <row r="1922" spans="2:25" ht="2.25" customHeight="1"/>
    <row r="1923" spans="2:25">
      <c r="B1923" s="103" t="s">
        <v>1841</v>
      </c>
      <c r="C1923" s="103"/>
      <c r="D1923" s="103"/>
      <c r="E1923" s="103"/>
      <c r="F1923" s="103"/>
      <c r="G1923" s="103"/>
      <c r="I1923" s="104" t="s">
        <v>360</v>
      </c>
      <c r="J1923" s="104"/>
      <c r="K1923" s="104"/>
      <c r="L1923" s="104"/>
      <c r="M1923" s="104"/>
      <c r="N1923" s="104"/>
      <c r="O1923" s="104"/>
      <c r="P1923" s="104"/>
      <c r="Q1923" s="104"/>
      <c r="R1923" s="104"/>
      <c r="S1923" s="104"/>
      <c r="T1923" s="104"/>
      <c r="U1923" s="104"/>
      <c r="V1923" s="104"/>
      <c r="W1923" s="104"/>
      <c r="X1923" s="104"/>
      <c r="Y1923" s="104"/>
    </row>
    <row r="1924" spans="2:25">
      <c r="I1924" s="105" t="s">
        <v>1261</v>
      </c>
      <c r="J1924" s="105"/>
      <c r="K1924" s="105"/>
      <c r="L1924" s="105" t="s">
        <v>669</v>
      </c>
      <c r="M1924" s="105"/>
      <c r="P1924" s="106" t="s">
        <v>1262</v>
      </c>
      <c r="Q1924" s="106"/>
      <c r="R1924" s="107">
        <v>22</v>
      </c>
      <c r="S1924" s="107"/>
      <c r="T1924" s="107"/>
      <c r="U1924" s="107"/>
      <c r="V1924" s="107"/>
      <c r="W1924" s="107"/>
      <c r="X1924" s="107"/>
      <c r="Y1924" s="107"/>
    </row>
    <row r="1925" spans="2:25" ht="3.75" customHeight="1"/>
    <row r="1926" spans="2:25" ht="1.5" customHeight="1"/>
    <row r="1927" spans="2:25" ht="2.25" customHeight="1"/>
    <row r="1928" spans="2:25">
      <c r="B1928" s="103" t="s">
        <v>1842</v>
      </c>
      <c r="C1928" s="103"/>
      <c r="D1928" s="103"/>
      <c r="E1928" s="103"/>
      <c r="F1928" s="103"/>
      <c r="G1928" s="103"/>
      <c r="I1928" s="104" t="s">
        <v>1843</v>
      </c>
      <c r="J1928" s="104"/>
      <c r="K1928" s="104"/>
      <c r="L1928" s="104"/>
      <c r="M1928" s="104"/>
      <c r="N1928" s="104"/>
      <c r="O1928" s="104"/>
      <c r="P1928" s="104"/>
      <c r="Q1928" s="104"/>
      <c r="R1928" s="104"/>
      <c r="S1928" s="104"/>
      <c r="T1928" s="104"/>
      <c r="U1928" s="104"/>
      <c r="V1928" s="104"/>
      <c r="W1928" s="104"/>
      <c r="X1928" s="104"/>
      <c r="Y1928" s="104"/>
    </row>
    <row r="1929" spans="2:25">
      <c r="I1929" s="105" t="s">
        <v>1261</v>
      </c>
      <c r="J1929" s="105"/>
      <c r="K1929" s="105"/>
      <c r="L1929" s="105" t="s">
        <v>669</v>
      </c>
      <c r="M1929" s="105"/>
      <c r="P1929" s="106" t="s">
        <v>1262</v>
      </c>
      <c r="Q1929" s="106"/>
      <c r="R1929" s="107">
        <v>22</v>
      </c>
      <c r="S1929" s="107"/>
      <c r="T1929" s="107"/>
      <c r="U1929" s="107"/>
      <c r="V1929" s="107"/>
      <c r="W1929" s="107"/>
      <c r="X1929" s="107"/>
      <c r="Y1929" s="107"/>
    </row>
    <row r="1930" spans="2:25" ht="3.75" customHeight="1"/>
    <row r="1931" spans="2:25" ht="1.5" customHeight="1"/>
    <row r="1932" spans="2:25" ht="2.25" customHeight="1"/>
    <row r="1933" spans="2:25">
      <c r="B1933" s="103" t="s">
        <v>1844</v>
      </c>
      <c r="C1933" s="103"/>
      <c r="D1933" s="103"/>
      <c r="E1933" s="103"/>
      <c r="F1933" s="103"/>
      <c r="G1933" s="103"/>
      <c r="I1933" s="104" t="s">
        <v>362</v>
      </c>
      <c r="J1933" s="104"/>
      <c r="K1933" s="104"/>
      <c r="L1933" s="104"/>
      <c r="M1933" s="104"/>
      <c r="N1933" s="104"/>
      <c r="O1933" s="104"/>
      <c r="P1933" s="104"/>
      <c r="Q1933" s="104"/>
      <c r="R1933" s="104"/>
      <c r="S1933" s="104"/>
      <c r="T1933" s="104"/>
      <c r="U1933" s="104"/>
      <c r="V1933" s="104"/>
      <c r="W1933" s="104"/>
      <c r="X1933" s="104"/>
      <c r="Y1933" s="104"/>
    </row>
    <row r="1934" spans="2:25">
      <c r="I1934" s="105" t="s">
        <v>1261</v>
      </c>
      <c r="J1934" s="105"/>
      <c r="K1934" s="105"/>
      <c r="L1934" s="105" t="s">
        <v>669</v>
      </c>
      <c r="M1934" s="105"/>
      <c r="P1934" s="106" t="s">
        <v>1262</v>
      </c>
      <c r="Q1934" s="106"/>
      <c r="R1934" s="107">
        <v>915</v>
      </c>
      <c r="S1934" s="107"/>
      <c r="T1934" s="107"/>
      <c r="U1934" s="107"/>
      <c r="V1934" s="107"/>
      <c r="W1934" s="107"/>
      <c r="X1934" s="107"/>
      <c r="Y1934" s="107"/>
    </row>
    <row r="1935" spans="2:25" ht="3.75" customHeight="1"/>
    <row r="1936" spans="2:25" ht="1.5" customHeight="1"/>
    <row r="1937" spans="2:25" ht="2.25" customHeight="1"/>
    <row r="1938" spans="2:25">
      <c r="B1938" s="103" t="s">
        <v>1845</v>
      </c>
      <c r="C1938" s="103"/>
      <c r="D1938" s="103"/>
      <c r="E1938" s="103"/>
      <c r="F1938" s="103"/>
      <c r="G1938" s="103"/>
      <c r="I1938" s="104" t="s">
        <v>1846</v>
      </c>
      <c r="J1938" s="104"/>
      <c r="K1938" s="104"/>
      <c r="L1938" s="104"/>
      <c r="M1938" s="104"/>
      <c r="N1938" s="104"/>
      <c r="O1938" s="104"/>
      <c r="P1938" s="104"/>
      <c r="Q1938" s="104"/>
      <c r="R1938" s="104"/>
      <c r="S1938" s="104"/>
      <c r="T1938" s="104"/>
      <c r="U1938" s="104"/>
      <c r="V1938" s="104"/>
      <c r="W1938" s="104"/>
      <c r="X1938" s="104"/>
      <c r="Y1938" s="104"/>
    </row>
    <row r="1939" spans="2:25">
      <c r="I1939" s="105" t="s">
        <v>1261</v>
      </c>
      <c r="J1939" s="105"/>
      <c r="K1939" s="105"/>
      <c r="L1939" s="105" t="s">
        <v>669</v>
      </c>
      <c r="M1939" s="105"/>
      <c r="P1939" s="106" t="s">
        <v>1262</v>
      </c>
      <c r="Q1939" s="106"/>
      <c r="R1939" s="107">
        <v>149</v>
      </c>
      <c r="S1939" s="107"/>
      <c r="T1939" s="107"/>
      <c r="U1939" s="107"/>
      <c r="V1939" s="107"/>
      <c r="W1939" s="107"/>
      <c r="X1939" s="107"/>
      <c r="Y1939" s="107"/>
    </row>
    <row r="1940" spans="2:25" ht="3.75" customHeight="1"/>
    <row r="1941" spans="2:25" ht="1.5" customHeight="1"/>
    <row r="1942" spans="2:25" ht="2.25" customHeight="1"/>
    <row r="1943" spans="2:25">
      <c r="B1943" s="103" t="s">
        <v>1847</v>
      </c>
      <c r="C1943" s="103"/>
      <c r="D1943" s="103"/>
      <c r="E1943" s="103"/>
      <c r="F1943" s="103"/>
      <c r="G1943" s="103"/>
      <c r="I1943" s="104" t="s">
        <v>1848</v>
      </c>
      <c r="J1943" s="104"/>
      <c r="K1943" s="104"/>
      <c r="L1943" s="104"/>
      <c r="M1943" s="104"/>
      <c r="N1943" s="104"/>
      <c r="O1943" s="104"/>
      <c r="P1943" s="104"/>
      <c r="Q1943" s="104"/>
      <c r="R1943" s="104"/>
      <c r="S1943" s="104"/>
      <c r="T1943" s="104"/>
      <c r="U1943" s="104"/>
      <c r="V1943" s="104"/>
      <c r="W1943" s="104"/>
      <c r="X1943" s="104"/>
      <c r="Y1943" s="104"/>
    </row>
    <row r="1944" spans="2:25">
      <c r="I1944" s="105" t="s">
        <v>1261</v>
      </c>
      <c r="J1944" s="105"/>
      <c r="K1944" s="105"/>
      <c r="L1944" s="105" t="s">
        <v>669</v>
      </c>
      <c r="M1944" s="105"/>
      <c r="P1944" s="106" t="s">
        <v>1262</v>
      </c>
      <c r="Q1944" s="106"/>
      <c r="R1944" s="107">
        <v>128</v>
      </c>
      <c r="S1944" s="107"/>
      <c r="T1944" s="107"/>
      <c r="U1944" s="107"/>
      <c r="V1944" s="107"/>
      <c r="W1944" s="107"/>
      <c r="X1944" s="107"/>
      <c r="Y1944" s="107"/>
    </row>
    <row r="1945" spans="2:25" ht="3.75" customHeight="1"/>
    <row r="1946" spans="2:25" ht="1.5" customHeight="1"/>
    <row r="1947" spans="2:25" ht="2.25" customHeight="1"/>
    <row r="1948" spans="2:25">
      <c r="B1948" s="103" t="s">
        <v>1849</v>
      </c>
      <c r="C1948" s="103"/>
      <c r="D1948" s="103"/>
      <c r="E1948" s="103"/>
      <c r="F1948" s="103"/>
      <c r="G1948" s="103"/>
      <c r="I1948" s="104" t="s">
        <v>1850</v>
      </c>
      <c r="J1948" s="104"/>
      <c r="K1948" s="104"/>
      <c r="L1948" s="104"/>
      <c r="M1948" s="104"/>
      <c r="N1948" s="104"/>
      <c r="O1948" s="104"/>
      <c r="P1948" s="104"/>
      <c r="Q1948" s="104"/>
      <c r="R1948" s="104"/>
      <c r="S1948" s="104"/>
      <c r="T1948" s="104"/>
      <c r="U1948" s="104"/>
      <c r="V1948" s="104"/>
      <c r="W1948" s="104"/>
      <c r="X1948" s="104"/>
      <c r="Y1948" s="104"/>
    </row>
    <row r="1949" spans="2:25">
      <c r="I1949" s="105" t="s">
        <v>1261</v>
      </c>
      <c r="J1949" s="105"/>
      <c r="K1949" s="105"/>
      <c r="L1949" s="105" t="s">
        <v>669</v>
      </c>
      <c r="M1949" s="105"/>
      <c r="P1949" s="106" t="s">
        <v>1262</v>
      </c>
      <c r="Q1949" s="106"/>
      <c r="R1949" s="107">
        <v>638</v>
      </c>
      <c r="S1949" s="107"/>
      <c r="T1949" s="107"/>
      <c r="U1949" s="107"/>
      <c r="V1949" s="107"/>
      <c r="W1949" s="107"/>
      <c r="X1949" s="107"/>
      <c r="Y1949" s="107"/>
    </row>
    <row r="1950" spans="2:25" ht="3.75" customHeight="1"/>
    <row r="1951" spans="2:25" ht="1.5" customHeight="1"/>
    <row r="1952" spans="2:25" ht="2.25" customHeight="1"/>
    <row r="1953" spans="2:25">
      <c r="B1953" s="103" t="s">
        <v>1851</v>
      </c>
      <c r="C1953" s="103"/>
      <c r="D1953" s="103"/>
      <c r="E1953" s="103"/>
      <c r="F1953" s="103"/>
      <c r="G1953" s="103"/>
      <c r="I1953" s="104" t="s">
        <v>364</v>
      </c>
      <c r="J1953" s="104"/>
      <c r="K1953" s="104"/>
      <c r="L1953" s="104"/>
      <c r="M1953" s="104"/>
      <c r="N1953" s="104"/>
      <c r="O1953" s="104"/>
      <c r="P1953" s="104"/>
      <c r="Q1953" s="104"/>
      <c r="R1953" s="104"/>
      <c r="S1953" s="104"/>
      <c r="T1953" s="104"/>
      <c r="U1953" s="104"/>
      <c r="V1953" s="104"/>
      <c r="W1953" s="104"/>
      <c r="X1953" s="104"/>
      <c r="Y1953" s="104"/>
    </row>
    <row r="1954" spans="2:25">
      <c r="I1954" s="105" t="s">
        <v>1261</v>
      </c>
      <c r="J1954" s="105"/>
      <c r="K1954" s="105"/>
      <c r="L1954" s="105" t="s">
        <v>669</v>
      </c>
      <c r="M1954" s="105"/>
      <c r="P1954" s="106" t="s">
        <v>1262</v>
      </c>
      <c r="Q1954" s="106"/>
      <c r="R1954" s="107">
        <v>87</v>
      </c>
      <c r="S1954" s="107"/>
      <c r="T1954" s="107"/>
      <c r="U1954" s="107"/>
      <c r="V1954" s="107"/>
      <c r="W1954" s="107"/>
      <c r="X1954" s="107"/>
      <c r="Y1954" s="107"/>
    </row>
    <row r="1955" spans="2:25" ht="3.75" customHeight="1"/>
    <row r="1956" spans="2:25" ht="1.5" customHeight="1"/>
    <row r="1957" spans="2:25" ht="2.25" customHeight="1"/>
    <row r="1958" spans="2:25">
      <c r="B1958" s="103" t="s">
        <v>1852</v>
      </c>
      <c r="C1958" s="103"/>
      <c r="D1958" s="103"/>
      <c r="E1958" s="103"/>
      <c r="F1958" s="103"/>
      <c r="G1958" s="103"/>
      <c r="I1958" s="104" t="s">
        <v>1853</v>
      </c>
      <c r="J1958" s="104"/>
      <c r="K1958" s="104"/>
      <c r="L1958" s="104"/>
      <c r="M1958" s="104"/>
      <c r="N1958" s="104"/>
      <c r="O1958" s="104"/>
      <c r="P1958" s="104"/>
      <c r="Q1958" s="104"/>
      <c r="R1958" s="104"/>
      <c r="S1958" s="104"/>
      <c r="T1958" s="104"/>
      <c r="U1958" s="104"/>
      <c r="V1958" s="104"/>
      <c r="W1958" s="104"/>
      <c r="X1958" s="104"/>
      <c r="Y1958" s="104"/>
    </row>
    <row r="1959" spans="2:25">
      <c r="I1959" s="105" t="s">
        <v>1261</v>
      </c>
      <c r="J1959" s="105"/>
      <c r="K1959" s="105"/>
      <c r="L1959" s="105" t="s">
        <v>669</v>
      </c>
      <c r="M1959" s="105"/>
      <c r="P1959" s="106" t="s">
        <v>1262</v>
      </c>
      <c r="Q1959" s="106"/>
      <c r="R1959" s="107">
        <v>87</v>
      </c>
      <c r="S1959" s="107"/>
      <c r="T1959" s="107"/>
      <c r="U1959" s="107"/>
      <c r="V1959" s="107"/>
      <c r="W1959" s="107"/>
      <c r="X1959" s="107"/>
      <c r="Y1959" s="107"/>
    </row>
    <row r="1960" spans="2:25" ht="3.75" customHeight="1"/>
    <row r="1961" spans="2:25" ht="1.5" customHeight="1"/>
    <row r="1962" spans="2:25" ht="2.25" customHeight="1"/>
    <row r="1963" spans="2:25">
      <c r="B1963" s="103" t="s">
        <v>1854</v>
      </c>
      <c r="C1963" s="103"/>
      <c r="D1963" s="103"/>
      <c r="E1963" s="103"/>
      <c r="F1963" s="103"/>
      <c r="G1963" s="103"/>
      <c r="I1963" s="104" t="s">
        <v>366</v>
      </c>
      <c r="J1963" s="104"/>
      <c r="K1963" s="104"/>
      <c r="L1963" s="104"/>
      <c r="M1963" s="104"/>
      <c r="N1963" s="104"/>
      <c r="O1963" s="104"/>
      <c r="P1963" s="104"/>
      <c r="Q1963" s="104"/>
      <c r="R1963" s="104"/>
      <c r="S1963" s="104"/>
      <c r="T1963" s="104"/>
      <c r="U1963" s="104"/>
      <c r="V1963" s="104"/>
      <c r="W1963" s="104"/>
      <c r="X1963" s="104"/>
      <c r="Y1963" s="104"/>
    </row>
    <row r="1964" spans="2:25">
      <c r="I1964" s="105" t="s">
        <v>1261</v>
      </c>
      <c r="J1964" s="105"/>
      <c r="K1964" s="105"/>
      <c r="L1964" s="105" t="s">
        <v>669</v>
      </c>
      <c r="M1964" s="105"/>
      <c r="P1964" s="106" t="s">
        <v>1262</v>
      </c>
      <c r="Q1964" s="106"/>
      <c r="R1964" s="107">
        <v>18</v>
      </c>
      <c r="S1964" s="107"/>
      <c r="T1964" s="107"/>
      <c r="U1964" s="107"/>
      <c r="V1964" s="107"/>
      <c r="W1964" s="107"/>
      <c r="X1964" s="107"/>
      <c r="Y1964" s="107"/>
    </row>
    <row r="1965" spans="2:25" ht="3.75" customHeight="1"/>
    <row r="1966" spans="2:25" ht="1.5" customHeight="1"/>
    <row r="1967" spans="2:25" ht="2.25" customHeight="1"/>
    <row r="1968" spans="2:25">
      <c r="B1968" s="103" t="s">
        <v>1855</v>
      </c>
      <c r="C1968" s="103"/>
      <c r="D1968" s="103"/>
      <c r="E1968" s="103"/>
      <c r="F1968" s="103"/>
      <c r="G1968" s="103"/>
      <c r="I1968" s="104" t="s">
        <v>1856</v>
      </c>
      <c r="J1968" s="104"/>
      <c r="K1968" s="104"/>
      <c r="L1968" s="104"/>
      <c r="M1968" s="104"/>
      <c r="N1968" s="104"/>
      <c r="O1968" s="104"/>
      <c r="P1968" s="104"/>
      <c r="Q1968" s="104"/>
      <c r="R1968" s="104"/>
      <c r="S1968" s="104"/>
      <c r="T1968" s="104"/>
      <c r="U1968" s="104"/>
      <c r="V1968" s="104"/>
      <c r="W1968" s="104"/>
      <c r="X1968" s="104"/>
      <c r="Y1968" s="104"/>
    </row>
    <row r="1969" spans="2:25">
      <c r="I1969" s="105" t="s">
        <v>1261</v>
      </c>
      <c r="J1969" s="105"/>
      <c r="K1969" s="105"/>
      <c r="L1969" s="105" t="s">
        <v>669</v>
      </c>
      <c r="M1969" s="105"/>
      <c r="P1969" s="106" t="s">
        <v>1262</v>
      </c>
      <c r="Q1969" s="106"/>
      <c r="R1969" s="107">
        <v>18</v>
      </c>
      <c r="S1969" s="107"/>
      <c r="T1969" s="107"/>
      <c r="U1969" s="107"/>
      <c r="V1969" s="107"/>
      <c r="W1969" s="107"/>
      <c r="X1969" s="107"/>
      <c r="Y1969" s="107"/>
    </row>
    <row r="1970" spans="2:25" ht="3.75" customHeight="1"/>
    <row r="1971" spans="2:25" ht="1.5" customHeight="1"/>
    <row r="1972" spans="2:25" ht="2.25" customHeight="1"/>
    <row r="1973" spans="2:25">
      <c r="B1973" s="103" t="s">
        <v>1857</v>
      </c>
      <c r="C1973" s="103"/>
      <c r="D1973" s="103"/>
      <c r="E1973" s="103"/>
      <c r="F1973" s="103"/>
      <c r="G1973" s="103"/>
      <c r="I1973" s="104" t="s">
        <v>368</v>
      </c>
      <c r="J1973" s="104"/>
      <c r="K1973" s="104"/>
      <c r="L1973" s="104"/>
      <c r="M1973" s="104"/>
      <c r="N1973" s="104"/>
      <c r="O1973" s="104"/>
      <c r="P1973" s="104"/>
      <c r="Q1973" s="104"/>
      <c r="R1973" s="104"/>
      <c r="S1973" s="104"/>
      <c r="T1973" s="104"/>
      <c r="U1973" s="104"/>
      <c r="V1973" s="104"/>
      <c r="W1973" s="104"/>
      <c r="X1973" s="104"/>
      <c r="Y1973" s="104"/>
    </row>
    <row r="1974" spans="2:25">
      <c r="I1974" s="105" t="s">
        <v>1261</v>
      </c>
      <c r="J1974" s="105"/>
      <c r="K1974" s="105"/>
      <c r="L1974" s="105" t="s">
        <v>669</v>
      </c>
      <c r="M1974" s="105"/>
      <c r="P1974" s="106" t="s">
        <v>1262</v>
      </c>
      <c r="Q1974" s="106"/>
      <c r="R1974" s="107">
        <v>14</v>
      </c>
      <c r="S1974" s="107"/>
      <c r="T1974" s="107"/>
      <c r="U1974" s="107"/>
      <c r="V1974" s="107"/>
      <c r="W1974" s="107"/>
      <c r="X1974" s="107"/>
      <c r="Y1974" s="107"/>
    </row>
    <row r="1975" spans="2:25" ht="3.75" customHeight="1"/>
    <row r="1976" spans="2:25" ht="1.5" customHeight="1"/>
    <row r="1977" spans="2:25" ht="2.25" customHeight="1"/>
    <row r="1978" spans="2:25">
      <c r="B1978" s="103" t="s">
        <v>1858</v>
      </c>
      <c r="C1978" s="103"/>
      <c r="D1978" s="103"/>
      <c r="E1978" s="103"/>
      <c r="F1978" s="103"/>
      <c r="G1978" s="103"/>
      <c r="I1978" s="104" t="s">
        <v>1859</v>
      </c>
      <c r="J1978" s="104"/>
      <c r="K1978" s="104"/>
      <c r="L1978" s="104"/>
      <c r="M1978" s="104"/>
      <c r="N1978" s="104"/>
      <c r="O1978" s="104"/>
      <c r="P1978" s="104"/>
      <c r="Q1978" s="104"/>
      <c r="R1978" s="104"/>
      <c r="S1978" s="104"/>
      <c r="T1978" s="104"/>
      <c r="U1978" s="104"/>
      <c r="V1978" s="104"/>
      <c r="W1978" s="104"/>
      <c r="X1978" s="104"/>
      <c r="Y1978" s="104"/>
    </row>
    <row r="1979" spans="2:25">
      <c r="I1979" s="105" t="s">
        <v>1261</v>
      </c>
      <c r="J1979" s="105"/>
      <c r="K1979" s="105"/>
      <c r="L1979" s="105" t="s">
        <v>669</v>
      </c>
      <c r="M1979" s="105"/>
      <c r="P1979" s="106" t="s">
        <v>1262</v>
      </c>
      <c r="Q1979" s="106"/>
      <c r="R1979" s="107">
        <v>14</v>
      </c>
      <c r="S1979" s="107"/>
      <c r="T1979" s="107"/>
      <c r="U1979" s="107"/>
      <c r="V1979" s="107"/>
      <c r="W1979" s="107"/>
      <c r="X1979" s="107"/>
      <c r="Y1979" s="107"/>
    </row>
    <row r="1980" spans="2:25" ht="3.75" customHeight="1"/>
    <row r="1981" spans="2:25" ht="1.5" customHeight="1"/>
    <row r="1982" spans="2:25" ht="2.25" customHeight="1"/>
    <row r="1983" spans="2:25">
      <c r="B1983" s="103" t="s">
        <v>1860</v>
      </c>
      <c r="C1983" s="103"/>
      <c r="D1983" s="103"/>
      <c r="E1983" s="103"/>
      <c r="F1983" s="103"/>
      <c r="G1983" s="103"/>
      <c r="I1983" s="104" t="s">
        <v>370</v>
      </c>
      <c r="J1983" s="104"/>
      <c r="K1983" s="104"/>
      <c r="L1983" s="104"/>
      <c r="M1983" s="104"/>
      <c r="N1983" s="104"/>
      <c r="O1983" s="104"/>
      <c r="P1983" s="104"/>
      <c r="Q1983" s="104"/>
      <c r="R1983" s="104"/>
      <c r="S1983" s="104"/>
      <c r="T1983" s="104"/>
      <c r="U1983" s="104"/>
      <c r="V1983" s="104"/>
      <c r="W1983" s="104"/>
      <c r="X1983" s="104"/>
      <c r="Y1983" s="104"/>
    </row>
    <row r="1984" spans="2:25">
      <c r="I1984" s="105" t="s">
        <v>1261</v>
      </c>
      <c r="J1984" s="105"/>
      <c r="K1984" s="105"/>
      <c r="L1984" s="105" t="s">
        <v>669</v>
      </c>
      <c r="M1984" s="105"/>
      <c r="P1984" s="106" t="s">
        <v>1262</v>
      </c>
      <c r="Q1984" s="106"/>
      <c r="R1984" s="107">
        <v>40</v>
      </c>
      <c r="S1984" s="107"/>
      <c r="T1984" s="107"/>
      <c r="U1984" s="107"/>
      <c r="V1984" s="107"/>
      <c r="W1984" s="107"/>
      <c r="X1984" s="107"/>
      <c r="Y1984" s="107"/>
    </row>
    <row r="1985" spans="2:25" ht="3.75" customHeight="1"/>
    <row r="1986" spans="2:25" ht="1.5" customHeight="1"/>
    <row r="1987" spans="2:25" ht="2.25" customHeight="1"/>
    <row r="1988" spans="2:25">
      <c r="B1988" s="103" t="s">
        <v>1861</v>
      </c>
      <c r="C1988" s="103"/>
      <c r="D1988" s="103"/>
      <c r="E1988" s="103"/>
      <c r="F1988" s="103"/>
      <c r="G1988" s="103"/>
      <c r="I1988" s="104" t="s">
        <v>1862</v>
      </c>
      <c r="J1988" s="104"/>
      <c r="K1988" s="104"/>
      <c r="L1988" s="104"/>
      <c r="M1988" s="104"/>
      <c r="N1988" s="104"/>
      <c r="O1988" s="104"/>
      <c r="P1988" s="104"/>
      <c r="Q1988" s="104"/>
      <c r="R1988" s="104"/>
      <c r="S1988" s="104"/>
      <c r="T1988" s="104"/>
      <c r="U1988" s="104"/>
      <c r="V1988" s="104"/>
      <c r="W1988" s="104"/>
      <c r="X1988" s="104"/>
      <c r="Y1988" s="104"/>
    </row>
    <row r="1989" spans="2:25">
      <c r="I1989" s="105" t="s">
        <v>1261</v>
      </c>
      <c r="J1989" s="105"/>
      <c r="K1989" s="105"/>
      <c r="L1989" s="105" t="s">
        <v>669</v>
      </c>
      <c r="M1989" s="105"/>
      <c r="P1989" s="106" t="s">
        <v>1262</v>
      </c>
      <c r="Q1989" s="106"/>
      <c r="R1989" s="107">
        <v>40</v>
      </c>
      <c r="S1989" s="107"/>
      <c r="T1989" s="107"/>
      <c r="U1989" s="107"/>
      <c r="V1989" s="107"/>
      <c r="W1989" s="107"/>
      <c r="X1989" s="107"/>
      <c r="Y1989" s="107"/>
    </row>
    <row r="1990" spans="2:25" ht="3.75" customHeight="1"/>
    <row r="1991" spans="2:25" ht="1.5" customHeight="1"/>
    <row r="1992" spans="2:25" ht="2.25" customHeight="1"/>
    <row r="1993" spans="2:25">
      <c r="B1993" s="103" t="s">
        <v>1863</v>
      </c>
      <c r="C1993" s="103"/>
      <c r="D1993" s="103"/>
      <c r="E1993" s="103"/>
      <c r="F1993" s="103"/>
      <c r="G1993" s="103"/>
      <c r="I1993" s="104" t="s">
        <v>372</v>
      </c>
      <c r="J1993" s="104"/>
      <c r="K1993" s="104"/>
      <c r="L1993" s="104"/>
      <c r="M1993" s="104"/>
      <c r="N1993" s="104"/>
      <c r="O1993" s="104"/>
      <c r="P1993" s="104"/>
      <c r="Q1993" s="104"/>
      <c r="R1993" s="104"/>
      <c r="S1993" s="104"/>
      <c r="T1993" s="104"/>
      <c r="U1993" s="104"/>
      <c r="V1993" s="104"/>
      <c r="W1993" s="104"/>
      <c r="X1993" s="104"/>
      <c r="Y1993" s="104"/>
    </row>
    <row r="1994" spans="2:25">
      <c r="I1994" s="105" t="s">
        <v>1261</v>
      </c>
      <c r="J1994" s="105"/>
      <c r="K1994" s="105"/>
      <c r="L1994" s="105" t="s">
        <v>669</v>
      </c>
      <c r="M1994" s="105"/>
      <c r="P1994" s="106" t="s">
        <v>1262</v>
      </c>
      <c r="Q1994" s="106"/>
      <c r="R1994" s="107">
        <v>16</v>
      </c>
      <c r="S1994" s="107"/>
      <c r="T1994" s="107"/>
      <c r="U1994" s="107"/>
      <c r="V1994" s="107"/>
      <c r="W1994" s="107"/>
      <c r="X1994" s="107"/>
      <c r="Y1994" s="107"/>
    </row>
    <row r="1995" spans="2:25" ht="3.75" customHeight="1"/>
    <row r="1996" spans="2:25" ht="1.5" customHeight="1"/>
    <row r="1997" spans="2:25" ht="2.25" customHeight="1"/>
    <row r="1998" spans="2:25">
      <c r="B1998" s="103" t="s">
        <v>1864</v>
      </c>
      <c r="C1998" s="103"/>
      <c r="D1998" s="103"/>
      <c r="E1998" s="103"/>
      <c r="F1998" s="103"/>
      <c r="G1998" s="103"/>
      <c r="I1998" s="104" t="s">
        <v>1865</v>
      </c>
      <c r="J1998" s="104"/>
      <c r="K1998" s="104"/>
      <c r="L1998" s="104"/>
      <c r="M1998" s="104"/>
      <c r="N1998" s="104"/>
      <c r="O1998" s="104"/>
      <c r="P1998" s="104"/>
      <c r="Q1998" s="104"/>
      <c r="R1998" s="104"/>
      <c r="S1998" s="104"/>
      <c r="T1998" s="104"/>
      <c r="U1998" s="104"/>
      <c r="V1998" s="104"/>
      <c r="W1998" s="104"/>
      <c r="X1998" s="104"/>
      <c r="Y1998" s="104"/>
    </row>
    <row r="1999" spans="2:25">
      <c r="I1999" s="105" t="s">
        <v>1261</v>
      </c>
      <c r="J1999" s="105"/>
      <c r="K1999" s="105"/>
      <c r="L1999" s="105" t="s">
        <v>669</v>
      </c>
      <c r="M1999" s="105"/>
      <c r="P1999" s="106" t="s">
        <v>1262</v>
      </c>
      <c r="Q1999" s="106"/>
      <c r="R1999" s="107">
        <v>16</v>
      </c>
      <c r="S1999" s="107"/>
      <c r="T1999" s="107"/>
      <c r="U1999" s="107"/>
      <c r="V1999" s="107"/>
      <c r="W1999" s="107"/>
      <c r="X1999" s="107"/>
      <c r="Y1999" s="107"/>
    </row>
    <row r="2000" spans="2:25" ht="3.75" customHeight="1"/>
    <row r="2001" spans="2:25" ht="1.5" customHeight="1"/>
    <row r="2002" spans="2:25" ht="2.25" customHeight="1"/>
    <row r="2003" spans="2:25">
      <c r="B2003" s="103" t="s">
        <v>1866</v>
      </c>
      <c r="C2003" s="103"/>
      <c r="D2003" s="103"/>
      <c r="E2003" s="103"/>
      <c r="F2003" s="103"/>
      <c r="G2003" s="103"/>
      <c r="I2003" s="104" t="s">
        <v>374</v>
      </c>
      <c r="J2003" s="104"/>
      <c r="K2003" s="104"/>
      <c r="L2003" s="104"/>
      <c r="M2003" s="104"/>
      <c r="N2003" s="104"/>
      <c r="O2003" s="104"/>
      <c r="P2003" s="104"/>
      <c r="Q2003" s="104"/>
      <c r="R2003" s="104"/>
      <c r="S2003" s="104"/>
      <c r="T2003" s="104"/>
      <c r="U2003" s="104"/>
      <c r="V2003" s="104"/>
      <c r="W2003" s="104"/>
      <c r="X2003" s="104"/>
      <c r="Y2003" s="104"/>
    </row>
    <row r="2004" spans="2:25">
      <c r="I2004" s="105" t="s">
        <v>1261</v>
      </c>
      <c r="J2004" s="105"/>
      <c r="K2004" s="105"/>
      <c r="L2004" s="105" t="s">
        <v>669</v>
      </c>
      <c r="M2004" s="105"/>
      <c r="P2004" s="106" t="s">
        <v>1262</v>
      </c>
      <c r="Q2004" s="106"/>
      <c r="R2004" s="107">
        <v>21</v>
      </c>
      <c r="S2004" s="107"/>
      <c r="T2004" s="107"/>
      <c r="U2004" s="107"/>
      <c r="V2004" s="107"/>
      <c r="W2004" s="107"/>
      <c r="X2004" s="107"/>
      <c r="Y2004" s="107"/>
    </row>
    <row r="2005" spans="2:25" ht="3.75" customHeight="1"/>
    <row r="2006" spans="2:25" ht="1.5" customHeight="1"/>
    <row r="2007" spans="2:25" ht="2.25" customHeight="1"/>
    <row r="2008" spans="2:25">
      <c r="B2008" s="103" t="s">
        <v>1867</v>
      </c>
      <c r="C2008" s="103"/>
      <c r="D2008" s="103"/>
      <c r="E2008" s="103"/>
      <c r="F2008" s="103"/>
      <c r="G2008" s="103"/>
      <c r="I2008" s="104" t="s">
        <v>1868</v>
      </c>
      <c r="J2008" s="104"/>
      <c r="K2008" s="104"/>
      <c r="L2008" s="104"/>
      <c r="M2008" s="104"/>
      <c r="N2008" s="104"/>
      <c r="O2008" s="104"/>
      <c r="P2008" s="104"/>
      <c r="Q2008" s="104"/>
      <c r="R2008" s="104"/>
      <c r="S2008" s="104"/>
      <c r="T2008" s="104"/>
      <c r="U2008" s="104"/>
      <c r="V2008" s="104"/>
      <c r="W2008" s="104"/>
      <c r="X2008" s="104"/>
      <c r="Y2008" s="104"/>
    </row>
    <row r="2009" spans="2:25">
      <c r="I2009" s="105" t="s">
        <v>1261</v>
      </c>
      <c r="J2009" s="105"/>
      <c r="K2009" s="105"/>
      <c r="L2009" s="105" t="s">
        <v>669</v>
      </c>
      <c r="M2009" s="105"/>
      <c r="P2009" s="106" t="s">
        <v>1262</v>
      </c>
      <c r="Q2009" s="106"/>
      <c r="R2009" s="107">
        <v>21</v>
      </c>
      <c r="S2009" s="107"/>
      <c r="T2009" s="107"/>
      <c r="U2009" s="107"/>
      <c r="V2009" s="107"/>
      <c r="W2009" s="107"/>
      <c r="X2009" s="107"/>
      <c r="Y2009" s="107"/>
    </row>
    <row r="2010" spans="2:25" ht="3.75" customHeight="1"/>
    <row r="2011" spans="2:25" ht="1.5" customHeight="1"/>
    <row r="2012" spans="2:25" ht="2.25" customHeight="1"/>
    <row r="2013" spans="2:25">
      <c r="B2013" s="103" t="s">
        <v>1869</v>
      </c>
      <c r="C2013" s="103"/>
      <c r="D2013" s="103"/>
      <c r="E2013" s="103"/>
      <c r="F2013" s="103"/>
      <c r="G2013" s="103"/>
      <c r="I2013" s="104" t="s">
        <v>376</v>
      </c>
      <c r="J2013" s="104"/>
      <c r="K2013" s="104"/>
      <c r="L2013" s="104"/>
      <c r="M2013" s="104"/>
      <c r="N2013" s="104"/>
      <c r="O2013" s="104"/>
      <c r="P2013" s="104"/>
      <c r="Q2013" s="104"/>
      <c r="R2013" s="104"/>
      <c r="S2013" s="104"/>
      <c r="T2013" s="104"/>
      <c r="U2013" s="104"/>
      <c r="V2013" s="104"/>
      <c r="W2013" s="104"/>
      <c r="X2013" s="104"/>
      <c r="Y2013" s="104"/>
    </row>
    <row r="2014" spans="2:25">
      <c r="I2014" s="105" t="s">
        <v>1261</v>
      </c>
      <c r="J2014" s="105"/>
      <c r="K2014" s="105"/>
      <c r="L2014" s="105" t="s">
        <v>669</v>
      </c>
      <c r="M2014" s="105"/>
      <c r="P2014" s="106" t="s">
        <v>1262</v>
      </c>
      <c r="Q2014" s="106"/>
      <c r="R2014" s="107">
        <v>131</v>
      </c>
      <c r="S2014" s="107"/>
      <c r="T2014" s="107"/>
      <c r="U2014" s="107"/>
      <c r="V2014" s="107"/>
      <c r="W2014" s="107"/>
      <c r="X2014" s="107"/>
      <c r="Y2014" s="107"/>
    </row>
    <row r="2015" spans="2:25" ht="3.75" customHeight="1"/>
    <row r="2016" spans="2:25" ht="1.5" customHeight="1"/>
    <row r="2017" spans="2:25" ht="2.25" customHeight="1"/>
    <row r="2018" spans="2:25">
      <c r="B2018" s="103" t="s">
        <v>1870</v>
      </c>
      <c r="C2018" s="103"/>
      <c r="D2018" s="103"/>
      <c r="E2018" s="103"/>
      <c r="F2018" s="103"/>
      <c r="G2018" s="103"/>
      <c r="I2018" s="104" t="s">
        <v>1871</v>
      </c>
      <c r="J2018" s="104"/>
      <c r="K2018" s="104"/>
      <c r="L2018" s="104"/>
      <c r="M2018" s="104"/>
      <c r="N2018" s="104"/>
      <c r="O2018" s="104"/>
      <c r="P2018" s="104"/>
      <c r="Q2018" s="104"/>
      <c r="R2018" s="104"/>
      <c r="S2018" s="104"/>
      <c r="T2018" s="104"/>
      <c r="U2018" s="104"/>
      <c r="V2018" s="104"/>
      <c r="W2018" s="104"/>
      <c r="X2018" s="104"/>
      <c r="Y2018" s="104"/>
    </row>
    <row r="2019" spans="2:25">
      <c r="I2019" s="105" t="s">
        <v>1261</v>
      </c>
      <c r="J2019" s="105"/>
      <c r="K2019" s="105"/>
      <c r="L2019" s="105" t="s">
        <v>669</v>
      </c>
      <c r="M2019" s="105"/>
      <c r="P2019" s="106" t="s">
        <v>1262</v>
      </c>
      <c r="Q2019" s="106"/>
      <c r="R2019" s="107">
        <v>131</v>
      </c>
      <c r="S2019" s="107"/>
      <c r="T2019" s="107"/>
      <c r="U2019" s="107"/>
      <c r="V2019" s="107"/>
      <c r="W2019" s="107"/>
      <c r="X2019" s="107"/>
      <c r="Y2019" s="107"/>
    </row>
    <row r="2020" spans="2:25" ht="3.75" customHeight="1"/>
    <row r="2021" spans="2:25" ht="1.5" customHeight="1"/>
    <row r="2022" spans="2:25" ht="2.25" customHeight="1"/>
    <row r="2023" spans="2:25">
      <c r="B2023" s="103" t="s">
        <v>1872</v>
      </c>
      <c r="C2023" s="103"/>
      <c r="D2023" s="103"/>
      <c r="E2023" s="103"/>
      <c r="F2023" s="103"/>
      <c r="G2023" s="103"/>
      <c r="I2023" s="104" t="s">
        <v>378</v>
      </c>
      <c r="J2023" s="104"/>
      <c r="K2023" s="104"/>
      <c r="L2023" s="104"/>
      <c r="M2023" s="104"/>
      <c r="N2023" s="104"/>
      <c r="O2023" s="104"/>
      <c r="P2023" s="104"/>
      <c r="Q2023" s="104"/>
      <c r="R2023" s="104"/>
      <c r="S2023" s="104"/>
      <c r="T2023" s="104"/>
      <c r="U2023" s="104"/>
      <c r="V2023" s="104"/>
      <c r="W2023" s="104"/>
      <c r="X2023" s="104"/>
      <c r="Y2023" s="104"/>
    </row>
    <row r="2024" spans="2:25">
      <c r="I2024" s="105" t="s">
        <v>1261</v>
      </c>
      <c r="J2024" s="105"/>
      <c r="K2024" s="105"/>
      <c r="L2024" s="105" t="s">
        <v>669</v>
      </c>
      <c r="M2024" s="105"/>
      <c r="P2024" s="106" t="s">
        <v>1262</v>
      </c>
      <c r="Q2024" s="106"/>
      <c r="R2024" s="107">
        <v>6</v>
      </c>
      <c r="S2024" s="107"/>
      <c r="T2024" s="107"/>
      <c r="U2024" s="107"/>
      <c r="V2024" s="107"/>
      <c r="W2024" s="107"/>
      <c r="X2024" s="107"/>
      <c r="Y2024" s="107"/>
    </row>
    <row r="2025" spans="2:25" ht="3.75" customHeight="1"/>
    <row r="2026" spans="2:25" ht="1.5" customHeight="1"/>
    <row r="2027" spans="2:25" ht="2.25" customHeight="1"/>
    <row r="2028" spans="2:25">
      <c r="B2028" s="103" t="s">
        <v>1873</v>
      </c>
      <c r="C2028" s="103"/>
      <c r="D2028" s="103"/>
      <c r="E2028" s="103"/>
      <c r="F2028" s="103"/>
      <c r="G2028" s="103"/>
      <c r="I2028" s="104" t="s">
        <v>1874</v>
      </c>
      <c r="J2028" s="104"/>
      <c r="K2028" s="104"/>
      <c r="L2028" s="104"/>
      <c r="M2028" s="104"/>
      <c r="N2028" s="104"/>
      <c r="O2028" s="104"/>
      <c r="P2028" s="104"/>
      <c r="Q2028" s="104"/>
      <c r="R2028" s="104"/>
      <c r="S2028" s="104"/>
      <c r="T2028" s="104"/>
      <c r="U2028" s="104"/>
      <c r="V2028" s="104"/>
      <c r="W2028" s="104"/>
      <c r="X2028" s="104"/>
      <c r="Y2028" s="104"/>
    </row>
    <row r="2029" spans="2:25">
      <c r="I2029" s="105" t="s">
        <v>1261</v>
      </c>
      <c r="J2029" s="105"/>
      <c r="K2029" s="105"/>
      <c r="L2029" s="105" t="s">
        <v>669</v>
      </c>
      <c r="M2029" s="105"/>
      <c r="P2029" s="106" t="s">
        <v>1262</v>
      </c>
      <c r="Q2029" s="106"/>
      <c r="R2029" s="107">
        <v>6</v>
      </c>
      <c r="S2029" s="107"/>
      <c r="T2029" s="107"/>
      <c r="U2029" s="107"/>
      <c r="V2029" s="107"/>
      <c r="W2029" s="107"/>
      <c r="X2029" s="107"/>
      <c r="Y2029" s="107"/>
    </row>
    <row r="2030" spans="2:25" ht="3.75" customHeight="1"/>
    <row r="2031" spans="2:25" ht="1.5" customHeight="1"/>
    <row r="2032" spans="2:25" ht="2.25" customHeight="1"/>
    <row r="2033" spans="2:25">
      <c r="B2033" s="103" t="s">
        <v>1875</v>
      </c>
      <c r="C2033" s="103"/>
      <c r="D2033" s="103"/>
      <c r="E2033" s="103"/>
      <c r="F2033" s="103"/>
      <c r="G2033" s="103"/>
      <c r="I2033" s="104" t="s">
        <v>380</v>
      </c>
      <c r="J2033" s="104"/>
      <c r="K2033" s="104"/>
      <c r="L2033" s="104"/>
      <c r="M2033" s="104"/>
      <c r="N2033" s="104"/>
      <c r="O2033" s="104"/>
      <c r="P2033" s="104"/>
      <c r="Q2033" s="104"/>
      <c r="R2033" s="104"/>
      <c r="S2033" s="104"/>
      <c r="T2033" s="104"/>
      <c r="U2033" s="104"/>
      <c r="V2033" s="104"/>
      <c r="W2033" s="104"/>
      <c r="X2033" s="104"/>
      <c r="Y2033" s="104"/>
    </row>
    <row r="2034" spans="2:25">
      <c r="I2034" s="105" t="s">
        <v>1261</v>
      </c>
      <c r="J2034" s="105"/>
      <c r="K2034" s="105"/>
      <c r="L2034" s="105" t="s">
        <v>669</v>
      </c>
      <c r="M2034" s="105"/>
      <c r="P2034" s="106" t="s">
        <v>1262</v>
      </c>
      <c r="Q2034" s="106"/>
      <c r="R2034" s="107">
        <v>8</v>
      </c>
      <c r="S2034" s="107"/>
      <c r="T2034" s="107"/>
      <c r="U2034" s="107"/>
      <c r="V2034" s="107"/>
      <c r="W2034" s="107"/>
      <c r="X2034" s="107"/>
      <c r="Y2034" s="107"/>
    </row>
    <row r="2035" spans="2:25" ht="3.75" customHeight="1"/>
    <row r="2036" spans="2:25" ht="1.5" customHeight="1"/>
    <row r="2037" spans="2:25" ht="2.25" customHeight="1"/>
    <row r="2038" spans="2:25">
      <c r="B2038" s="103" t="s">
        <v>1876</v>
      </c>
      <c r="C2038" s="103"/>
      <c r="D2038" s="103"/>
      <c r="E2038" s="103"/>
      <c r="F2038" s="103"/>
      <c r="G2038" s="103"/>
      <c r="I2038" s="104" t="s">
        <v>1877</v>
      </c>
      <c r="J2038" s="104"/>
      <c r="K2038" s="104"/>
      <c r="L2038" s="104"/>
      <c r="M2038" s="104"/>
      <c r="N2038" s="104"/>
      <c r="O2038" s="104"/>
      <c r="P2038" s="104"/>
      <c r="Q2038" s="104"/>
      <c r="R2038" s="104"/>
      <c r="S2038" s="104"/>
      <c r="T2038" s="104"/>
      <c r="U2038" s="104"/>
      <c r="V2038" s="104"/>
      <c r="W2038" s="104"/>
      <c r="X2038" s="104"/>
      <c r="Y2038" s="104"/>
    </row>
    <row r="2039" spans="2:25">
      <c r="I2039" s="105" t="s">
        <v>1261</v>
      </c>
      <c r="J2039" s="105"/>
      <c r="K2039" s="105"/>
      <c r="L2039" s="105" t="s">
        <v>669</v>
      </c>
      <c r="M2039" s="105"/>
      <c r="P2039" s="106" t="s">
        <v>1262</v>
      </c>
      <c r="Q2039" s="106"/>
      <c r="R2039" s="107">
        <v>8</v>
      </c>
      <c r="S2039" s="107"/>
      <c r="T2039" s="107"/>
      <c r="U2039" s="107"/>
      <c r="V2039" s="107"/>
      <c r="W2039" s="107"/>
      <c r="X2039" s="107"/>
      <c r="Y2039" s="107"/>
    </row>
    <row r="2040" spans="2:25" ht="3.75" customHeight="1"/>
    <row r="2041" spans="2:25" ht="1.5" customHeight="1"/>
    <row r="2042" spans="2:25" ht="2.25" customHeight="1"/>
    <row r="2043" spans="2:25">
      <c r="B2043" s="103" t="s">
        <v>1878</v>
      </c>
      <c r="C2043" s="103"/>
      <c r="D2043" s="103"/>
      <c r="E2043" s="103"/>
      <c r="F2043" s="103"/>
      <c r="G2043" s="103"/>
      <c r="I2043" s="104" t="s">
        <v>382</v>
      </c>
      <c r="J2043" s="104"/>
      <c r="K2043" s="104"/>
      <c r="L2043" s="104"/>
      <c r="M2043" s="104"/>
      <c r="N2043" s="104"/>
      <c r="O2043" s="104"/>
      <c r="P2043" s="104"/>
      <c r="Q2043" s="104"/>
      <c r="R2043" s="104"/>
      <c r="S2043" s="104"/>
      <c r="T2043" s="104"/>
      <c r="U2043" s="104"/>
      <c r="V2043" s="104"/>
      <c r="W2043" s="104"/>
      <c r="X2043" s="104"/>
      <c r="Y2043" s="104"/>
    </row>
    <row r="2044" spans="2:25">
      <c r="I2044" s="105" t="s">
        <v>1261</v>
      </c>
      <c r="J2044" s="105"/>
      <c r="K2044" s="105"/>
      <c r="L2044" s="105" t="s">
        <v>669</v>
      </c>
      <c r="M2044" s="105"/>
      <c r="P2044" s="106" t="s">
        <v>1262</v>
      </c>
      <c r="Q2044" s="106"/>
      <c r="R2044" s="107">
        <v>15</v>
      </c>
      <c r="S2044" s="107"/>
      <c r="T2044" s="107"/>
      <c r="U2044" s="107"/>
      <c r="V2044" s="107"/>
      <c r="W2044" s="107"/>
      <c r="X2044" s="107"/>
      <c r="Y2044" s="107"/>
    </row>
    <row r="2045" spans="2:25" ht="3.75" customHeight="1"/>
    <row r="2046" spans="2:25" ht="1.5" customHeight="1"/>
    <row r="2047" spans="2:25" ht="2.25" customHeight="1"/>
    <row r="2048" spans="2:25">
      <c r="B2048" s="103" t="s">
        <v>1879</v>
      </c>
      <c r="C2048" s="103"/>
      <c r="D2048" s="103"/>
      <c r="E2048" s="103"/>
      <c r="F2048" s="103"/>
      <c r="G2048" s="103"/>
      <c r="I2048" s="104" t="s">
        <v>1880</v>
      </c>
      <c r="J2048" s="104"/>
      <c r="K2048" s="104"/>
      <c r="L2048" s="104"/>
      <c r="M2048" s="104"/>
      <c r="N2048" s="104"/>
      <c r="O2048" s="104"/>
      <c r="P2048" s="104"/>
      <c r="Q2048" s="104"/>
      <c r="R2048" s="104"/>
      <c r="S2048" s="104"/>
      <c r="T2048" s="104"/>
      <c r="U2048" s="104"/>
      <c r="V2048" s="104"/>
      <c r="W2048" s="104"/>
      <c r="X2048" s="104"/>
      <c r="Y2048" s="104"/>
    </row>
    <row r="2049" spans="2:25">
      <c r="I2049" s="105" t="s">
        <v>1261</v>
      </c>
      <c r="J2049" s="105"/>
      <c r="K2049" s="105"/>
      <c r="L2049" s="105" t="s">
        <v>669</v>
      </c>
      <c r="M2049" s="105"/>
      <c r="P2049" s="106" t="s">
        <v>1262</v>
      </c>
      <c r="Q2049" s="106"/>
      <c r="R2049" s="107">
        <v>15</v>
      </c>
      <c r="S2049" s="107"/>
      <c r="T2049" s="107"/>
      <c r="U2049" s="107"/>
      <c r="V2049" s="107"/>
      <c r="W2049" s="107"/>
      <c r="X2049" s="107"/>
      <c r="Y2049" s="107"/>
    </row>
    <row r="2050" spans="2:25" ht="3.75" customHeight="1"/>
    <row r="2051" spans="2:25" ht="1.5" customHeight="1"/>
    <row r="2052" spans="2:25" ht="2.25" customHeight="1"/>
    <row r="2053" spans="2:25">
      <c r="B2053" s="103" t="s">
        <v>1881</v>
      </c>
      <c r="C2053" s="103"/>
      <c r="D2053" s="103"/>
      <c r="E2053" s="103"/>
      <c r="F2053" s="103"/>
      <c r="G2053" s="103"/>
      <c r="I2053" s="104" t="s">
        <v>384</v>
      </c>
      <c r="J2053" s="104"/>
      <c r="K2053" s="104"/>
      <c r="L2053" s="104"/>
      <c r="M2053" s="104"/>
      <c r="N2053" s="104"/>
      <c r="O2053" s="104"/>
      <c r="P2053" s="104"/>
      <c r="Q2053" s="104"/>
      <c r="R2053" s="104"/>
      <c r="S2053" s="104"/>
      <c r="T2053" s="104"/>
      <c r="U2053" s="104"/>
      <c r="V2053" s="104"/>
      <c r="W2053" s="104"/>
      <c r="X2053" s="104"/>
      <c r="Y2053" s="104"/>
    </row>
    <row r="2054" spans="2:25">
      <c r="I2054" s="105" t="s">
        <v>1261</v>
      </c>
      <c r="J2054" s="105"/>
      <c r="K2054" s="105"/>
      <c r="L2054" s="105" t="s">
        <v>669</v>
      </c>
      <c r="M2054" s="105"/>
      <c r="P2054" s="106" t="s">
        <v>1262</v>
      </c>
      <c r="Q2054" s="106"/>
      <c r="R2054" s="107">
        <v>29</v>
      </c>
      <c r="S2054" s="107"/>
      <c r="T2054" s="107"/>
      <c r="U2054" s="107"/>
      <c r="V2054" s="107"/>
      <c r="W2054" s="107"/>
      <c r="X2054" s="107"/>
      <c r="Y2054" s="107"/>
    </row>
    <row r="2055" spans="2:25" ht="3.75" customHeight="1"/>
    <row r="2056" spans="2:25" ht="1.5" customHeight="1"/>
    <row r="2057" spans="2:25" ht="2.25" customHeight="1"/>
    <row r="2058" spans="2:25">
      <c r="B2058" s="103" t="s">
        <v>1882</v>
      </c>
      <c r="C2058" s="103"/>
      <c r="D2058" s="103"/>
      <c r="E2058" s="103"/>
      <c r="F2058" s="103"/>
      <c r="G2058" s="103"/>
      <c r="I2058" s="104" t="s">
        <v>1883</v>
      </c>
      <c r="J2058" s="104"/>
      <c r="K2058" s="104"/>
      <c r="L2058" s="104"/>
      <c r="M2058" s="104"/>
      <c r="N2058" s="104"/>
      <c r="O2058" s="104"/>
      <c r="P2058" s="104"/>
      <c r="Q2058" s="104"/>
      <c r="R2058" s="104"/>
      <c r="S2058" s="104"/>
      <c r="T2058" s="104"/>
      <c r="U2058" s="104"/>
      <c r="V2058" s="104"/>
      <c r="W2058" s="104"/>
      <c r="X2058" s="104"/>
      <c r="Y2058" s="104"/>
    </row>
    <row r="2059" spans="2:25">
      <c r="I2059" s="105" t="s">
        <v>1261</v>
      </c>
      <c r="J2059" s="105"/>
      <c r="K2059" s="105"/>
      <c r="L2059" s="105" t="s">
        <v>669</v>
      </c>
      <c r="M2059" s="105"/>
      <c r="P2059" s="106" t="s">
        <v>1262</v>
      </c>
      <c r="Q2059" s="106"/>
      <c r="R2059" s="107">
        <v>29</v>
      </c>
      <c r="S2059" s="107"/>
      <c r="T2059" s="107"/>
      <c r="U2059" s="107"/>
      <c r="V2059" s="107"/>
      <c r="W2059" s="107"/>
      <c r="X2059" s="107"/>
      <c r="Y2059" s="107"/>
    </row>
    <row r="2060" spans="2:25" ht="3.75" customHeight="1"/>
    <row r="2061" spans="2:25" ht="1.5" customHeight="1"/>
    <row r="2062" spans="2:25" ht="2.25" customHeight="1"/>
    <row r="2063" spans="2:25">
      <c r="B2063" s="103" t="s">
        <v>1884</v>
      </c>
      <c r="C2063" s="103"/>
      <c r="D2063" s="103"/>
      <c r="E2063" s="103"/>
      <c r="F2063" s="103"/>
      <c r="G2063" s="103"/>
      <c r="I2063" s="104" t="s">
        <v>386</v>
      </c>
      <c r="J2063" s="104"/>
      <c r="K2063" s="104"/>
      <c r="L2063" s="104"/>
      <c r="M2063" s="104"/>
      <c r="N2063" s="104"/>
      <c r="O2063" s="104"/>
      <c r="P2063" s="104"/>
      <c r="Q2063" s="104"/>
      <c r="R2063" s="104"/>
      <c r="S2063" s="104"/>
      <c r="T2063" s="104"/>
      <c r="U2063" s="104"/>
      <c r="V2063" s="104"/>
      <c r="W2063" s="104"/>
      <c r="X2063" s="104"/>
      <c r="Y2063" s="104"/>
    </row>
    <row r="2064" spans="2:25">
      <c r="I2064" s="105" t="s">
        <v>1261</v>
      </c>
      <c r="J2064" s="105"/>
      <c r="K2064" s="105"/>
      <c r="L2064" s="105" t="s">
        <v>698</v>
      </c>
      <c r="M2064" s="105"/>
      <c r="P2064" s="106" t="s">
        <v>1262</v>
      </c>
      <c r="Q2064" s="106"/>
      <c r="R2064" s="107">
        <v>14287</v>
      </c>
      <c r="S2064" s="107"/>
      <c r="T2064" s="107"/>
      <c r="U2064" s="107"/>
      <c r="V2064" s="107"/>
      <c r="W2064" s="107"/>
      <c r="X2064" s="107"/>
      <c r="Y2064" s="107"/>
    </row>
    <row r="2065" spans="2:25" ht="3.75" customHeight="1"/>
    <row r="2066" spans="2:25" ht="1.5" customHeight="1"/>
    <row r="2067" spans="2:25" ht="2.25" customHeight="1"/>
    <row r="2068" spans="2:25">
      <c r="B2068" s="103" t="s">
        <v>1885</v>
      </c>
      <c r="C2068" s="103"/>
      <c r="D2068" s="103"/>
      <c r="E2068" s="103"/>
      <c r="F2068" s="103"/>
      <c r="G2068" s="103"/>
      <c r="I2068" s="104" t="s">
        <v>1886</v>
      </c>
      <c r="J2068" s="104"/>
      <c r="K2068" s="104"/>
      <c r="L2068" s="104"/>
      <c r="M2068" s="104"/>
      <c r="N2068" s="104"/>
      <c r="O2068" s="104"/>
      <c r="P2068" s="104"/>
      <c r="Q2068" s="104"/>
      <c r="R2068" s="104"/>
      <c r="S2068" s="104"/>
      <c r="T2068" s="104"/>
      <c r="U2068" s="104"/>
      <c r="V2068" s="104"/>
      <c r="W2068" s="104"/>
      <c r="X2068" s="104"/>
      <c r="Y2068" s="104"/>
    </row>
    <row r="2069" spans="2:25">
      <c r="I2069" s="105" t="s">
        <v>1261</v>
      </c>
      <c r="J2069" s="105"/>
      <c r="K2069" s="105"/>
      <c r="L2069" s="105" t="s">
        <v>698</v>
      </c>
      <c r="M2069" s="105"/>
      <c r="P2069" s="106" t="s">
        <v>1262</v>
      </c>
      <c r="Q2069" s="106"/>
      <c r="R2069" s="107">
        <v>1640</v>
      </c>
      <c r="S2069" s="107"/>
      <c r="T2069" s="107"/>
      <c r="U2069" s="107"/>
      <c r="V2069" s="107"/>
      <c r="W2069" s="107"/>
      <c r="X2069" s="107"/>
      <c r="Y2069" s="107"/>
    </row>
    <row r="2070" spans="2:25" ht="3.75" customHeight="1"/>
    <row r="2071" spans="2:25" ht="1.5" customHeight="1"/>
    <row r="2072" spans="2:25" ht="2.25" customHeight="1"/>
    <row r="2073" spans="2:25">
      <c r="B2073" s="103" t="s">
        <v>1887</v>
      </c>
      <c r="C2073" s="103"/>
      <c r="D2073" s="103"/>
      <c r="E2073" s="103"/>
      <c r="F2073" s="103"/>
      <c r="G2073" s="103"/>
      <c r="I2073" s="104" t="s">
        <v>1888</v>
      </c>
      <c r="J2073" s="104"/>
      <c r="K2073" s="104"/>
      <c r="L2073" s="104"/>
      <c r="M2073" s="104"/>
      <c r="N2073" s="104"/>
      <c r="O2073" s="104"/>
      <c r="P2073" s="104"/>
      <c r="Q2073" s="104"/>
      <c r="R2073" s="104"/>
      <c r="S2073" s="104"/>
      <c r="T2073" s="104"/>
      <c r="U2073" s="104"/>
      <c r="V2073" s="104"/>
      <c r="W2073" s="104"/>
      <c r="X2073" s="104"/>
      <c r="Y2073" s="104"/>
    </row>
    <row r="2074" spans="2:25">
      <c r="I2074" s="105" t="s">
        <v>1261</v>
      </c>
      <c r="J2074" s="105"/>
      <c r="K2074" s="105"/>
      <c r="L2074" s="105" t="s">
        <v>698</v>
      </c>
      <c r="M2074" s="105"/>
      <c r="P2074" s="106" t="s">
        <v>1262</v>
      </c>
      <c r="Q2074" s="106"/>
      <c r="R2074" s="107">
        <v>12647</v>
      </c>
      <c r="S2074" s="107"/>
      <c r="T2074" s="107"/>
      <c r="U2074" s="107"/>
      <c r="V2074" s="107"/>
      <c r="W2074" s="107"/>
      <c r="X2074" s="107"/>
      <c r="Y2074" s="107"/>
    </row>
    <row r="2075" spans="2:25" ht="3.75" customHeight="1"/>
    <row r="2076" spans="2:25" ht="1.5" customHeight="1"/>
    <row r="2077" spans="2:25" ht="2.25" customHeight="1"/>
    <row r="2078" spans="2:25">
      <c r="B2078" s="103" t="s">
        <v>1889</v>
      </c>
      <c r="C2078" s="103"/>
      <c r="D2078" s="103"/>
      <c r="E2078" s="103"/>
      <c r="F2078" s="103"/>
      <c r="G2078" s="103"/>
      <c r="I2078" s="104" t="s">
        <v>388</v>
      </c>
      <c r="J2078" s="104"/>
      <c r="K2078" s="104"/>
      <c r="L2078" s="104"/>
      <c r="M2078" s="104"/>
      <c r="N2078" s="104"/>
      <c r="O2078" s="104"/>
      <c r="P2078" s="104"/>
      <c r="Q2078" s="104"/>
      <c r="R2078" s="104"/>
      <c r="S2078" s="104"/>
      <c r="T2078" s="104"/>
      <c r="U2078" s="104"/>
      <c r="V2078" s="104"/>
      <c r="W2078" s="104"/>
      <c r="X2078" s="104"/>
      <c r="Y2078" s="104"/>
    </row>
    <row r="2079" spans="2:25">
      <c r="I2079" s="105" t="s">
        <v>1261</v>
      </c>
      <c r="J2079" s="105"/>
      <c r="K2079" s="105"/>
      <c r="L2079" s="105" t="s">
        <v>698</v>
      </c>
      <c r="M2079" s="105"/>
      <c r="P2079" s="106" t="s">
        <v>1262</v>
      </c>
      <c r="Q2079" s="106"/>
      <c r="R2079" s="107">
        <v>264</v>
      </c>
      <c r="S2079" s="107"/>
      <c r="T2079" s="107"/>
      <c r="U2079" s="107"/>
      <c r="V2079" s="107"/>
      <c r="W2079" s="107"/>
      <c r="X2079" s="107"/>
      <c r="Y2079" s="107"/>
    </row>
    <row r="2080" spans="2:25" ht="3.75" customHeight="1"/>
    <row r="2081" spans="2:25" ht="1.5" customHeight="1"/>
    <row r="2082" spans="2:25" ht="2.25" customHeight="1"/>
    <row r="2083" spans="2:25">
      <c r="B2083" s="103" t="s">
        <v>1890</v>
      </c>
      <c r="C2083" s="103"/>
      <c r="D2083" s="103"/>
      <c r="E2083" s="103"/>
      <c r="F2083" s="103"/>
      <c r="G2083" s="103"/>
      <c r="I2083" s="104" t="s">
        <v>1891</v>
      </c>
      <c r="J2083" s="104"/>
      <c r="K2083" s="104"/>
      <c r="L2083" s="104"/>
      <c r="M2083" s="104"/>
      <c r="N2083" s="104"/>
      <c r="O2083" s="104"/>
      <c r="P2083" s="104"/>
      <c r="Q2083" s="104"/>
      <c r="R2083" s="104"/>
      <c r="S2083" s="104"/>
      <c r="T2083" s="104"/>
      <c r="U2083" s="104"/>
      <c r="V2083" s="104"/>
      <c r="W2083" s="104"/>
      <c r="X2083" s="104"/>
      <c r="Y2083" s="104"/>
    </row>
    <row r="2084" spans="2:25">
      <c r="I2084" s="105" t="s">
        <v>1261</v>
      </c>
      <c r="J2084" s="105"/>
      <c r="K2084" s="105"/>
      <c r="L2084" s="105" t="s">
        <v>698</v>
      </c>
      <c r="M2084" s="105"/>
      <c r="P2084" s="106" t="s">
        <v>1262</v>
      </c>
      <c r="Q2084" s="106"/>
      <c r="R2084" s="107">
        <v>264</v>
      </c>
      <c r="S2084" s="107"/>
      <c r="T2084" s="107"/>
      <c r="U2084" s="107"/>
      <c r="V2084" s="107"/>
      <c r="W2084" s="107"/>
      <c r="X2084" s="107"/>
      <c r="Y2084" s="107"/>
    </row>
    <row r="2085" spans="2:25" ht="3.75" customHeight="1"/>
    <row r="2086" spans="2:25" ht="1.5" customHeight="1"/>
    <row r="2087" spans="2:25" ht="2.25" customHeight="1"/>
    <row r="2088" spans="2:25">
      <c r="B2088" s="103" t="s">
        <v>1892</v>
      </c>
      <c r="C2088" s="103"/>
      <c r="D2088" s="103"/>
      <c r="E2088" s="103"/>
      <c r="F2088" s="103"/>
      <c r="G2088" s="103"/>
      <c r="I2088" s="104" t="s">
        <v>390</v>
      </c>
      <c r="J2088" s="104"/>
      <c r="K2088" s="104"/>
      <c r="L2088" s="104"/>
      <c r="M2088" s="104"/>
      <c r="N2088" s="104"/>
      <c r="O2088" s="104"/>
      <c r="P2088" s="104"/>
      <c r="Q2088" s="104"/>
      <c r="R2088" s="104"/>
      <c r="S2088" s="104"/>
      <c r="T2088" s="104"/>
      <c r="U2088" s="104"/>
      <c r="V2088" s="104"/>
      <c r="W2088" s="104"/>
      <c r="X2088" s="104"/>
      <c r="Y2088" s="104"/>
    </row>
    <row r="2089" spans="2:25">
      <c r="I2089" s="105" t="s">
        <v>1261</v>
      </c>
      <c r="J2089" s="105"/>
      <c r="K2089" s="105"/>
      <c r="L2089" s="105" t="s">
        <v>669</v>
      </c>
      <c r="M2089" s="105"/>
      <c r="P2089" s="106" t="s">
        <v>1262</v>
      </c>
      <c r="Q2089" s="106"/>
      <c r="R2089" s="107">
        <v>16</v>
      </c>
      <c r="S2089" s="107"/>
      <c r="T2089" s="107"/>
      <c r="U2089" s="107"/>
      <c r="V2089" s="107"/>
      <c r="W2089" s="107"/>
      <c r="X2089" s="107"/>
      <c r="Y2089" s="107"/>
    </row>
    <row r="2090" spans="2:25" ht="3.75" customHeight="1"/>
    <row r="2091" spans="2:25" ht="1.5" customHeight="1"/>
    <row r="2092" spans="2:25" ht="2.25" customHeight="1"/>
    <row r="2093" spans="2:25">
      <c r="B2093" s="103" t="s">
        <v>1893</v>
      </c>
      <c r="C2093" s="103"/>
      <c r="D2093" s="103"/>
      <c r="E2093" s="103"/>
      <c r="F2093" s="103"/>
      <c r="G2093" s="103"/>
      <c r="I2093" s="104" t="s">
        <v>392</v>
      </c>
      <c r="J2093" s="104"/>
      <c r="K2093" s="104"/>
      <c r="L2093" s="104"/>
      <c r="M2093" s="104"/>
      <c r="N2093" s="104"/>
      <c r="O2093" s="104"/>
      <c r="P2093" s="104"/>
      <c r="Q2093" s="104"/>
      <c r="R2093" s="104"/>
      <c r="S2093" s="104"/>
      <c r="T2093" s="104"/>
      <c r="U2093" s="104"/>
      <c r="V2093" s="104"/>
      <c r="W2093" s="104"/>
      <c r="X2093" s="104"/>
      <c r="Y2093" s="104"/>
    </row>
    <row r="2094" spans="2:25">
      <c r="I2094" s="105" t="s">
        <v>1261</v>
      </c>
      <c r="J2094" s="105"/>
      <c r="K2094" s="105"/>
      <c r="L2094" s="105" t="s">
        <v>669</v>
      </c>
      <c r="M2094" s="105"/>
      <c r="P2094" s="106" t="s">
        <v>1262</v>
      </c>
      <c r="Q2094" s="106"/>
      <c r="R2094" s="107">
        <v>4</v>
      </c>
      <c r="S2094" s="107"/>
      <c r="T2094" s="107"/>
      <c r="U2094" s="107"/>
      <c r="V2094" s="107"/>
      <c r="W2094" s="107"/>
      <c r="X2094" s="107"/>
      <c r="Y2094" s="107"/>
    </row>
    <row r="2095" spans="2:25" ht="3.75" customHeight="1"/>
    <row r="2096" spans="2:25" ht="1.5" customHeight="1"/>
    <row r="2097" spans="2:25" ht="2.25" customHeight="1"/>
    <row r="2098" spans="2:25">
      <c r="B2098" s="103" t="s">
        <v>1894</v>
      </c>
      <c r="C2098" s="103"/>
      <c r="D2098" s="103"/>
      <c r="E2098" s="103"/>
      <c r="F2098" s="103"/>
      <c r="G2098" s="103"/>
      <c r="I2098" s="104" t="s">
        <v>394</v>
      </c>
      <c r="J2098" s="104"/>
      <c r="K2098" s="104"/>
      <c r="L2098" s="104"/>
      <c r="M2098" s="104"/>
      <c r="N2098" s="104"/>
      <c r="O2098" s="104"/>
      <c r="P2098" s="104"/>
      <c r="Q2098" s="104"/>
      <c r="R2098" s="104"/>
      <c r="S2098" s="104"/>
      <c r="T2098" s="104"/>
      <c r="U2098" s="104"/>
      <c r="V2098" s="104"/>
      <c r="W2098" s="104"/>
      <c r="X2098" s="104"/>
      <c r="Y2098" s="104"/>
    </row>
    <row r="2099" spans="2:25">
      <c r="I2099" s="105" t="s">
        <v>1261</v>
      </c>
      <c r="J2099" s="105"/>
      <c r="K2099" s="105"/>
      <c r="L2099" s="105" t="s">
        <v>669</v>
      </c>
      <c r="M2099" s="105"/>
      <c r="P2099" s="106" t="s">
        <v>1262</v>
      </c>
      <c r="Q2099" s="106"/>
      <c r="R2099" s="107">
        <v>1</v>
      </c>
      <c r="S2099" s="107"/>
      <c r="T2099" s="107"/>
      <c r="U2099" s="107"/>
      <c r="V2099" s="107"/>
      <c r="W2099" s="107"/>
      <c r="X2099" s="107"/>
      <c r="Y2099" s="107"/>
    </row>
    <row r="2100" spans="2:25" ht="3.75" customHeight="1"/>
    <row r="2101" spans="2:25" ht="1.5" customHeight="1"/>
    <row r="2102" spans="2:25" ht="2.25" customHeight="1"/>
    <row r="2103" spans="2:25">
      <c r="B2103" s="103" t="s">
        <v>1895</v>
      </c>
      <c r="C2103" s="103"/>
      <c r="D2103" s="103"/>
      <c r="E2103" s="103"/>
      <c r="F2103" s="103"/>
      <c r="G2103" s="103"/>
      <c r="I2103" s="104" t="s">
        <v>396</v>
      </c>
      <c r="J2103" s="104"/>
      <c r="K2103" s="104"/>
      <c r="L2103" s="104"/>
      <c r="M2103" s="104"/>
      <c r="N2103" s="104"/>
      <c r="O2103" s="104"/>
      <c r="P2103" s="104"/>
      <c r="Q2103" s="104"/>
      <c r="R2103" s="104"/>
      <c r="S2103" s="104"/>
      <c r="T2103" s="104"/>
      <c r="U2103" s="104"/>
      <c r="V2103" s="104"/>
      <c r="W2103" s="104"/>
      <c r="X2103" s="104"/>
      <c r="Y2103" s="104"/>
    </row>
    <row r="2104" spans="2:25">
      <c r="I2104" s="105" t="s">
        <v>1261</v>
      </c>
      <c r="J2104" s="105"/>
      <c r="K2104" s="105"/>
      <c r="L2104" s="105" t="s">
        <v>669</v>
      </c>
      <c r="M2104" s="105"/>
      <c r="P2104" s="106" t="s">
        <v>1262</v>
      </c>
      <c r="Q2104" s="106"/>
      <c r="R2104" s="107">
        <v>21</v>
      </c>
      <c r="S2104" s="107"/>
      <c r="T2104" s="107"/>
      <c r="U2104" s="107"/>
      <c r="V2104" s="107"/>
      <c r="W2104" s="107"/>
      <c r="X2104" s="107"/>
      <c r="Y2104" s="107"/>
    </row>
    <row r="2105" spans="2:25" ht="3.75" customHeight="1"/>
    <row r="2106" spans="2:25" ht="1.5" customHeight="1"/>
    <row r="2107" spans="2:25" ht="2.25" customHeight="1"/>
    <row r="2108" spans="2:25">
      <c r="B2108" s="103" t="s">
        <v>1896</v>
      </c>
      <c r="C2108" s="103"/>
      <c r="D2108" s="103"/>
      <c r="E2108" s="103"/>
      <c r="F2108" s="103"/>
      <c r="G2108" s="103"/>
      <c r="I2108" s="104" t="s">
        <v>398</v>
      </c>
      <c r="J2108" s="104"/>
      <c r="K2108" s="104"/>
      <c r="L2108" s="104"/>
      <c r="M2108" s="104"/>
      <c r="N2108" s="104"/>
      <c r="O2108" s="104"/>
      <c r="P2108" s="104"/>
      <c r="Q2108" s="104"/>
      <c r="R2108" s="104"/>
      <c r="S2108" s="104"/>
      <c r="T2108" s="104"/>
      <c r="U2108" s="104"/>
      <c r="V2108" s="104"/>
      <c r="W2108" s="104"/>
      <c r="X2108" s="104"/>
      <c r="Y2108" s="104"/>
    </row>
    <row r="2109" spans="2:25">
      <c r="I2109" s="105" t="s">
        <v>1261</v>
      </c>
      <c r="J2109" s="105"/>
      <c r="K2109" s="105"/>
      <c r="L2109" s="105" t="s">
        <v>798</v>
      </c>
      <c r="M2109" s="105"/>
      <c r="P2109" s="106" t="s">
        <v>1262</v>
      </c>
      <c r="Q2109" s="106"/>
      <c r="R2109" s="107">
        <v>490</v>
      </c>
      <c r="S2109" s="107"/>
      <c r="T2109" s="107"/>
      <c r="U2109" s="107"/>
      <c r="V2109" s="107"/>
      <c r="W2109" s="107"/>
      <c r="X2109" s="107"/>
      <c r="Y2109" s="107"/>
    </row>
    <row r="2110" spans="2:25" ht="3.75" customHeight="1"/>
    <row r="2111" spans="2:25" ht="1.5" customHeight="1"/>
    <row r="2112" spans="2:25" ht="2.25" customHeight="1"/>
    <row r="2113" spans="2:25">
      <c r="B2113" s="103" t="s">
        <v>1897</v>
      </c>
      <c r="C2113" s="103"/>
      <c r="D2113" s="103"/>
      <c r="E2113" s="103"/>
      <c r="F2113" s="103"/>
      <c r="G2113" s="103"/>
      <c r="I2113" s="104" t="s">
        <v>400</v>
      </c>
      <c r="J2113" s="104"/>
      <c r="K2113" s="104"/>
      <c r="L2113" s="104"/>
      <c r="M2113" s="104"/>
      <c r="N2113" s="104"/>
      <c r="O2113" s="104"/>
      <c r="P2113" s="104"/>
      <c r="Q2113" s="104"/>
      <c r="R2113" s="104"/>
      <c r="S2113" s="104"/>
      <c r="T2113" s="104"/>
      <c r="U2113" s="104"/>
      <c r="V2113" s="104"/>
      <c r="W2113" s="104"/>
      <c r="X2113" s="104"/>
      <c r="Y2113" s="104"/>
    </row>
    <row r="2114" spans="2:25">
      <c r="I2114" s="105" t="s">
        <v>1261</v>
      </c>
      <c r="J2114" s="105"/>
      <c r="K2114" s="105"/>
      <c r="L2114" s="105" t="s">
        <v>698</v>
      </c>
      <c r="M2114" s="105"/>
      <c r="P2114" s="106" t="s">
        <v>1262</v>
      </c>
      <c r="Q2114" s="106"/>
      <c r="R2114" s="107">
        <v>17080</v>
      </c>
      <c r="S2114" s="107"/>
      <c r="T2114" s="107"/>
      <c r="U2114" s="107"/>
      <c r="V2114" s="107"/>
      <c r="W2114" s="107"/>
      <c r="X2114" s="107"/>
      <c r="Y2114" s="107"/>
    </row>
    <row r="2115" spans="2:25" ht="3.75" customHeight="1"/>
    <row r="2116" spans="2:25" ht="1.5" customHeight="1"/>
    <row r="2117" spans="2:25" ht="2.25" customHeight="1"/>
    <row r="2118" spans="2:25">
      <c r="B2118" s="103" t="s">
        <v>1898</v>
      </c>
      <c r="C2118" s="103"/>
      <c r="D2118" s="103"/>
      <c r="E2118" s="103"/>
      <c r="F2118" s="103"/>
      <c r="G2118" s="103"/>
      <c r="I2118" s="104" t="s">
        <v>402</v>
      </c>
      <c r="J2118" s="104"/>
      <c r="K2118" s="104"/>
      <c r="L2118" s="104"/>
      <c r="M2118" s="104"/>
      <c r="N2118" s="104"/>
      <c r="O2118" s="104"/>
      <c r="P2118" s="104"/>
      <c r="Q2118" s="104"/>
      <c r="R2118" s="104"/>
      <c r="S2118" s="104"/>
      <c r="T2118" s="104"/>
      <c r="U2118" s="104"/>
      <c r="V2118" s="104"/>
      <c r="W2118" s="104"/>
      <c r="X2118" s="104"/>
      <c r="Y2118" s="104"/>
    </row>
    <row r="2119" spans="2:25">
      <c r="I2119" s="105" t="s">
        <v>1261</v>
      </c>
      <c r="J2119" s="105"/>
      <c r="K2119" s="105"/>
      <c r="L2119" s="105" t="s">
        <v>669</v>
      </c>
      <c r="M2119" s="105"/>
      <c r="P2119" s="106" t="s">
        <v>1262</v>
      </c>
      <c r="Q2119" s="106"/>
      <c r="R2119" s="107">
        <v>16</v>
      </c>
      <c r="S2119" s="107"/>
      <c r="T2119" s="107"/>
      <c r="U2119" s="107"/>
      <c r="V2119" s="107"/>
      <c r="W2119" s="107"/>
      <c r="X2119" s="107"/>
      <c r="Y2119" s="107"/>
    </row>
    <row r="2120" spans="2:25" ht="3.75" customHeight="1"/>
    <row r="2121" spans="2:25" ht="1.5" customHeight="1"/>
    <row r="2122" spans="2:25" ht="2.25" customHeight="1"/>
    <row r="2123" spans="2:25">
      <c r="B2123" s="103" t="s">
        <v>1899</v>
      </c>
      <c r="C2123" s="103"/>
      <c r="D2123" s="103"/>
      <c r="E2123" s="103"/>
      <c r="F2123" s="103"/>
      <c r="G2123" s="103"/>
      <c r="I2123" s="104" t="s">
        <v>404</v>
      </c>
      <c r="J2123" s="104"/>
      <c r="K2123" s="104"/>
      <c r="L2123" s="104"/>
      <c r="M2123" s="104"/>
      <c r="N2123" s="104"/>
      <c r="O2123" s="104"/>
      <c r="P2123" s="104"/>
      <c r="Q2123" s="104"/>
      <c r="R2123" s="104"/>
      <c r="S2123" s="104"/>
      <c r="T2123" s="104"/>
      <c r="U2123" s="104"/>
      <c r="V2123" s="104"/>
      <c r="W2123" s="104"/>
      <c r="X2123" s="104"/>
      <c r="Y2123" s="104"/>
    </row>
    <row r="2124" spans="2:25">
      <c r="I2124" s="105" t="s">
        <v>1261</v>
      </c>
      <c r="J2124" s="105"/>
      <c r="K2124" s="105"/>
      <c r="L2124" s="105" t="s">
        <v>669</v>
      </c>
      <c r="M2124" s="105"/>
      <c r="P2124" s="106" t="s">
        <v>1262</v>
      </c>
      <c r="Q2124" s="106"/>
      <c r="R2124" s="107">
        <v>68</v>
      </c>
      <c r="S2124" s="107"/>
      <c r="T2124" s="107"/>
      <c r="U2124" s="107"/>
      <c r="V2124" s="107"/>
      <c r="W2124" s="107"/>
      <c r="X2124" s="107"/>
      <c r="Y2124" s="107"/>
    </row>
    <row r="2125" spans="2:25" ht="3.75" customHeight="1"/>
    <row r="2126" spans="2:25" ht="1.5" customHeight="1"/>
    <row r="2127" spans="2:25" ht="2.25" customHeight="1"/>
    <row r="2128" spans="2:25">
      <c r="B2128" s="103" t="s">
        <v>1900</v>
      </c>
      <c r="C2128" s="103"/>
      <c r="D2128" s="103"/>
      <c r="E2128" s="103"/>
      <c r="F2128" s="103"/>
      <c r="G2128" s="103"/>
      <c r="I2128" s="104" t="s">
        <v>406</v>
      </c>
      <c r="J2128" s="104"/>
      <c r="K2128" s="104"/>
      <c r="L2128" s="104"/>
      <c r="M2128" s="104"/>
      <c r="N2128" s="104"/>
      <c r="O2128" s="104"/>
      <c r="P2128" s="104"/>
      <c r="Q2128" s="104"/>
      <c r="R2128" s="104"/>
      <c r="S2128" s="104"/>
      <c r="T2128" s="104"/>
      <c r="U2128" s="104"/>
      <c r="V2128" s="104"/>
      <c r="W2128" s="104"/>
      <c r="X2128" s="104"/>
      <c r="Y2128" s="104"/>
    </row>
    <row r="2129" spans="2:25">
      <c r="I2129" s="105" t="s">
        <v>1261</v>
      </c>
      <c r="J2129" s="105"/>
      <c r="K2129" s="105"/>
      <c r="L2129" s="105" t="s">
        <v>669</v>
      </c>
      <c r="M2129" s="105"/>
      <c r="P2129" s="106" t="s">
        <v>1262</v>
      </c>
      <c r="Q2129" s="106"/>
      <c r="R2129" s="107">
        <v>78</v>
      </c>
      <c r="S2129" s="107"/>
      <c r="T2129" s="107"/>
      <c r="U2129" s="107"/>
      <c r="V2129" s="107"/>
      <c r="W2129" s="107"/>
      <c r="X2129" s="107"/>
      <c r="Y2129" s="107"/>
    </row>
    <row r="2130" spans="2:25" ht="3.75" customHeight="1"/>
    <row r="2131" spans="2:25" ht="1.5" customHeight="1"/>
    <row r="2132" spans="2:25" ht="2.25" customHeight="1"/>
    <row r="2133" spans="2:25">
      <c r="B2133" s="103" t="s">
        <v>1901</v>
      </c>
      <c r="C2133" s="103"/>
      <c r="D2133" s="103"/>
      <c r="E2133" s="103"/>
      <c r="F2133" s="103"/>
      <c r="G2133" s="103"/>
      <c r="I2133" s="104" t="s">
        <v>408</v>
      </c>
      <c r="J2133" s="104"/>
      <c r="K2133" s="104"/>
      <c r="L2133" s="104"/>
      <c r="M2133" s="104"/>
      <c r="N2133" s="104"/>
      <c r="O2133" s="104"/>
      <c r="P2133" s="104"/>
      <c r="Q2133" s="104"/>
      <c r="R2133" s="104"/>
      <c r="S2133" s="104"/>
      <c r="T2133" s="104"/>
      <c r="U2133" s="104"/>
      <c r="V2133" s="104"/>
      <c r="W2133" s="104"/>
      <c r="X2133" s="104"/>
      <c r="Y2133" s="104"/>
    </row>
    <row r="2134" spans="2:25">
      <c r="I2134" s="105" t="s">
        <v>1261</v>
      </c>
      <c r="J2134" s="105"/>
      <c r="K2134" s="105"/>
      <c r="L2134" s="105" t="s">
        <v>669</v>
      </c>
      <c r="M2134" s="105"/>
      <c r="P2134" s="106" t="s">
        <v>1262</v>
      </c>
      <c r="Q2134" s="106"/>
      <c r="R2134" s="107">
        <v>3</v>
      </c>
      <c r="S2134" s="107"/>
      <c r="T2134" s="107"/>
      <c r="U2134" s="107"/>
      <c r="V2134" s="107"/>
      <c r="W2134" s="107"/>
      <c r="X2134" s="107"/>
      <c r="Y2134" s="107"/>
    </row>
    <row r="2135" spans="2:25" ht="3.75" customHeight="1"/>
    <row r="2136" spans="2:25" ht="1.5" customHeight="1"/>
    <row r="2137" spans="2:25" ht="2.25" customHeight="1"/>
    <row r="2138" spans="2:25">
      <c r="B2138" s="103" t="s">
        <v>1902</v>
      </c>
      <c r="C2138" s="103"/>
      <c r="D2138" s="103"/>
      <c r="E2138" s="103"/>
      <c r="F2138" s="103"/>
      <c r="G2138" s="103"/>
      <c r="I2138" s="104" t="s">
        <v>410</v>
      </c>
      <c r="J2138" s="104"/>
      <c r="K2138" s="104"/>
      <c r="L2138" s="104"/>
      <c r="M2138" s="104"/>
      <c r="N2138" s="104"/>
      <c r="O2138" s="104"/>
      <c r="P2138" s="104"/>
      <c r="Q2138" s="104"/>
      <c r="R2138" s="104"/>
      <c r="S2138" s="104"/>
      <c r="T2138" s="104"/>
      <c r="U2138" s="104"/>
      <c r="V2138" s="104"/>
      <c r="W2138" s="104"/>
      <c r="X2138" s="104"/>
      <c r="Y2138" s="104"/>
    </row>
    <row r="2139" spans="2:25">
      <c r="I2139" s="105" t="s">
        <v>1261</v>
      </c>
      <c r="J2139" s="105"/>
      <c r="K2139" s="105"/>
      <c r="L2139" s="105" t="s">
        <v>669</v>
      </c>
      <c r="M2139" s="105"/>
      <c r="P2139" s="106" t="s">
        <v>1262</v>
      </c>
      <c r="Q2139" s="106"/>
      <c r="R2139" s="107">
        <v>3</v>
      </c>
      <c r="S2139" s="107"/>
      <c r="T2139" s="107"/>
      <c r="U2139" s="107"/>
      <c r="V2139" s="107"/>
      <c r="W2139" s="107"/>
      <c r="X2139" s="107"/>
      <c r="Y2139" s="107"/>
    </row>
    <row r="2140" spans="2:25" ht="3.75" customHeight="1"/>
    <row r="2141" spans="2:25" ht="1.5" customHeight="1"/>
    <row r="2142" spans="2:25" ht="2.25" customHeight="1"/>
    <row r="2143" spans="2:25">
      <c r="B2143" s="103" t="s">
        <v>1903</v>
      </c>
      <c r="C2143" s="103"/>
      <c r="D2143" s="103"/>
      <c r="E2143" s="103"/>
      <c r="F2143" s="103"/>
      <c r="G2143" s="103"/>
      <c r="I2143" s="104" t="s">
        <v>412</v>
      </c>
      <c r="J2143" s="104"/>
      <c r="K2143" s="104"/>
      <c r="L2143" s="104"/>
      <c r="M2143" s="104"/>
      <c r="N2143" s="104"/>
      <c r="O2143" s="104"/>
      <c r="P2143" s="104"/>
      <c r="Q2143" s="104"/>
      <c r="R2143" s="104"/>
      <c r="S2143" s="104"/>
      <c r="T2143" s="104"/>
      <c r="U2143" s="104"/>
      <c r="V2143" s="104"/>
      <c r="W2143" s="104"/>
      <c r="X2143" s="104"/>
      <c r="Y2143" s="104"/>
    </row>
    <row r="2144" spans="2:25">
      <c r="I2144" s="105" t="s">
        <v>1261</v>
      </c>
      <c r="J2144" s="105"/>
      <c r="K2144" s="105"/>
      <c r="L2144" s="105" t="s">
        <v>669</v>
      </c>
      <c r="M2144" s="105"/>
      <c r="P2144" s="106" t="s">
        <v>1262</v>
      </c>
      <c r="Q2144" s="106"/>
      <c r="R2144" s="107">
        <v>4</v>
      </c>
      <c r="S2144" s="107"/>
      <c r="T2144" s="107"/>
      <c r="U2144" s="107"/>
      <c r="V2144" s="107"/>
      <c r="W2144" s="107"/>
      <c r="X2144" s="107"/>
      <c r="Y2144" s="107"/>
    </row>
    <row r="2145" spans="2:25" ht="3.75" customHeight="1"/>
    <row r="2146" spans="2:25" ht="1.5" customHeight="1"/>
    <row r="2147" spans="2:25" ht="2.25" customHeight="1"/>
    <row r="2148" spans="2:25">
      <c r="B2148" s="103" t="s">
        <v>1904</v>
      </c>
      <c r="C2148" s="103"/>
      <c r="D2148" s="103"/>
      <c r="E2148" s="103"/>
      <c r="F2148" s="103"/>
      <c r="G2148" s="103"/>
      <c r="I2148" s="104" t="s">
        <v>1905</v>
      </c>
      <c r="J2148" s="104"/>
      <c r="K2148" s="104"/>
      <c r="L2148" s="104"/>
      <c r="M2148" s="104"/>
      <c r="N2148" s="104"/>
      <c r="O2148" s="104"/>
      <c r="P2148" s="104"/>
      <c r="Q2148" s="104"/>
      <c r="R2148" s="104"/>
      <c r="S2148" s="104"/>
      <c r="T2148" s="104"/>
      <c r="U2148" s="104"/>
      <c r="V2148" s="104"/>
      <c r="W2148" s="104"/>
      <c r="X2148" s="104"/>
      <c r="Y2148" s="104"/>
    </row>
    <row r="2149" spans="2:25">
      <c r="I2149" s="105" t="s">
        <v>1261</v>
      </c>
      <c r="J2149" s="105"/>
      <c r="K2149" s="105"/>
      <c r="L2149" s="105" t="s">
        <v>669</v>
      </c>
      <c r="M2149" s="105"/>
      <c r="P2149" s="106" t="s">
        <v>1262</v>
      </c>
      <c r="Q2149" s="106"/>
      <c r="R2149" s="107">
        <v>4</v>
      </c>
      <c r="S2149" s="107"/>
      <c r="T2149" s="107"/>
      <c r="U2149" s="107"/>
      <c r="V2149" s="107"/>
      <c r="W2149" s="107"/>
      <c r="X2149" s="107"/>
      <c r="Y2149" s="107"/>
    </row>
    <row r="2150" spans="2:25" ht="3.75" customHeight="1"/>
    <row r="2151" spans="2:25" ht="1.5" customHeight="1"/>
    <row r="2152" spans="2:25" ht="2.25" customHeight="1"/>
    <row r="2153" spans="2:25">
      <c r="B2153" s="103" t="s">
        <v>1906</v>
      </c>
      <c r="C2153" s="103"/>
      <c r="D2153" s="103"/>
      <c r="E2153" s="103"/>
      <c r="F2153" s="103"/>
      <c r="G2153" s="103"/>
      <c r="I2153" s="104" t="s">
        <v>414</v>
      </c>
      <c r="J2153" s="104"/>
      <c r="K2153" s="104"/>
      <c r="L2153" s="104"/>
      <c r="M2153" s="104"/>
      <c r="N2153" s="104"/>
      <c r="O2153" s="104"/>
      <c r="P2153" s="104"/>
      <c r="Q2153" s="104"/>
      <c r="R2153" s="104"/>
      <c r="S2153" s="104"/>
      <c r="T2153" s="104"/>
      <c r="U2153" s="104"/>
      <c r="V2153" s="104"/>
      <c r="W2153" s="104"/>
      <c r="X2153" s="104"/>
      <c r="Y2153" s="104"/>
    </row>
    <row r="2154" spans="2:25">
      <c r="I2154" s="105" t="s">
        <v>1261</v>
      </c>
      <c r="J2154" s="105"/>
      <c r="K2154" s="105"/>
      <c r="L2154" s="105" t="s">
        <v>669</v>
      </c>
      <c r="M2154" s="105"/>
      <c r="P2154" s="106" t="s">
        <v>1262</v>
      </c>
      <c r="Q2154" s="106"/>
      <c r="R2154" s="107">
        <v>4</v>
      </c>
      <c r="S2154" s="107"/>
      <c r="T2154" s="107"/>
      <c r="U2154" s="107"/>
      <c r="V2154" s="107"/>
      <c r="W2154" s="107"/>
      <c r="X2154" s="107"/>
      <c r="Y2154" s="107"/>
    </row>
    <row r="2155" spans="2:25" ht="3.75" customHeight="1"/>
    <row r="2156" spans="2:25" ht="1.5" customHeight="1"/>
    <row r="2157" spans="2:25" ht="2.25" customHeight="1"/>
    <row r="2158" spans="2:25">
      <c r="B2158" s="103" t="s">
        <v>1907</v>
      </c>
      <c r="C2158" s="103"/>
      <c r="D2158" s="103"/>
      <c r="E2158" s="103"/>
      <c r="F2158" s="103"/>
      <c r="G2158" s="103"/>
      <c r="I2158" s="104" t="s">
        <v>1908</v>
      </c>
      <c r="J2158" s="104"/>
      <c r="K2158" s="104"/>
      <c r="L2158" s="104"/>
      <c r="M2158" s="104"/>
      <c r="N2158" s="104"/>
      <c r="O2158" s="104"/>
      <c r="P2158" s="104"/>
      <c r="Q2158" s="104"/>
      <c r="R2158" s="104"/>
      <c r="S2158" s="104"/>
      <c r="T2158" s="104"/>
      <c r="U2158" s="104"/>
      <c r="V2158" s="104"/>
      <c r="W2158" s="104"/>
      <c r="X2158" s="104"/>
      <c r="Y2158" s="104"/>
    </row>
    <row r="2159" spans="2:25">
      <c r="I2159" s="105" t="s">
        <v>1261</v>
      </c>
      <c r="J2159" s="105"/>
      <c r="K2159" s="105"/>
      <c r="L2159" s="105" t="s">
        <v>669</v>
      </c>
      <c r="M2159" s="105"/>
      <c r="P2159" s="106" t="s">
        <v>1262</v>
      </c>
      <c r="Q2159" s="106"/>
      <c r="R2159" s="107">
        <v>4</v>
      </c>
      <c r="S2159" s="107"/>
      <c r="T2159" s="107"/>
      <c r="U2159" s="107"/>
      <c r="V2159" s="107"/>
      <c r="W2159" s="107"/>
      <c r="X2159" s="107"/>
      <c r="Y2159" s="107"/>
    </row>
    <row r="2160" spans="2:25" ht="3.75" customHeight="1"/>
    <row r="2161" spans="2:25" ht="1.5" customHeight="1"/>
    <row r="2162" spans="2:25" ht="2.25" customHeight="1"/>
    <row r="2163" spans="2:25" ht="2.25" customHeight="1"/>
    <row r="2164" spans="2:25">
      <c r="I2164" s="109" t="s">
        <v>1909</v>
      </c>
      <c r="J2164" s="109"/>
      <c r="K2164" s="109"/>
      <c r="L2164" s="109"/>
      <c r="M2164" s="109"/>
      <c r="N2164" s="109"/>
      <c r="O2164" s="109"/>
      <c r="P2164" s="109"/>
      <c r="Q2164" s="109"/>
      <c r="R2164" s="109"/>
      <c r="S2164" s="109"/>
      <c r="T2164" s="109"/>
      <c r="U2164" s="109"/>
      <c r="V2164" s="109"/>
      <c r="W2164" s="109"/>
      <c r="X2164" s="109"/>
      <c r="Y2164" s="109"/>
    </row>
    <row r="2165" spans="2:25" ht="5.25" customHeight="1"/>
    <row r="2166" spans="2:25">
      <c r="B2166" s="103" t="s">
        <v>1910</v>
      </c>
      <c r="C2166" s="103"/>
      <c r="D2166" s="103"/>
      <c r="E2166" s="103"/>
      <c r="F2166" s="103"/>
      <c r="G2166" s="103"/>
      <c r="I2166" s="104" t="s">
        <v>418</v>
      </c>
      <c r="J2166" s="104"/>
      <c r="K2166" s="104"/>
      <c r="L2166" s="104"/>
      <c r="M2166" s="104"/>
      <c r="N2166" s="104"/>
      <c r="O2166" s="104"/>
      <c r="P2166" s="104"/>
      <c r="Q2166" s="104"/>
      <c r="R2166" s="104"/>
      <c r="S2166" s="104"/>
      <c r="T2166" s="104"/>
      <c r="U2166" s="104"/>
      <c r="V2166" s="104"/>
      <c r="W2166" s="104"/>
      <c r="X2166" s="104"/>
      <c r="Y2166" s="104"/>
    </row>
    <row r="2167" spans="2:25">
      <c r="I2167" s="105" t="s">
        <v>1261</v>
      </c>
      <c r="J2167" s="105"/>
      <c r="K2167" s="105"/>
      <c r="L2167" s="105" t="s">
        <v>661</v>
      </c>
      <c r="M2167" s="105"/>
      <c r="P2167" s="106" t="s">
        <v>1262</v>
      </c>
      <c r="Q2167" s="106"/>
      <c r="R2167" s="107">
        <v>4.2</v>
      </c>
      <c r="S2167" s="107"/>
      <c r="T2167" s="107"/>
      <c r="U2167" s="107"/>
      <c r="V2167" s="107"/>
      <c r="W2167" s="107"/>
      <c r="X2167" s="107"/>
      <c r="Y2167" s="107"/>
    </row>
    <row r="2168" spans="2:25" ht="3.75" customHeight="1"/>
    <row r="2169" spans="2:25" ht="1.5" customHeight="1"/>
    <row r="2170" spans="2:25" ht="2.25" customHeight="1"/>
    <row r="2171" spans="2:25">
      <c r="B2171" s="103" t="s">
        <v>1911</v>
      </c>
      <c r="C2171" s="103"/>
      <c r="D2171" s="103"/>
      <c r="E2171" s="103"/>
      <c r="F2171" s="103"/>
      <c r="G2171" s="103"/>
      <c r="I2171" s="104" t="s">
        <v>1912</v>
      </c>
      <c r="J2171" s="104"/>
      <c r="K2171" s="104"/>
      <c r="L2171" s="104"/>
      <c r="M2171" s="104"/>
      <c r="N2171" s="104"/>
      <c r="O2171" s="104"/>
      <c r="P2171" s="104"/>
      <c r="Q2171" s="104"/>
      <c r="R2171" s="104"/>
      <c r="S2171" s="104"/>
      <c r="T2171" s="104"/>
      <c r="U2171" s="104"/>
      <c r="V2171" s="104"/>
      <c r="W2171" s="104"/>
      <c r="X2171" s="104"/>
      <c r="Y2171" s="104"/>
    </row>
    <row r="2172" spans="2:25">
      <c r="I2172" s="105" t="s">
        <v>1261</v>
      </c>
      <c r="J2172" s="105"/>
      <c r="K2172" s="105"/>
      <c r="L2172" s="105" t="s">
        <v>661</v>
      </c>
      <c r="M2172" s="105"/>
      <c r="P2172" s="106" t="s">
        <v>1262</v>
      </c>
      <c r="Q2172" s="106"/>
      <c r="R2172" s="107">
        <v>4.2</v>
      </c>
      <c r="S2172" s="107"/>
      <c r="T2172" s="107"/>
      <c r="U2172" s="107"/>
      <c r="V2172" s="107"/>
      <c r="W2172" s="107"/>
      <c r="X2172" s="107"/>
      <c r="Y2172" s="107"/>
    </row>
    <row r="2173" spans="2:25" ht="3.75" customHeight="1"/>
    <row r="2174" spans="2:25" ht="1.5" customHeight="1"/>
    <row r="2175" spans="2:25" ht="2.25" customHeight="1"/>
    <row r="2176" spans="2:25">
      <c r="B2176" s="103" t="s">
        <v>1913</v>
      </c>
      <c r="C2176" s="103"/>
      <c r="D2176" s="103"/>
      <c r="E2176" s="103"/>
      <c r="F2176" s="103"/>
      <c r="G2176" s="103"/>
      <c r="I2176" s="104" t="s">
        <v>420</v>
      </c>
      <c r="J2176" s="104"/>
      <c r="K2176" s="104"/>
      <c r="L2176" s="104"/>
      <c r="M2176" s="104"/>
      <c r="N2176" s="104"/>
      <c r="O2176" s="104"/>
      <c r="P2176" s="104"/>
      <c r="Q2176" s="104"/>
      <c r="R2176" s="104"/>
      <c r="S2176" s="104"/>
      <c r="T2176" s="104"/>
      <c r="U2176" s="104"/>
      <c r="V2176" s="104"/>
      <c r="W2176" s="104"/>
      <c r="X2176" s="104"/>
      <c r="Y2176" s="104"/>
    </row>
    <row r="2177" spans="2:25">
      <c r="I2177" s="105" t="s">
        <v>1261</v>
      </c>
      <c r="J2177" s="105"/>
      <c r="K2177" s="105"/>
      <c r="L2177" s="105" t="s">
        <v>663</v>
      </c>
      <c r="M2177" s="105"/>
      <c r="P2177" s="106" t="s">
        <v>1262</v>
      </c>
      <c r="Q2177" s="106"/>
      <c r="R2177" s="107">
        <v>0.5</v>
      </c>
      <c r="S2177" s="107"/>
      <c r="T2177" s="107"/>
      <c r="U2177" s="107"/>
      <c r="V2177" s="107"/>
      <c r="W2177" s="107"/>
      <c r="X2177" s="107"/>
      <c r="Y2177" s="107"/>
    </row>
    <row r="2178" spans="2:25" ht="3.75" customHeight="1"/>
    <row r="2179" spans="2:25" ht="1.5" customHeight="1"/>
    <row r="2180" spans="2:25" ht="2.25" customHeight="1"/>
    <row r="2181" spans="2:25">
      <c r="B2181" s="103" t="s">
        <v>1914</v>
      </c>
      <c r="C2181" s="103"/>
      <c r="D2181" s="103"/>
      <c r="E2181" s="103"/>
      <c r="F2181" s="103"/>
      <c r="G2181" s="103"/>
      <c r="I2181" s="104" t="s">
        <v>422</v>
      </c>
      <c r="J2181" s="104"/>
      <c r="K2181" s="104"/>
      <c r="L2181" s="104"/>
      <c r="M2181" s="104"/>
      <c r="N2181" s="104"/>
      <c r="O2181" s="104"/>
      <c r="P2181" s="104"/>
      <c r="Q2181" s="104"/>
      <c r="R2181" s="104"/>
      <c r="S2181" s="104"/>
      <c r="T2181" s="104"/>
      <c r="U2181" s="104"/>
      <c r="V2181" s="104"/>
      <c r="W2181" s="104"/>
      <c r="X2181" s="104"/>
      <c r="Y2181" s="104"/>
    </row>
    <row r="2182" spans="2:25">
      <c r="I2182" s="105" t="s">
        <v>1261</v>
      </c>
      <c r="J2182" s="105"/>
      <c r="K2182" s="105"/>
      <c r="L2182" s="105" t="s">
        <v>661</v>
      </c>
      <c r="M2182" s="105"/>
      <c r="P2182" s="106" t="s">
        <v>1262</v>
      </c>
      <c r="Q2182" s="106"/>
      <c r="R2182" s="107">
        <v>4.2</v>
      </c>
      <c r="S2182" s="107"/>
      <c r="T2182" s="107"/>
      <c r="U2182" s="107"/>
      <c r="V2182" s="107"/>
      <c r="W2182" s="107"/>
      <c r="X2182" s="107"/>
      <c r="Y2182" s="107"/>
    </row>
    <row r="2183" spans="2:25" ht="3.75" customHeight="1"/>
    <row r="2184" spans="2:25" ht="1.5" customHeight="1"/>
    <row r="2185" spans="2:25" ht="2.25" customHeight="1"/>
    <row r="2186" spans="2:25">
      <c r="B2186" s="103" t="s">
        <v>1915</v>
      </c>
      <c r="C2186" s="103"/>
      <c r="D2186" s="103"/>
      <c r="E2186" s="103"/>
      <c r="F2186" s="103"/>
      <c r="G2186" s="103"/>
      <c r="I2186" s="104" t="s">
        <v>1916</v>
      </c>
      <c r="J2186" s="104"/>
      <c r="K2186" s="104"/>
      <c r="L2186" s="104"/>
      <c r="M2186" s="104"/>
      <c r="N2186" s="104"/>
      <c r="O2186" s="104"/>
      <c r="P2186" s="104"/>
      <c r="Q2186" s="104"/>
      <c r="R2186" s="104"/>
      <c r="S2186" s="104"/>
      <c r="T2186" s="104"/>
      <c r="U2186" s="104"/>
      <c r="V2186" s="104"/>
      <c r="W2186" s="104"/>
      <c r="X2186" s="104"/>
      <c r="Y2186" s="104"/>
    </row>
    <row r="2187" spans="2:25">
      <c r="I2187" s="105" t="s">
        <v>1261</v>
      </c>
      <c r="J2187" s="105"/>
      <c r="K2187" s="105"/>
      <c r="L2187" s="105" t="s">
        <v>661</v>
      </c>
      <c r="M2187" s="105"/>
      <c r="P2187" s="106" t="s">
        <v>1262</v>
      </c>
      <c r="Q2187" s="106"/>
      <c r="R2187" s="107">
        <v>4.2</v>
      </c>
      <c r="S2187" s="107"/>
      <c r="T2187" s="107"/>
      <c r="U2187" s="107"/>
      <c r="V2187" s="107"/>
      <c r="W2187" s="107"/>
      <c r="X2187" s="107"/>
      <c r="Y2187" s="107"/>
    </row>
    <row r="2188" spans="2:25" ht="3.75" customHeight="1"/>
    <row r="2189" spans="2:25" ht="1.5" customHeight="1"/>
    <row r="2190" spans="2:25" ht="2.25" customHeight="1"/>
    <row r="2191" spans="2:25">
      <c r="B2191" s="103" t="s">
        <v>1917</v>
      </c>
      <c r="C2191" s="103"/>
      <c r="D2191" s="103"/>
      <c r="E2191" s="103"/>
      <c r="F2191" s="103"/>
      <c r="G2191" s="103"/>
      <c r="I2191" s="104" t="s">
        <v>424</v>
      </c>
      <c r="J2191" s="104"/>
      <c r="K2191" s="104"/>
      <c r="L2191" s="104"/>
      <c r="M2191" s="104"/>
      <c r="N2191" s="104"/>
      <c r="O2191" s="104"/>
      <c r="P2191" s="104"/>
      <c r="Q2191" s="104"/>
      <c r="R2191" s="104"/>
      <c r="S2191" s="104"/>
      <c r="T2191" s="104"/>
      <c r="U2191" s="104"/>
      <c r="V2191" s="104"/>
      <c r="W2191" s="104"/>
      <c r="X2191" s="104"/>
      <c r="Y2191" s="104"/>
    </row>
    <row r="2192" spans="2:25">
      <c r="I2192" s="105" t="s">
        <v>1261</v>
      </c>
      <c r="J2192" s="105"/>
      <c r="K2192" s="105"/>
      <c r="L2192" s="105" t="s">
        <v>661</v>
      </c>
      <c r="M2192" s="105"/>
      <c r="P2192" s="106" t="s">
        <v>1262</v>
      </c>
      <c r="Q2192" s="106"/>
      <c r="R2192" s="107">
        <v>4.2</v>
      </c>
      <c r="S2192" s="107"/>
      <c r="T2192" s="107"/>
      <c r="U2192" s="107"/>
      <c r="V2192" s="107"/>
      <c r="W2192" s="107"/>
      <c r="X2192" s="107"/>
      <c r="Y2192" s="107"/>
    </row>
    <row r="2193" spans="2:25" ht="3.75" customHeight="1"/>
    <row r="2194" spans="2:25" ht="1.5" customHeight="1"/>
    <row r="2195" spans="2:25" ht="2.25" customHeight="1"/>
    <row r="2196" spans="2:25">
      <c r="B2196" s="103" t="s">
        <v>1918</v>
      </c>
      <c r="C2196" s="103"/>
      <c r="D2196" s="103"/>
      <c r="E2196" s="103"/>
      <c r="F2196" s="103"/>
      <c r="G2196" s="103"/>
      <c r="I2196" s="104" t="s">
        <v>1919</v>
      </c>
      <c r="J2196" s="104"/>
      <c r="K2196" s="104"/>
      <c r="L2196" s="104"/>
      <c r="M2196" s="104"/>
      <c r="N2196" s="104"/>
      <c r="O2196" s="104"/>
      <c r="P2196" s="104"/>
      <c r="Q2196" s="104"/>
      <c r="R2196" s="104"/>
      <c r="S2196" s="104"/>
      <c r="T2196" s="104"/>
      <c r="U2196" s="104"/>
      <c r="V2196" s="104"/>
      <c r="W2196" s="104"/>
      <c r="X2196" s="104"/>
      <c r="Y2196" s="104"/>
    </row>
    <row r="2197" spans="2:25">
      <c r="I2197" s="105" t="s">
        <v>1261</v>
      </c>
      <c r="J2197" s="105"/>
      <c r="K2197" s="105"/>
      <c r="L2197" s="105" t="s">
        <v>661</v>
      </c>
      <c r="M2197" s="105"/>
      <c r="P2197" s="106" t="s">
        <v>1262</v>
      </c>
      <c r="Q2197" s="106"/>
      <c r="R2197" s="107">
        <v>4.2</v>
      </c>
      <c r="S2197" s="107"/>
      <c r="T2197" s="107"/>
      <c r="U2197" s="107"/>
      <c r="V2197" s="107"/>
      <c r="W2197" s="107"/>
      <c r="X2197" s="107"/>
      <c r="Y2197" s="107"/>
    </row>
    <row r="2198" spans="2:25" ht="3.75" customHeight="1"/>
    <row r="2199" spans="2:25" ht="1.5" customHeight="1"/>
    <row r="2200" spans="2:25" ht="2.25" customHeight="1"/>
    <row r="2201" spans="2:25" ht="2.25" customHeight="1"/>
    <row r="2202" spans="2:25">
      <c r="I2202" s="109" t="s">
        <v>1920</v>
      </c>
      <c r="J2202" s="109"/>
      <c r="K2202" s="109"/>
      <c r="L2202" s="109"/>
      <c r="M2202" s="109"/>
      <c r="N2202" s="109"/>
      <c r="O2202" s="109"/>
      <c r="P2202" s="109"/>
      <c r="Q2202" s="109"/>
      <c r="R2202" s="109"/>
      <c r="S2202" s="109"/>
      <c r="T2202" s="109"/>
      <c r="U2202" s="109"/>
      <c r="V2202" s="109"/>
      <c r="W2202" s="109"/>
      <c r="X2202" s="109"/>
      <c r="Y2202" s="109"/>
    </row>
    <row r="2203" spans="2:25" ht="5.25" customHeight="1"/>
    <row r="2204" spans="2:25">
      <c r="B2204" s="103" t="s">
        <v>1921</v>
      </c>
      <c r="C2204" s="103"/>
      <c r="D2204" s="103"/>
      <c r="E2204" s="103"/>
      <c r="F2204" s="103"/>
      <c r="G2204" s="103"/>
      <c r="I2204" s="104" t="s">
        <v>428</v>
      </c>
      <c r="J2204" s="104"/>
      <c r="K2204" s="104"/>
      <c r="L2204" s="104"/>
      <c r="M2204" s="104"/>
      <c r="N2204" s="104"/>
      <c r="O2204" s="104"/>
      <c r="P2204" s="104"/>
      <c r="Q2204" s="104"/>
      <c r="R2204" s="104"/>
      <c r="S2204" s="104"/>
      <c r="T2204" s="104"/>
      <c r="U2204" s="104"/>
      <c r="V2204" s="104"/>
      <c r="W2204" s="104"/>
      <c r="X2204" s="104"/>
      <c r="Y2204" s="104"/>
    </row>
    <row r="2205" spans="2:25">
      <c r="I2205" s="105" t="s">
        <v>1261</v>
      </c>
      <c r="J2205" s="105"/>
      <c r="K2205" s="105"/>
      <c r="L2205" s="105" t="s">
        <v>663</v>
      </c>
      <c r="M2205" s="105"/>
      <c r="P2205" s="106" t="s">
        <v>1262</v>
      </c>
      <c r="Q2205" s="106"/>
      <c r="R2205" s="107">
        <v>42.53</v>
      </c>
      <c r="S2205" s="107"/>
      <c r="T2205" s="107"/>
      <c r="U2205" s="107"/>
      <c r="V2205" s="107"/>
      <c r="W2205" s="107"/>
      <c r="X2205" s="107"/>
      <c r="Y2205" s="107"/>
    </row>
    <row r="2206" spans="2:25" ht="3.75" customHeight="1"/>
    <row r="2207" spans="2:25" ht="1.5" customHeight="1"/>
    <row r="2208" spans="2:25" ht="2.25" customHeight="1"/>
    <row r="2209" spans="2:25">
      <c r="B2209" s="103" t="s">
        <v>1922</v>
      </c>
      <c r="C2209" s="103"/>
      <c r="D2209" s="103"/>
      <c r="E2209" s="103"/>
      <c r="F2209" s="103"/>
      <c r="G2209" s="103"/>
      <c r="I2209" s="104" t="s">
        <v>1923</v>
      </c>
      <c r="J2209" s="104"/>
      <c r="K2209" s="104"/>
      <c r="L2209" s="104"/>
      <c r="M2209" s="104"/>
      <c r="N2209" s="104"/>
      <c r="O2209" s="104"/>
      <c r="P2209" s="104"/>
      <c r="Q2209" s="104"/>
      <c r="R2209" s="104"/>
      <c r="S2209" s="104"/>
      <c r="T2209" s="104"/>
      <c r="U2209" s="104"/>
      <c r="V2209" s="104"/>
      <c r="W2209" s="104"/>
      <c r="X2209" s="104"/>
      <c r="Y2209" s="104"/>
    </row>
    <row r="2210" spans="2:25">
      <c r="I2210" s="105" t="s">
        <v>1261</v>
      </c>
      <c r="J2210" s="105"/>
      <c r="K2210" s="105"/>
      <c r="L2210" s="105" t="s">
        <v>663</v>
      </c>
      <c r="M2210" s="105"/>
      <c r="P2210" s="106" t="s">
        <v>1262</v>
      </c>
      <c r="Q2210" s="106"/>
      <c r="R2210" s="107">
        <v>6.07</v>
      </c>
      <c r="S2210" s="107"/>
      <c r="T2210" s="107"/>
      <c r="U2210" s="107"/>
      <c r="V2210" s="107"/>
      <c r="W2210" s="107"/>
      <c r="X2210" s="107"/>
      <c r="Y2210" s="107"/>
    </row>
    <row r="2211" spans="2:25" ht="3.75" customHeight="1"/>
    <row r="2212" spans="2:25" ht="1.5" customHeight="1"/>
    <row r="2213" spans="2:25" ht="2.25" customHeight="1"/>
    <row r="2214" spans="2:25">
      <c r="B2214" s="103" t="s">
        <v>1924</v>
      </c>
      <c r="C2214" s="103"/>
      <c r="D2214" s="103"/>
      <c r="E2214" s="103"/>
      <c r="F2214" s="103"/>
      <c r="G2214" s="103"/>
      <c r="I2214" s="104" t="s">
        <v>1925</v>
      </c>
      <c r="J2214" s="104"/>
      <c r="K2214" s="104"/>
      <c r="L2214" s="104"/>
      <c r="M2214" s="104"/>
      <c r="N2214" s="104"/>
      <c r="O2214" s="104"/>
      <c r="P2214" s="104"/>
      <c r="Q2214" s="104"/>
      <c r="R2214" s="104"/>
      <c r="S2214" s="104"/>
      <c r="T2214" s="104"/>
      <c r="U2214" s="104"/>
      <c r="V2214" s="104"/>
      <c r="W2214" s="104"/>
      <c r="X2214" s="104"/>
      <c r="Y2214" s="104"/>
    </row>
    <row r="2215" spans="2:25">
      <c r="I2215" s="105" t="s">
        <v>1261</v>
      </c>
      <c r="J2215" s="105"/>
      <c r="K2215" s="105"/>
      <c r="L2215" s="105" t="s">
        <v>663</v>
      </c>
      <c r="M2215" s="105"/>
      <c r="P2215" s="106" t="s">
        <v>1262</v>
      </c>
      <c r="Q2215" s="106"/>
      <c r="R2215" s="107">
        <v>36.46</v>
      </c>
      <c r="S2215" s="107"/>
      <c r="T2215" s="107"/>
      <c r="U2215" s="107"/>
      <c r="V2215" s="107"/>
      <c r="W2215" s="107"/>
      <c r="X2215" s="107"/>
      <c r="Y2215" s="107"/>
    </row>
    <row r="2216" spans="2:25" ht="3.75" customHeight="1"/>
    <row r="2217" spans="2:25" ht="1.5" customHeight="1"/>
    <row r="2218" spans="2:25" ht="2.25" customHeight="1"/>
    <row r="2219" spans="2:25">
      <c r="B2219" s="103" t="s">
        <v>1926</v>
      </c>
      <c r="C2219" s="103"/>
      <c r="D2219" s="103"/>
      <c r="E2219" s="103"/>
      <c r="F2219" s="103"/>
      <c r="G2219" s="103"/>
      <c r="I2219" s="104" t="s">
        <v>430</v>
      </c>
      <c r="J2219" s="104"/>
      <c r="K2219" s="104"/>
      <c r="L2219" s="104"/>
      <c r="M2219" s="104"/>
      <c r="N2219" s="104"/>
      <c r="O2219" s="104"/>
      <c r="P2219" s="104"/>
      <c r="Q2219" s="104"/>
      <c r="R2219" s="104"/>
      <c r="S2219" s="104"/>
      <c r="T2219" s="104"/>
      <c r="U2219" s="104"/>
      <c r="V2219" s="104"/>
      <c r="W2219" s="104"/>
      <c r="X2219" s="104"/>
      <c r="Y2219" s="104"/>
    </row>
    <row r="2220" spans="2:25">
      <c r="I2220" s="105" t="s">
        <v>1261</v>
      </c>
      <c r="J2220" s="105"/>
      <c r="K2220" s="105"/>
      <c r="L2220" s="105" t="s">
        <v>663</v>
      </c>
      <c r="M2220" s="105"/>
      <c r="P2220" s="106" t="s">
        <v>1262</v>
      </c>
      <c r="Q2220" s="106"/>
      <c r="R2220" s="107">
        <v>75</v>
      </c>
      <c r="S2220" s="107"/>
      <c r="T2220" s="107"/>
      <c r="U2220" s="107"/>
      <c r="V2220" s="107"/>
      <c r="W2220" s="107"/>
      <c r="X2220" s="107"/>
      <c r="Y2220" s="107"/>
    </row>
    <row r="2221" spans="2:25" ht="3.75" customHeight="1"/>
    <row r="2222" spans="2:25" ht="1.5" customHeight="1"/>
    <row r="2223" spans="2:25" ht="2.25" customHeight="1"/>
    <row r="2224" spans="2:25">
      <c r="B2224" s="103" t="s">
        <v>1927</v>
      </c>
      <c r="C2224" s="103"/>
      <c r="D2224" s="103"/>
      <c r="E2224" s="103"/>
      <c r="F2224" s="103"/>
      <c r="G2224" s="103"/>
      <c r="I2224" s="104" t="s">
        <v>1928</v>
      </c>
      <c r="J2224" s="104"/>
      <c r="K2224" s="104"/>
      <c r="L2224" s="104"/>
      <c r="M2224" s="104"/>
      <c r="N2224" s="104"/>
      <c r="O2224" s="104"/>
      <c r="P2224" s="104"/>
      <c r="Q2224" s="104"/>
      <c r="R2224" s="104"/>
      <c r="S2224" s="104"/>
      <c r="T2224" s="104"/>
      <c r="U2224" s="104"/>
      <c r="V2224" s="104"/>
      <c r="W2224" s="104"/>
      <c r="X2224" s="104"/>
      <c r="Y2224" s="104"/>
    </row>
    <row r="2225" spans="2:25">
      <c r="I2225" s="105" t="s">
        <v>1261</v>
      </c>
      <c r="J2225" s="105"/>
      <c r="K2225" s="105"/>
      <c r="L2225" s="105" t="s">
        <v>663</v>
      </c>
      <c r="M2225" s="105"/>
      <c r="P2225" s="106" t="s">
        <v>1262</v>
      </c>
      <c r="Q2225" s="106"/>
      <c r="R2225" s="107">
        <v>75</v>
      </c>
      <c r="S2225" s="107"/>
      <c r="T2225" s="107"/>
      <c r="U2225" s="107"/>
      <c r="V2225" s="107"/>
      <c r="W2225" s="107"/>
      <c r="X2225" s="107"/>
      <c r="Y2225" s="107"/>
    </row>
    <row r="2226" spans="2:25" ht="3.75" customHeight="1"/>
    <row r="2227" spans="2:25" ht="1.5" customHeight="1"/>
    <row r="2228" spans="2:25" ht="2.25" customHeight="1"/>
    <row r="2229" spans="2:25" ht="2.25" customHeight="1"/>
    <row r="2230" spans="2:25">
      <c r="I2230" s="109" t="s">
        <v>1929</v>
      </c>
      <c r="J2230" s="109"/>
      <c r="K2230" s="109"/>
      <c r="L2230" s="109"/>
      <c r="M2230" s="109"/>
      <c r="N2230" s="109"/>
      <c r="O2230" s="109"/>
      <c r="P2230" s="109"/>
      <c r="Q2230" s="109"/>
      <c r="R2230" s="109"/>
      <c r="S2230" s="109"/>
      <c r="T2230" s="109"/>
      <c r="U2230" s="109"/>
      <c r="V2230" s="109"/>
      <c r="W2230" s="109"/>
      <c r="X2230" s="109"/>
      <c r="Y2230" s="109"/>
    </row>
    <row r="2231" spans="2:25" ht="5.25" customHeight="1"/>
    <row r="2232" spans="2:25">
      <c r="B2232" s="103" t="s">
        <v>1930</v>
      </c>
      <c r="C2232" s="103"/>
      <c r="D2232" s="103"/>
      <c r="E2232" s="103"/>
      <c r="F2232" s="103"/>
      <c r="G2232" s="103"/>
      <c r="I2232" s="104" t="s">
        <v>434</v>
      </c>
      <c r="J2232" s="104"/>
      <c r="K2232" s="104"/>
      <c r="L2232" s="104"/>
      <c r="M2232" s="104"/>
      <c r="N2232" s="104"/>
      <c r="O2232" s="104"/>
      <c r="P2232" s="104"/>
      <c r="Q2232" s="104"/>
      <c r="R2232" s="104"/>
      <c r="S2232" s="104"/>
      <c r="T2232" s="104"/>
      <c r="U2232" s="104"/>
      <c r="V2232" s="104"/>
      <c r="W2232" s="104"/>
      <c r="X2232" s="104"/>
      <c r="Y2232" s="104"/>
    </row>
    <row r="2233" spans="2:25">
      <c r="I2233" s="105" t="s">
        <v>1261</v>
      </c>
      <c r="J2233" s="105"/>
      <c r="K2233" s="105"/>
      <c r="L2233" s="105" t="s">
        <v>663</v>
      </c>
      <c r="M2233" s="105"/>
      <c r="P2233" s="106" t="s">
        <v>1262</v>
      </c>
      <c r="Q2233" s="106"/>
      <c r="R2233" s="107">
        <v>50</v>
      </c>
      <c r="S2233" s="107"/>
      <c r="T2233" s="107"/>
      <c r="U2233" s="107"/>
      <c r="V2233" s="107"/>
      <c r="W2233" s="107"/>
      <c r="X2233" s="107"/>
      <c r="Y2233" s="107"/>
    </row>
    <row r="2234" spans="2:25" ht="1.5" customHeight="1"/>
    <row r="2235" spans="2:25" ht="2.25" customHeight="1"/>
    <row r="2236" spans="2:25">
      <c r="B2236" s="103" t="s">
        <v>1931</v>
      </c>
      <c r="C2236" s="103"/>
      <c r="D2236" s="103"/>
      <c r="E2236" s="103"/>
      <c r="F2236" s="103"/>
      <c r="G2236" s="103"/>
      <c r="I2236" s="104" t="s">
        <v>1932</v>
      </c>
      <c r="J2236" s="104"/>
      <c r="K2236" s="104"/>
      <c r="L2236" s="104"/>
      <c r="M2236" s="104"/>
      <c r="N2236" s="104"/>
      <c r="O2236" s="104"/>
      <c r="P2236" s="104"/>
      <c r="Q2236" s="104"/>
      <c r="R2236" s="104"/>
      <c r="S2236" s="104"/>
      <c r="T2236" s="104"/>
      <c r="U2236" s="104"/>
      <c r="V2236" s="104"/>
      <c r="W2236" s="104"/>
      <c r="X2236" s="104"/>
      <c r="Y2236" s="104"/>
    </row>
    <row r="2237" spans="2:25">
      <c r="I2237" s="105" t="s">
        <v>1261</v>
      </c>
      <c r="J2237" s="105"/>
      <c r="K2237" s="105"/>
      <c r="L2237" s="105" t="s">
        <v>663</v>
      </c>
      <c r="M2237" s="105"/>
      <c r="P2237" s="106" t="s">
        <v>1262</v>
      </c>
      <c r="Q2237" s="106"/>
      <c r="R2237" s="107">
        <v>50</v>
      </c>
      <c r="S2237" s="107"/>
      <c r="T2237" s="107"/>
      <c r="U2237" s="107"/>
      <c r="V2237" s="107"/>
      <c r="W2237" s="107"/>
      <c r="X2237" s="107"/>
      <c r="Y2237" s="107"/>
    </row>
    <row r="2238" spans="2:25" ht="3.75" customHeight="1"/>
    <row r="2239" spans="2:25" ht="1.5" customHeight="1"/>
    <row r="2240" spans="2:25" ht="2.25" customHeight="1"/>
    <row r="2241" spans="2:25">
      <c r="B2241" s="103" t="s">
        <v>1933</v>
      </c>
      <c r="C2241" s="103"/>
      <c r="D2241" s="103"/>
      <c r="E2241" s="103"/>
      <c r="F2241" s="103"/>
      <c r="G2241" s="103"/>
      <c r="I2241" s="104" t="s">
        <v>436</v>
      </c>
      <c r="J2241" s="104"/>
      <c r="K2241" s="104"/>
      <c r="L2241" s="104"/>
      <c r="M2241" s="104"/>
      <c r="N2241" s="104"/>
      <c r="O2241" s="104"/>
      <c r="P2241" s="104"/>
      <c r="Q2241" s="104"/>
      <c r="R2241" s="104"/>
      <c r="S2241" s="104"/>
      <c r="T2241" s="104"/>
      <c r="U2241" s="104"/>
      <c r="V2241" s="104"/>
      <c r="W2241" s="104"/>
      <c r="X2241" s="104"/>
      <c r="Y2241" s="104"/>
    </row>
    <row r="2242" spans="2:25">
      <c r="I2242" s="105" t="s">
        <v>1261</v>
      </c>
      <c r="J2242" s="105"/>
      <c r="K2242" s="105"/>
      <c r="L2242" s="105" t="s">
        <v>698</v>
      </c>
      <c r="M2242" s="105"/>
      <c r="P2242" s="106" t="s">
        <v>1262</v>
      </c>
      <c r="Q2242" s="106"/>
      <c r="R2242" s="107">
        <v>12</v>
      </c>
      <c r="S2242" s="107"/>
      <c r="T2242" s="107"/>
      <c r="U2242" s="107"/>
      <c r="V2242" s="107"/>
      <c r="W2242" s="107"/>
      <c r="X2242" s="107"/>
      <c r="Y2242" s="107"/>
    </row>
    <row r="2243" spans="2:25" ht="3.75" customHeight="1"/>
    <row r="2244" spans="2:25" ht="1.5" customHeight="1"/>
    <row r="2245" spans="2:25" ht="2.25" customHeight="1"/>
    <row r="2246" spans="2:25">
      <c r="B2246" s="103" t="s">
        <v>1934</v>
      </c>
      <c r="C2246" s="103"/>
      <c r="D2246" s="103"/>
      <c r="E2246" s="103"/>
      <c r="F2246" s="103"/>
      <c r="G2246" s="103"/>
      <c r="I2246" s="104" t="s">
        <v>1935</v>
      </c>
      <c r="J2246" s="104"/>
      <c r="K2246" s="104"/>
      <c r="L2246" s="104"/>
      <c r="M2246" s="104"/>
      <c r="N2246" s="104"/>
      <c r="O2246" s="104"/>
      <c r="P2246" s="104"/>
      <c r="Q2246" s="104"/>
      <c r="R2246" s="104"/>
      <c r="S2246" s="104"/>
      <c r="T2246" s="104"/>
      <c r="U2246" s="104"/>
      <c r="V2246" s="104"/>
      <c r="W2246" s="104"/>
      <c r="X2246" s="104"/>
      <c r="Y2246" s="104"/>
    </row>
    <row r="2247" spans="2:25">
      <c r="I2247" s="105" t="s">
        <v>1261</v>
      </c>
      <c r="J2247" s="105"/>
      <c r="K2247" s="105"/>
      <c r="L2247" s="105" t="s">
        <v>698</v>
      </c>
      <c r="M2247" s="105"/>
      <c r="P2247" s="106" t="s">
        <v>1262</v>
      </c>
      <c r="Q2247" s="106"/>
      <c r="R2247" s="107">
        <v>12</v>
      </c>
      <c r="S2247" s="107"/>
      <c r="T2247" s="107"/>
      <c r="U2247" s="107"/>
      <c r="V2247" s="107"/>
      <c r="W2247" s="107"/>
      <c r="X2247" s="107"/>
      <c r="Y2247" s="107"/>
    </row>
    <row r="2248" spans="2:25" ht="3.75" customHeight="1"/>
    <row r="2249" spans="2:25" ht="1.5" customHeight="1"/>
    <row r="2250" spans="2:25" ht="2.25" customHeight="1"/>
    <row r="2251" spans="2:25" ht="2.25" customHeight="1"/>
    <row r="2252" spans="2:25">
      <c r="I2252" s="109" t="s">
        <v>1936</v>
      </c>
      <c r="J2252" s="109"/>
      <c r="K2252" s="109"/>
      <c r="L2252" s="109"/>
      <c r="M2252" s="109"/>
      <c r="N2252" s="109"/>
      <c r="O2252" s="109"/>
      <c r="P2252" s="109"/>
      <c r="Q2252" s="109"/>
      <c r="R2252" s="109"/>
      <c r="S2252" s="109"/>
      <c r="T2252" s="109"/>
      <c r="U2252" s="109"/>
      <c r="V2252" s="109"/>
      <c r="W2252" s="109"/>
      <c r="X2252" s="109"/>
      <c r="Y2252" s="109"/>
    </row>
    <row r="2253" spans="2:25" ht="5.25" customHeight="1"/>
    <row r="2254" spans="2:25">
      <c r="B2254" s="103" t="s">
        <v>1937</v>
      </c>
      <c r="C2254" s="103"/>
      <c r="D2254" s="103"/>
      <c r="E2254" s="103"/>
      <c r="F2254" s="103"/>
      <c r="G2254" s="103"/>
      <c r="I2254" s="104" t="s">
        <v>440</v>
      </c>
      <c r="J2254" s="104"/>
      <c r="K2254" s="104"/>
      <c r="L2254" s="104"/>
      <c r="M2254" s="104"/>
      <c r="N2254" s="104"/>
      <c r="O2254" s="104"/>
      <c r="P2254" s="104"/>
      <c r="Q2254" s="104"/>
      <c r="R2254" s="104"/>
      <c r="S2254" s="104"/>
      <c r="T2254" s="104"/>
      <c r="U2254" s="104"/>
      <c r="V2254" s="104"/>
      <c r="W2254" s="104"/>
      <c r="X2254" s="104"/>
      <c r="Y2254" s="104"/>
    </row>
    <row r="2255" spans="2:25">
      <c r="I2255" s="105" t="s">
        <v>1261</v>
      </c>
      <c r="J2255" s="105"/>
      <c r="K2255" s="105"/>
      <c r="L2255" s="105" t="s">
        <v>661</v>
      </c>
      <c r="M2255" s="105"/>
      <c r="P2255" s="106" t="s">
        <v>1262</v>
      </c>
      <c r="Q2255" s="106"/>
      <c r="R2255" s="107">
        <v>10</v>
      </c>
      <c r="S2255" s="107"/>
      <c r="T2255" s="107"/>
      <c r="U2255" s="107"/>
      <c r="V2255" s="107"/>
      <c r="W2255" s="107"/>
      <c r="X2255" s="107"/>
      <c r="Y2255" s="107"/>
    </row>
    <row r="2256" spans="2:25" ht="3.75" customHeight="1"/>
    <row r="2257" spans="2:25" ht="1.5" customHeight="1"/>
    <row r="2258" spans="2:25" ht="2.25" customHeight="1"/>
    <row r="2259" spans="2:25">
      <c r="B2259" s="103" t="s">
        <v>1938</v>
      </c>
      <c r="C2259" s="103"/>
      <c r="D2259" s="103"/>
      <c r="E2259" s="103"/>
      <c r="F2259" s="103"/>
      <c r="G2259" s="103"/>
      <c r="I2259" s="104" t="s">
        <v>1939</v>
      </c>
      <c r="J2259" s="104"/>
      <c r="K2259" s="104"/>
      <c r="L2259" s="104"/>
      <c r="M2259" s="104"/>
      <c r="N2259" s="104"/>
      <c r="O2259" s="104"/>
      <c r="P2259" s="104"/>
      <c r="Q2259" s="104"/>
      <c r="R2259" s="104"/>
      <c r="S2259" s="104"/>
      <c r="T2259" s="104"/>
      <c r="U2259" s="104"/>
      <c r="V2259" s="104"/>
      <c r="W2259" s="104"/>
      <c r="X2259" s="104"/>
      <c r="Y2259" s="104"/>
    </row>
    <row r="2260" spans="2:25">
      <c r="I2260" s="105" t="s">
        <v>1261</v>
      </c>
      <c r="J2260" s="105"/>
      <c r="K2260" s="105"/>
      <c r="L2260" s="105" t="s">
        <v>661</v>
      </c>
      <c r="M2260" s="105"/>
      <c r="P2260" s="106" t="s">
        <v>1262</v>
      </c>
      <c r="Q2260" s="106"/>
      <c r="R2260" s="107">
        <v>10</v>
      </c>
      <c r="S2260" s="107"/>
      <c r="T2260" s="107"/>
      <c r="U2260" s="107"/>
      <c r="V2260" s="107"/>
      <c r="W2260" s="107"/>
      <c r="X2260" s="107"/>
      <c r="Y2260" s="107"/>
    </row>
    <row r="2261" spans="2:25" ht="3.75" customHeight="1"/>
    <row r="2262" spans="2:25" ht="1.5" customHeight="1"/>
    <row r="2263" spans="2:25" ht="2.25" customHeight="1"/>
    <row r="2264" spans="2:25">
      <c r="B2264" s="103" t="s">
        <v>1940</v>
      </c>
      <c r="C2264" s="103"/>
      <c r="D2264" s="103"/>
      <c r="E2264" s="103"/>
      <c r="F2264" s="103"/>
      <c r="G2264" s="103"/>
      <c r="I2264" s="104" t="s">
        <v>442</v>
      </c>
      <c r="J2264" s="104"/>
      <c r="K2264" s="104"/>
      <c r="L2264" s="104"/>
      <c r="M2264" s="104"/>
      <c r="N2264" s="104"/>
      <c r="O2264" s="104"/>
      <c r="P2264" s="104"/>
      <c r="Q2264" s="104"/>
      <c r="R2264" s="104"/>
      <c r="S2264" s="104"/>
      <c r="T2264" s="104"/>
      <c r="U2264" s="104"/>
      <c r="V2264" s="104"/>
      <c r="W2264" s="104"/>
      <c r="X2264" s="104"/>
      <c r="Y2264" s="104"/>
    </row>
    <row r="2265" spans="2:25">
      <c r="I2265" s="105" t="s">
        <v>1261</v>
      </c>
      <c r="J2265" s="105"/>
      <c r="K2265" s="105"/>
      <c r="L2265" s="105" t="s">
        <v>661</v>
      </c>
      <c r="M2265" s="105"/>
      <c r="P2265" s="106" t="s">
        <v>1262</v>
      </c>
      <c r="Q2265" s="106"/>
      <c r="R2265" s="107">
        <v>1.25</v>
      </c>
      <c r="S2265" s="107"/>
      <c r="T2265" s="107"/>
      <c r="U2265" s="107"/>
      <c r="V2265" s="107"/>
      <c r="W2265" s="107"/>
      <c r="X2265" s="107"/>
      <c r="Y2265" s="107"/>
    </row>
    <row r="2266" spans="2:25" ht="3.75" customHeight="1"/>
    <row r="2267" spans="2:25" ht="1.5" customHeight="1"/>
    <row r="2268" spans="2:25" ht="2.25" customHeight="1"/>
    <row r="2269" spans="2:25">
      <c r="B2269" s="103" t="s">
        <v>1941</v>
      </c>
      <c r="C2269" s="103"/>
      <c r="D2269" s="103"/>
      <c r="E2269" s="103"/>
      <c r="F2269" s="103"/>
      <c r="G2269" s="103"/>
      <c r="I2269" s="104" t="s">
        <v>1942</v>
      </c>
      <c r="J2269" s="104"/>
      <c r="K2269" s="104"/>
      <c r="L2269" s="104"/>
      <c r="M2269" s="104"/>
      <c r="N2269" s="104"/>
      <c r="O2269" s="104"/>
      <c r="P2269" s="104"/>
      <c r="Q2269" s="104"/>
      <c r="R2269" s="104"/>
      <c r="S2269" s="104"/>
      <c r="T2269" s="104"/>
      <c r="U2269" s="104"/>
      <c r="V2269" s="104"/>
      <c r="W2269" s="104"/>
      <c r="X2269" s="104"/>
      <c r="Y2269" s="104"/>
    </row>
    <row r="2270" spans="2:25">
      <c r="I2270" s="105" t="s">
        <v>1261</v>
      </c>
      <c r="J2270" s="105"/>
      <c r="K2270" s="105"/>
      <c r="L2270" s="105" t="s">
        <v>661</v>
      </c>
      <c r="M2270" s="105"/>
      <c r="P2270" s="106" t="s">
        <v>1262</v>
      </c>
      <c r="Q2270" s="106"/>
      <c r="R2270" s="107">
        <v>1.25</v>
      </c>
      <c r="S2270" s="107"/>
      <c r="T2270" s="107"/>
      <c r="U2270" s="107"/>
      <c r="V2270" s="107"/>
      <c r="W2270" s="107"/>
      <c r="X2270" s="107"/>
      <c r="Y2270" s="107"/>
    </row>
    <row r="2271" spans="2:25" ht="3.75" customHeight="1"/>
    <row r="2272" spans="2:25" ht="1.5" customHeight="1"/>
    <row r="2273" spans="2:25" ht="2.25" customHeight="1"/>
    <row r="2274" spans="2:25">
      <c r="B2274" s="103" t="s">
        <v>1943</v>
      </c>
      <c r="C2274" s="103"/>
      <c r="D2274" s="103"/>
      <c r="E2274" s="103"/>
      <c r="F2274" s="103"/>
      <c r="G2274" s="103"/>
      <c r="I2274" s="104" t="s">
        <v>444</v>
      </c>
      <c r="J2274" s="104"/>
      <c r="K2274" s="104"/>
      <c r="L2274" s="104"/>
      <c r="M2274" s="104"/>
      <c r="N2274" s="104"/>
      <c r="O2274" s="104"/>
      <c r="P2274" s="104"/>
      <c r="Q2274" s="104"/>
      <c r="R2274" s="104"/>
      <c r="S2274" s="104"/>
      <c r="T2274" s="104"/>
      <c r="U2274" s="104"/>
      <c r="V2274" s="104"/>
      <c r="W2274" s="104"/>
      <c r="X2274" s="104"/>
      <c r="Y2274" s="104"/>
    </row>
    <row r="2275" spans="2:25">
      <c r="I2275" s="105" t="s">
        <v>1261</v>
      </c>
      <c r="J2275" s="105"/>
      <c r="K2275" s="105"/>
      <c r="L2275" s="105" t="s">
        <v>661</v>
      </c>
      <c r="M2275" s="105"/>
      <c r="P2275" s="106" t="s">
        <v>1262</v>
      </c>
      <c r="Q2275" s="106"/>
      <c r="R2275" s="107">
        <v>1.75</v>
      </c>
      <c r="S2275" s="107"/>
      <c r="T2275" s="107"/>
      <c r="U2275" s="107"/>
      <c r="V2275" s="107"/>
      <c r="W2275" s="107"/>
      <c r="X2275" s="107"/>
      <c r="Y2275" s="107"/>
    </row>
    <row r="2276" spans="2:25" ht="3.75" customHeight="1"/>
    <row r="2277" spans="2:25" ht="1.5" customHeight="1"/>
    <row r="2278" spans="2:25" ht="2.25" customHeight="1"/>
    <row r="2279" spans="2:25">
      <c r="B2279" s="103" t="s">
        <v>1944</v>
      </c>
      <c r="C2279" s="103"/>
      <c r="D2279" s="103"/>
      <c r="E2279" s="103"/>
      <c r="F2279" s="103"/>
      <c r="G2279" s="103"/>
      <c r="I2279" s="104" t="s">
        <v>446</v>
      </c>
      <c r="J2279" s="104"/>
      <c r="K2279" s="104"/>
      <c r="L2279" s="104"/>
      <c r="M2279" s="104"/>
      <c r="N2279" s="104"/>
      <c r="O2279" s="104"/>
      <c r="P2279" s="104"/>
      <c r="Q2279" s="104"/>
      <c r="R2279" s="104"/>
      <c r="S2279" s="104"/>
      <c r="T2279" s="104"/>
      <c r="U2279" s="104"/>
      <c r="V2279" s="104"/>
      <c r="W2279" s="104"/>
      <c r="X2279" s="104"/>
      <c r="Y2279" s="104"/>
    </row>
    <row r="2280" spans="2:25">
      <c r="I2280" s="105" t="s">
        <v>1261</v>
      </c>
      <c r="J2280" s="105"/>
      <c r="K2280" s="105"/>
      <c r="L2280" s="105" t="s">
        <v>698</v>
      </c>
      <c r="M2280" s="105"/>
      <c r="P2280" s="106" t="s">
        <v>1262</v>
      </c>
      <c r="Q2280" s="106"/>
      <c r="R2280" s="107">
        <v>50</v>
      </c>
      <c r="S2280" s="107"/>
      <c r="T2280" s="107"/>
      <c r="U2280" s="107"/>
      <c r="V2280" s="107"/>
      <c r="W2280" s="107"/>
      <c r="X2280" s="107"/>
      <c r="Y2280" s="107"/>
    </row>
    <row r="2281" spans="2:25" ht="3.75" customHeight="1"/>
    <row r="2282" spans="2:25" ht="1.5" customHeight="1"/>
    <row r="2283" spans="2:25" ht="2.25" customHeight="1"/>
    <row r="2284" spans="2:25">
      <c r="B2284" s="103" t="s">
        <v>1945</v>
      </c>
      <c r="C2284" s="103"/>
      <c r="D2284" s="103"/>
      <c r="E2284" s="103"/>
      <c r="F2284" s="103"/>
      <c r="G2284" s="103"/>
      <c r="I2284" s="104" t="s">
        <v>1946</v>
      </c>
      <c r="J2284" s="104"/>
      <c r="K2284" s="104"/>
      <c r="L2284" s="104"/>
      <c r="M2284" s="104"/>
      <c r="N2284" s="104"/>
      <c r="O2284" s="104"/>
      <c r="P2284" s="104"/>
      <c r="Q2284" s="104"/>
      <c r="R2284" s="104"/>
      <c r="S2284" s="104"/>
      <c r="T2284" s="104"/>
      <c r="U2284" s="104"/>
      <c r="V2284" s="104"/>
      <c r="W2284" s="104"/>
      <c r="X2284" s="104"/>
      <c r="Y2284" s="104"/>
    </row>
    <row r="2285" spans="2:25">
      <c r="I2285" s="105" t="s">
        <v>1261</v>
      </c>
      <c r="J2285" s="105"/>
      <c r="K2285" s="105"/>
      <c r="L2285" s="105" t="s">
        <v>698</v>
      </c>
      <c r="M2285" s="105"/>
      <c r="P2285" s="106" t="s">
        <v>1262</v>
      </c>
      <c r="Q2285" s="106"/>
      <c r="R2285" s="107">
        <v>50</v>
      </c>
      <c r="S2285" s="107"/>
      <c r="T2285" s="107"/>
      <c r="U2285" s="107"/>
      <c r="V2285" s="107"/>
      <c r="W2285" s="107"/>
      <c r="X2285" s="107"/>
      <c r="Y2285" s="107"/>
    </row>
    <row r="2286" spans="2:25" ht="3.75" customHeight="1"/>
    <row r="2287" spans="2:25" ht="1.5" customHeight="1"/>
    <row r="2288" spans="2:25" ht="2.25" customHeight="1"/>
    <row r="2289" spans="2:25">
      <c r="B2289" s="103" t="s">
        <v>1947</v>
      </c>
      <c r="C2289" s="103"/>
      <c r="D2289" s="103"/>
      <c r="E2289" s="103"/>
      <c r="F2289" s="103"/>
      <c r="G2289" s="103"/>
      <c r="I2289" s="104" t="s">
        <v>448</v>
      </c>
      <c r="J2289" s="104"/>
      <c r="K2289" s="104"/>
      <c r="L2289" s="104"/>
      <c r="M2289" s="104"/>
      <c r="N2289" s="104"/>
      <c r="O2289" s="104"/>
      <c r="P2289" s="104"/>
      <c r="Q2289" s="104"/>
      <c r="R2289" s="104"/>
      <c r="S2289" s="104"/>
      <c r="T2289" s="104"/>
      <c r="U2289" s="104"/>
      <c r="V2289" s="104"/>
      <c r="W2289" s="104"/>
      <c r="X2289" s="104"/>
      <c r="Y2289" s="104"/>
    </row>
    <row r="2290" spans="2:25">
      <c r="I2290" s="105" t="s">
        <v>1261</v>
      </c>
      <c r="J2290" s="105"/>
      <c r="K2290" s="105"/>
      <c r="L2290" s="105" t="s">
        <v>663</v>
      </c>
      <c r="M2290" s="105"/>
      <c r="P2290" s="106" t="s">
        <v>1262</v>
      </c>
      <c r="Q2290" s="106"/>
      <c r="R2290" s="107">
        <v>1340.4</v>
      </c>
      <c r="S2290" s="107"/>
      <c r="T2290" s="107"/>
      <c r="U2290" s="107"/>
      <c r="V2290" s="107"/>
      <c r="W2290" s="107"/>
      <c r="X2290" s="107"/>
      <c r="Y2290" s="107"/>
    </row>
    <row r="2291" spans="2:25" ht="3.75" customHeight="1"/>
    <row r="2292" spans="2:25" ht="1.5" customHeight="1"/>
    <row r="2293" spans="2:25" ht="2.25" customHeight="1"/>
    <row r="2294" spans="2:25">
      <c r="B2294" s="103" t="s">
        <v>1948</v>
      </c>
      <c r="C2294" s="103"/>
      <c r="D2294" s="103"/>
      <c r="E2294" s="103"/>
      <c r="F2294" s="103"/>
      <c r="G2294" s="103"/>
      <c r="I2294" s="104" t="s">
        <v>1949</v>
      </c>
      <c r="J2294" s="104"/>
      <c r="K2294" s="104"/>
      <c r="L2294" s="104"/>
      <c r="M2294" s="104"/>
      <c r="N2294" s="104"/>
      <c r="O2294" s="104"/>
      <c r="P2294" s="104"/>
      <c r="Q2294" s="104"/>
      <c r="R2294" s="104"/>
      <c r="S2294" s="104"/>
      <c r="T2294" s="104"/>
      <c r="U2294" s="104"/>
      <c r="V2294" s="104"/>
      <c r="W2294" s="104"/>
      <c r="X2294" s="104"/>
      <c r="Y2294" s="104"/>
    </row>
    <row r="2295" spans="2:25">
      <c r="I2295" s="105" t="s">
        <v>1261</v>
      </c>
      <c r="J2295" s="105"/>
      <c r="K2295" s="105"/>
      <c r="L2295" s="105" t="s">
        <v>663</v>
      </c>
      <c r="M2295" s="105"/>
      <c r="P2295" s="106" t="s">
        <v>1262</v>
      </c>
      <c r="Q2295" s="106"/>
      <c r="R2295" s="107">
        <v>1340.4</v>
      </c>
      <c r="S2295" s="107"/>
      <c r="T2295" s="107"/>
      <c r="U2295" s="107"/>
      <c r="V2295" s="107"/>
      <c r="W2295" s="107"/>
      <c r="X2295" s="107"/>
      <c r="Y2295" s="107"/>
    </row>
    <row r="2296" spans="2:25" ht="3.75" customHeight="1"/>
    <row r="2297" spans="2:25" ht="1.5" customHeight="1"/>
    <row r="2298" spans="2:25" ht="2.25" customHeight="1"/>
    <row r="2299" spans="2:25">
      <c r="B2299" s="103" t="s">
        <v>1950</v>
      </c>
      <c r="C2299" s="103"/>
      <c r="D2299" s="103"/>
      <c r="E2299" s="103"/>
      <c r="F2299" s="103"/>
      <c r="G2299" s="103"/>
      <c r="I2299" s="104" t="s">
        <v>450</v>
      </c>
      <c r="J2299" s="104"/>
      <c r="K2299" s="104"/>
      <c r="L2299" s="104"/>
      <c r="M2299" s="104"/>
      <c r="N2299" s="104"/>
      <c r="O2299" s="104"/>
      <c r="P2299" s="104"/>
      <c r="Q2299" s="104"/>
      <c r="R2299" s="104"/>
      <c r="S2299" s="104"/>
      <c r="T2299" s="104"/>
      <c r="U2299" s="104"/>
      <c r="V2299" s="104"/>
      <c r="W2299" s="104"/>
      <c r="X2299" s="104"/>
      <c r="Y2299" s="104"/>
    </row>
    <row r="2300" spans="2:25">
      <c r="I2300" s="105" t="s">
        <v>1261</v>
      </c>
      <c r="J2300" s="105"/>
      <c r="K2300" s="105"/>
      <c r="L2300" s="105" t="s">
        <v>698</v>
      </c>
      <c r="M2300" s="105"/>
      <c r="P2300" s="106" t="s">
        <v>1262</v>
      </c>
      <c r="Q2300" s="106"/>
      <c r="R2300" s="107">
        <v>70</v>
      </c>
      <c r="S2300" s="107"/>
      <c r="T2300" s="107"/>
      <c r="U2300" s="107"/>
      <c r="V2300" s="107"/>
      <c r="W2300" s="107"/>
      <c r="X2300" s="107"/>
      <c r="Y2300" s="107"/>
    </row>
    <row r="2301" spans="2:25" ht="3.75" customHeight="1"/>
    <row r="2302" spans="2:25" ht="1.5" customHeight="1"/>
    <row r="2303" spans="2:25" ht="2.25" customHeight="1"/>
    <row r="2304" spans="2:25">
      <c r="B2304" s="103" t="s">
        <v>1951</v>
      </c>
      <c r="C2304" s="103"/>
      <c r="D2304" s="103"/>
      <c r="E2304" s="103"/>
      <c r="F2304" s="103"/>
      <c r="G2304" s="103"/>
      <c r="I2304" s="104" t="s">
        <v>1952</v>
      </c>
      <c r="J2304" s="104"/>
      <c r="K2304" s="104"/>
      <c r="L2304" s="104"/>
      <c r="M2304" s="104"/>
      <c r="N2304" s="104"/>
      <c r="O2304" s="104"/>
      <c r="P2304" s="104"/>
      <c r="Q2304" s="104"/>
      <c r="R2304" s="104"/>
      <c r="S2304" s="104"/>
      <c r="T2304" s="104"/>
      <c r="U2304" s="104"/>
      <c r="V2304" s="104"/>
      <c r="W2304" s="104"/>
      <c r="X2304" s="104"/>
      <c r="Y2304" s="104"/>
    </row>
    <row r="2305" spans="2:25">
      <c r="I2305" s="105" t="s">
        <v>1261</v>
      </c>
      <c r="J2305" s="105"/>
      <c r="K2305" s="105"/>
      <c r="L2305" s="105" t="s">
        <v>698</v>
      </c>
      <c r="M2305" s="105"/>
      <c r="P2305" s="106" t="s">
        <v>1262</v>
      </c>
      <c r="Q2305" s="106"/>
      <c r="R2305" s="107">
        <v>70</v>
      </c>
      <c r="S2305" s="107"/>
      <c r="T2305" s="107"/>
      <c r="U2305" s="107"/>
      <c r="V2305" s="107"/>
      <c r="W2305" s="107"/>
      <c r="X2305" s="107"/>
      <c r="Y2305" s="107"/>
    </row>
    <row r="2306" spans="2:25" ht="3.75" customHeight="1"/>
    <row r="2307" spans="2:25" ht="1.5" customHeight="1"/>
    <row r="2308" spans="2:25" ht="2.25" customHeight="1"/>
    <row r="2309" spans="2:25">
      <c r="B2309" s="103" t="s">
        <v>1953</v>
      </c>
      <c r="C2309" s="103"/>
      <c r="D2309" s="103"/>
      <c r="E2309" s="103"/>
      <c r="F2309" s="103"/>
      <c r="G2309" s="103"/>
      <c r="I2309" s="104" t="s">
        <v>452</v>
      </c>
      <c r="J2309" s="104"/>
      <c r="K2309" s="104"/>
      <c r="L2309" s="104"/>
      <c r="M2309" s="104"/>
      <c r="N2309" s="104"/>
      <c r="O2309" s="104"/>
      <c r="P2309" s="104"/>
      <c r="Q2309" s="104"/>
      <c r="R2309" s="104"/>
      <c r="S2309" s="104"/>
      <c r="T2309" s="104"/>
      <c r="U2309" s="104"/>
      <c r="V2309" s="104"/>
      <c r="W2309" s="104"/>
      <c r="X2309" s="104"/>
      <c r="Y2309" s="104"/>
    </row>
    <row r="2310" spans="2:25">
      <c r="I2310" s="105" t="s">
        <v>1261</v>
      </c>
      <c r="J2310" s="105"/>
      <c r="K2310" s="105"/>
      <c r="L2310" s="105" t="s">
        <v>661</v>
      </c>
      <c r="M2310" s="105"/>
      <c r="P2310" s="106" t="s">
        <v>1262</v>
      </c>
      <c r="Q2310" s="106"/>
      <c r="R2310" s="107">
        <v>38.15</v>
      </c>
      <c r="S2310" s="107"/>
      <c r="T2310" s="107"/>
      <c r="U2310" s="107"/>
      <c r="V2310" s="107"/>
      <c r="W2310" s="107"/>
      <c r="X2310" s="107"/>
      <c r="Y2310" s="107"/>
    </row>
    <row r="2311" spans="2:25" ht="3.75" customHeight="1"/>
    <row r="2312" spans="2:25" ht="1.5" customHeight="1"/>
    <row r="2313" spans="2:25" ht="2.25" customHeight="1"/>
    <row r="2314" spans="2:25">
      <c r="B2314" s="103" t="s">
        <v>1954</v>
      </c>
      <c r="C2314" s="103"/>
      <c r="D2314" s="103"/>
      <c r="E2314" s="103"/>
      <c r="F2314" s="103"/>
      <c r="G2314" s="103"/>
      <c r="I2314" s="104" t="s">
        <v>1955</v>
      </c>
      <c r="J2314" s="104"/>
      <c r="K2314" s="104"/>
      <c r="L2314" s="104"/>
      <c r="M2314" s="104"/>
      <c r="N2314" s="104"/>
      <c r="O2314" s="104"/>
      <c r="P2314" s="104"/>
      <c r="Q2314" s="104"/>
      <c r="R2314" s="104"/>
      <c r="S2314" s="104"/>
      <c r="T2314" s="104"/>
      <c r="U2314" s="104"/>
      <c r="V2314" s="104"/>
      <c r="W2314" s="104"/>
      <c r="X2314" s="104"/>
      <c r="Y2314" s="104"/>
    </row>
    <row r="2315" spans="2:25">
      <c r="I2315" s="105" t="s">
        <v>1261</v>
      </c>
      <c r="J2315" s="105"/>
      <c r="K2315" s="105"/>
      <c r="L2315" s="105" t="s">
        <v>661</v>
      </c>
      <c r="M2315" s="105"/>
      <c r="P2315" s="106" t="s">
        <v>1262</v>
      </c>
      <c r="Q2315" s="106"/>
      <c r="R2315" s="107">
        <v>38.15</v>
      </c>
      <c r="S2315" s="107"/>
      <c r="T2315" s="107"/>
      <c r="U2315" s="107"/>
      <c r="V2315" s="107"/>
      <c r="W2315" s="107"/>
      <c r="X2315" s="107"/>
      <c r="Y2315" s="107"/>
    </row>
    <row r="2316" spans="2:25" ht="3.75" customHeight="1"/>
    <row r="2317" spans="2:25" ht="1.5" customHeight="1"/>
    <row r="2318" spans="2:25" ht="2.25" customHeight="1"/>
    <row r="2319" spans="2:25">
      <c r="B2319" s="103" t="s">
        <v>1956</v>
      </c>
      <c r="C2319" s="103"/>
      <c r="D2319" s="103"/>
      <c r="E2319" s="103"/>
      <c r="F2319" s="103"/>
      <c r="G2319" s="103"/>
      <c r="I2319" s="104" t="s">
        <v>454</v>
      </c>
      <c r="J2319" s="104"/>
      <c r="K2319" s="104"/>
      <c r="L2319" s="104"/>
      <c r="M2319" s="104"/>
      <c r="N2319" s="104"/>
      <c r="O2319" s="104"/>
      <c r="P2319" s="104"/>
      <c r="Q2319" s="104"/>
      <c r="R2319" s="104"/>
      <c r="S2319" s="104"/>
      <c r="T2319" s="104"/>
      <c r="U2319" s="104"/>
      <c r="V2319" s="104"/>
      <c r="W2319" s="104"/>
      <c r="X2319" s="104"/>
      <c r="Y2319" s="104"/>
    </row>
    <row r="2320" spans="2:25">
      <c r="I2320" s="105" t="s">
        <v>1261</v>
      </c>
      <c r="J2320" s="105"/>
      <c r="K2320" s="105"/>
      <c r="L2320" s="105" t="s">
        <v>659</v>
      </c>
      <c r="M2320" s="105"/>
      <c r="P2320" s="106" t="s">
        <v>1262</v>
      </c>
      <c r="Q2320" s="106"/>
      <c r="R2320" s="107">
        <v>2.57</v>
      </c>
      <c r="S2320" s="107"/>
      <c r="T2320" s="107"/>
      <c r="U2320" s="107"/>
      <c r="V2320" s="107"/>
      <c r="W2320" s="107"/>
      <c r="X2320" s="107"/>
      <c r="Y2320" s="107"/>
    </row>
    <row r="2321" spans="2:25" ht="3.75" customHeight="1"/>
    <row r="2322" spans="2:25" ht="1.5" customHeight="1"/>
    <row r="2323" spans="2:25" ht="2.25" customHeight="1"/>
    <row r="2324" spans="2:25">
      <c r="B2324" s="103" t="s">
        <v>1957</v>
      </c>
      <c r="C2324" s="103"/>
      <c r="D2324" s="103"/>
      <c r="E2324" s="103"/>
      <c r="F2324" s="103"/>
      <c r="G2324" s="103"/>
      <c r="I2324" s="104" t="s">
        <v>1958</v>
      </c>
      <c r="J2324" s="104"/>
      <c r="K2324" s="104"/>
      <c r="L2324" s="104"/>
      <c r="M2324" s="104"/>
      <c r="N2324" s="104"/>
      <c r="O2324" s="104"/>
      <c r="P2324" s="104"/>
      <c r="Q2324" s="104"/>
      <c r="R2324" s="104"/>
      <c r="S2324" s="104"/>
      <c r="T2324" s="104"/>
      <c r="U2324" s="104"/>
      <c r="V2324" s="104"/>
      <c r="W2324" s="104"/>
      <c r="X2324" s="104"/>
      <c r="Y2324" s="104"/>
    </row>
    <row r="2325" spans="2:25">
      <c r="I2325" s="105" t="s">
        <v>1261</v>
      </c>
      <c r="J2325" s="105"/>
      <c r="K2325" s="105"/>
      <c r="L2325" s="105" t="s">
        <v>659</v>
      </c>
      <c r="M2325" s="105"/>
      <c r="P2325" s="106" t="s">
        <v>1262</v>
      </c>
      <c r="Q2325" s="106"/>
      <c r="R2325" s="107">
        <v>2.57</v>
      </c>
      <c r="S2325" s="107"/>
      <c r="T2325" s="107"/>
      <c r="U2325" s="107"/>
      <c r="V2325" s="107"/>
      <c r="W2325" s="107"/>
      <c r="X2325" s="107"/>
      <c r="Y2325" s="107"/>
    </row>
    <row r="2326" spans="2:25" ht="3.75" customHeight="1"/>
    <row r="2327" spans="2:25" ht="1.5" customHeight="1"/>
    <row r="2328" spans="2:25" ht="2.25" customHeight="1"/>
    <row r="2329" spans="2:25">
      <c r="B2329" s="103" t="s">
        <v>1959</v>
      </c>
      <c r="C2329" s="103"/>
      <c r="D2329" s="103"/>
      <c r="E2329" s="103"/>
      <c r="F2329" s="103"/>
      <c r="G2329" s="103"/>
      <c r="I2329" s="104" t="s">
        <v>456</v>
      </c>
      <c r="J2329" s="104"/>
      <c r="K2329" s="104"/>
      <c r="L2329" s="104"/>
      <c r="M2329" s="104"/>
      <c r="N2329" s="104"/>
      <c r="O2329" s="104"/>
      <c r="P2329" s="104"/>
      <c r="Q2329" s="104"/>
      <c r="R2329" s="104"/>
      <c r="S2329" s="104"/>
      <c r="T2329" s="104"/>
      <c r="U2329" s="104"/>
      <c r="V2329" s="104"/>
      <c r="W2329" s="104"/>
      <c r="X2329" s="104"/>
      <c r="Y2329" s="104"/>
    </row>
    <row r="2330" spans="2:25">
      <c r="I2330" s="105" t="s">
        <v>1261</v>
      </c>
      <c r="J2330" s="105"/>
      <c r="K2330" s="105"/>
      <c r="L2330" s="105" t="s">
        <v>663</v>
      </c>
      <c r="M2330" s="105"/>
      <c r="P2330" s="106" t="s">
        <v>1262</v>
      </c>
      <c r="Q2330" s="106"/>
      <c r="R2330" s="107">
        <v>1154.0999999999999</v>
      </c>
      <c r="S2330" s="107"/>
      <c r="T2330" s="107"/>
      <c r="U2330" s="107"/>
      <c r="V2330" s="107"/>
      <c r="W2330" s="107"/>
      <c r="X2330" s="107"/>
      <c r="Y2330" s="107"/>
    </row>
    <row r="2331" spans="2:25" ht="3.75" customHeight="1"/>
    <row r="2332" spans="2:25" ht="1.5" customHeight="1"/>
    <row r="2333" spans="2:25" ht="2.25" customHeight="1"/>
    <row r="2334" spans="2:25">
      <c r="B2334" s="103" t="s">
        <v>1960</v>
      </c>
      <c r="C2334" s="103"/>
      <c r="D2334" s="103"/>
      <c r="E2334" s="103"/>
      <c r="F2334" s="103"/>
      <c r="G2334" s="103"/>
      <c r="I2334" s="104" t="s">
        <v>1961</v>
      </c>
      <c r="J2334" s="104"/>
      <c r="K2334" s="104"/>
      <c r="L2334" s="104"/>
      <c r="M2334" s="104"/>
      <c r="N2334" s="104"/>
      <c r="O2334" s="104"/>
      <c r="P2334" s="104"/>
      <c r="Q2334" s="104"/>
      <c r="R2334" s="104"/>
      <c r="S2334" s="104"/>
      <c r="T2334" s="104"/>
      <c r="U2334" s="104"/>
      <c r="V2334" s="104"/>
      <c r="W2334" s="104"/>
      <c r="X2334" s="104"/>
      <c r="Y2334" s="104"/>
    </row>
    <row r="2335" spans="2:25">
      <c r="I2335" s="105" t="s">
        <v>1261</v>
      </c>
      <c r="J2335" s="105"/>
      <c r="K2335" s="105"/>
      <c r="L2335" s="105" t="s">
        <v>663</v>
      </c>
      <c r="M2335" s="105"/>
      <c r="P2335" s="106" t="s">
        <v>1262</v>
      </c>
      <c r="Q2335" s="106"/>
      <c r="R2335" s="107">
        <v>1154.0999999999999</v>
      </c>
      <c r="S2335" s="107"/>
      <c r="T2335" s="107"/>
      <c r="U2335" s="107"/>
      <c r="V2335" s="107"/>
      <c r="W2335" s="107"/>
      <c r="X2335" s="107"/>
      <c r="Y2335" s="107"/>
    </row>
    <row r="2336" spans="2:25" ht="3.75" customHeight="1"/>
    <row r="2337" spans="2:25" ht="1.5" customHeight="1"/>
    <row r="2338" spans="2:25" ht="2.25" customHeight="1"/>
    <row r="2339" spans="2:25" ht="2.25" customHeight="1"/>
    <row r="2340" spans="2:25">
      <c r="I2340" s="109" t="s">
        <v>1962</v>
      </c>
      <c r="J2340" s="109"/>
      <c r="K2340" s="109"/>
      <c r="L2340" s="109"/>
      <c r="M2340" s="109"/>
      <c r="N2340" s="109"/>
      <c r="O2340" s="109"/>
      <c r="P2340" s="109"/>
      <c r="Q2340" s="109"/>
      <c r="R2340" s="109"/>
      <c r="S2340" s="109"/>
      <c r="T2340" s="109"/>
      <c r="U2340" s="109"/>
      <c r="V2340" s="109"/>
      <c r="W2340" s="109"/>
      <c r="X2340" s="109"/>
      <c r="Y2340" s="109"/>
    </row>
    <row r="2341" spans="2:25" ht="5.25" customHeight="1"/>
    <row r="2342" spans="2:25">
      <c r="B2342" s="103" t="s">
        <v>1963</v>
      </c>
      <c r="C2342" s="103"/>
      <c r="D2342" s="103"/>
      <c r="E2342" s="103"/>
      <c r="F2342" s="103"/>
      <c r="G2342" s="103"/>
      <c r="I2342" s="104" t="s">
        <v>256</v>
      </c>
      <c r="J2342" s="104"/>
      <c r="K2342" s="104"/>
      <c r="L2342" s="104"/>
      <c r="M2342" s="104"/>
      <c r="N2342" s="104"/>
      <c r="O2342" s="104"/>
      <c r="P2342" s="104"/>
      <c r="Q2342" s="104"/>
      <c r="R2342" s="104"/>
      <c r="S2342" s="104"/>
      <c r="T2342" s="104"/>
      <c r="U2342" s="104"/>
      <c r="V2342" s="104"/>
      <c r="W2342" s="104"/>
      <c r="X2342" s="104"/>
      <c r="Y2342" s="104"/>
    </row>
    <row r="2343" spans="2:25">
      <c r="I2343" s="105" t="s">
        <v>1261</v>
      </c>
      <c r="J2343" s="105"/>
      <c r="K2343" s="105"/>
      <c r="L2343" s="105" t="s">
        <v>661</v>
      </c>
      <c r="M2343" s="105"/>
      <c r="P2343" s="106" t="s">
        <v>1262</v>
      </c>
      <c r="Q2343" s="106"/>
      <c r="R2343" s="107">
        <v>5.4</v>
      </c>
      <c r="S2343" s="107"/>
      <c r="T2343" s="107"/>
      <c r="U2343" s="107"/>
      <c r="V2343" s="107"/>
      <c r="W2343" s="107"/>
      <c r="X2343" s="107"/>
      <c r="Y2343" s="107"/>
    </row>
    <row r="2344" spans="2:25" ht="3.75" customHeight="1"/>
    <row r="2345" spans="2:25" ht="1.5" customHeight="1"/>
    <row r="2346" spans="2:25" ht="2.25" customHeight="1"/>
    <row r="2347" spans="2:25">
      <c r="B2347" s="103" t="s">
        <v>1964</v>
      </c>
      <c r="C2347" s="103"/>
      <c r="D2347" s="103"/>
      <c r="E2347" s="103"/>
      <c r="F2347" s="103"/>
      <c r="G2347" s="103"/>
      <c r="I2347" s="104" t="s">
        <v>1965</v>
      </c>
      <c r="J2347" s="104"/>
      <c r="K2347" s="104"/>
      <c r="L2347" s="104"/>
      <c r="M2347" s="104"/>
      <c r="N2347" s="104"/>
      <c r="O2347" s="104"/>
      <c r="P2347" s="104"/>
      <c r="Q2347" s="104"/>
      <c r="R2347" s="104"/>
      <c r="S2347" s="104"/>
      <c r="T2347" s="104"/>
      <c r="U2347" s="104"/>
      <c r="V2347" s="104"/>
      <c r="W2347" s="104"/>
      <c r="X2347" s="104"/>
      <c r="Y2347" s="104"/>
    </row>
    <row r="2348" spans="2:25">
      <c r="I2348" s="105" t="s">
        <v>1261</v>
      </c>
      <c r="J2348" s="105"/>
      <c r="K2348" s="105"/>
      <c r="L2348" s="105" t="s">
        <v>661</v>
      </c>
      <c r="M2348" s="105"/>
      <c r="P2348" s="106" t="s">
        <v>1262</v>
      </c>
      <c r="Q2348" s="106"/>
      <c r="R2348" s="107">
        <v>5.4</v>
      </c>
      <c r="S2348" s="107"/>
      <c r="T2348" s="107"/>
      <c r="U2348" s="107"/>
      <c r="V2348" s="107"/>
      <c r="W2348" s="107"/>
      <c r="X2348" s="107"/>
      <c r="Y2348" s="107"/>
    </row>
    <row r="2349" spans="2:25" ht="3.75" customHeight="1"/>
    <row r="2350" spans="2:25" ht="1.5" customHeight="1"/>
    <row r="2351" spans="2:25" ht="2.25" customHeight="1"/>
    <row r="2352" spans="2:25">
      <c r="B2352" s="103" t="s">
        <v>1966</v>
      </c>
      <c r="C2352" s="103"/>
      <c r="D2352" s="103"/>
      <c r="E2352" s="103"/>
      <c r="F2352" s="103"/>
      <c r="G2352" s="103"/>
      <c r="I2352" s="104" t="s">
        <v>460</v>
      </c>
      <c r="J2352" s="104"/>
      <c r="K2352" s="104"/>
      <c r="L2352" s="104"/>
      <c r="M2352" s="104"/>
      <c r="N2352" s="104"/>
      <c r="O2352" s="104"/>
      <c r="P2352" s="104"/>
      <c r="Q2352" s="104"/>
      <c r="R2352" s="104"/>
      <c r="S2352" s="104"/>
      <c r="T2352" s="104"/>
      <c r="U2352" s="104"/>
      <c r="V2352" s="104"/>
      <c r="W2352" s="104"/>
      <c r="X2352" s="104"/>
      <c r="Y2352" s="104"/>
    </row>
    <row r="2353" spans="2:25">
      <c r="I2353" s="105" t="s">
        <v>1261</v>
      </c>
      <c r="J2353" s="105"/>
      <c r="K2353" s="105"/>
      <c r="L2353" s="105" t="s">
        <v>661</v>
      </c>
      <c r="M2353" s="105"/>
      <c r="P2353" s="106" t="s">
        <v>1262</v>
      </c>
      <c r="Q2353" s="106"/>
      <c r="R2353" s="107">
        <v>36.340000000000003</v>
      </c>
      <c r="S2353" s="107"/>
      <c r="T2353" s="107"/>
      <c r="U2353" s="107"/>
      <c r="V2353" s="107"/>
      <c r="W2353" s="107"/>
      <c r="X2353" s="107"/>
      <c r="Y2353" s="107"/>
    </row>
    <row r="2354" spans="2:25" ht="3.75" customHeight="1"/>
    <row r="2355" spans="2:25" ht="1.5" customHeight="1"/>
    <row r="2356" spans="2:25" ht="2.25" customHeight="1"/>
    <row r="2357" spans="2:25">
      <c r="B2357" s="103" t="s">
        <v>1967</v>
      </c>
      <c r="C2357" s="103"/>
      <c r="D2357" s="103"/>
      <c r="E2357" s="103"/>
      <c r="F2357" s="103"/>
      <c r="G2357" s="103"/>
      <c r="I2357" s="104" t="s">
        <v>1968</v>
      </c>
      <c r="J2357" s="104"/>
      <c r="K2357" s="104"/>
      <c r="L2357" s="104"/>
      <c r="M2357" s="104"/>
      <c r="N2357" s="104"/>
      <c r="O2357" s="104"/>
      <c r="P2357" s="104"/>
      <c r="Q2357" s="104"/>
      <c r="R2357" s="104"/>
      <c r="S2357" s="104"/>
      <c r="T2357" s="104"/>
      <c r="U2357" s="104"/>
      <c r="V2357" s="104"/>
      <c r="W2357" s="104"/>
      <c r="X2357" s="104"/>
      <c r="Y2357" s="104"/>
    </row>
    <row r="2358" spans="2:25">
      <c r="I2358" s="105" t="s">
        <v>1261</v>
      </c>
      <c r="J2358" s="105"/>
      <c r="K2358" s="105"/>
      <c r="L2358" s="105" t="s">
        <v>661</v>
      </c>
      <c r="M2358" s="105"/>
      <c r="P2358" s="106" t="s">
        <v>1262</v>
      </c>
      <c r="Q2358" s="106"/>
      <c r="R2358" s="107">
        <v>12.18</v>
      </c>
      <c r="S2358" s="107"/>
      <c r="T2358" s="107"/>
      <c r="U2358" s="107"/>
      <c r="V2358" s="107"/>
      <c r="W2358" s="107"/>
      <c r="X2358" s="107"/>
      <c r="Y2358" s="107"/>
    </row>
    <row r="2359" spans="2:25" ht="3.75" customHeight="1"/>
    <row r="2360" spans="2:25" ht="1.5" customHeight="1"/>
    <row r="2361" spans="2:25" ht="2.25" customHeight="1"/>
    <row r="2362" spans="2:25">
      <c r="B2362" s="103" t="s">
        <v>1969</v>
      </c>
      <c r="C2362" s="103"/>
      <c r="D2362" s="103"/>
      <c r="E2362" s="103"/>
      <c r="F2362" s="103"/>
      <c r="G2362" s="103"/>
      <c r="I2362" s="104" t="s">
        <v>1970</v>
      </c>
      <c r="J2362" s="104"/>
      <c r="K2362" s="104"/>
      <c r="L2362" s="104"/>
      <c r="M2362" s="104"/>
      <c r="N2362" s="104"/>
      <c r="O2362" s="104"/>
      <c r="P2362" s="104"/>
      <c r="Q2362" s="104"/>
      <c r="R2362" s="104"/>
      <c r="S2362" s="104"/>
      <c r="T2362" s="104"/>
      <c r="U2362" s="104"/>
      <c r="V2362" s="104"/>
      <c r="W2362" s="104"/>
      <c r="X2362" s="104"/>
      <c r="Y2362" s="104"/>
    </row>
    <row r="2363" spans="2:25">
      <c r="I2363" s="105" t="s">
        <v>1261</v>
      </c>
      <c r="J2363" s="105"/>
      <c r="K2363" s="105"/>
      <c r="L2363" s="105" t="s">
        <v>661</v>
      </c>
      <c r="M2363" s="105"/>
      <c r="P2363" s="106" t="s">
        <v>1262</v>
      </c>
      <c r="Q2363" s="106"/>
      <c r="R2363" s="107">
        <v>3.38</v>
      </c>
      <c r="S2363" s="107"/>
      <c r="T2363" s="107"/>
      <c r="U2363" s="107"/>
      <c r="V2363" s="107"/>
      <c r="W2363" s="107"/>
      <c r="X2363" s="107"/>
      <c r="Y2363" s="107"/>
    </row>
    <row r="2364" spans="2:25" ht="3.75" customHeight="1"/>
    <row r="2365" spans="2:25" ht="1.5" customHeight="1"/>
    <row r="2366" spans="2:25" ht="2.25" customHeight="1"/>
    <row r="2367" spans="2:25">
      <c r="B2367" s="103" t="s">
        <v>1971</v>
      </c>
      <c r="C2367" s="103"/>
      <c r="D2367" s="103"/>
      <c r="E2367" s="103"/>
      <c r="F2367" s="103"/>
      <c r="G2367" s="103"/>
      <c r="I2367" s="104" t="s">
        <v>1972</v>
      </c>
      <c r="J2367" s="104"/>
      <c r="K2367" s="104"/>
      <c r="L2367" s="104"/>
      <c r="M2367" s="104"/>
      <c r="N2367" s="104"/>
      <c r="O2367" s="104"/>
      <c r="P2367" s="104"/>
      <c r="Q2367" s="104"/>
      <c r="R2367" s="104"/>
      <c r="S2367" s="104"/>
      <c r="T2367" s="104"/>
      <c r="U2367" s="104"/>
      <c r="V2367" s="104"/>
      <c r="W2367" s="104"/>
      <c r="X2367" s="104"/>
      <c r="Y2367" s="104"/>
    </row>
    <row r="2368" spans="2:25">
      <c r="I2368" s="105" t="s">
        <v>1261</v>
      </c>
      <c r="J2368" s="105"/>
      <c r="K2368" s="105"/>
      <c r="L2368" s="105" t="s">
        <v>661</v>
      </c>
      <c r="M2368" s="105"/>
      <c r="P2368" s="106" t="s">
        <v>1262</v>
      </c>
      <c r="Q2368" s="106"/>
      <c r="R2368" s="107">
        <v>20.78</v>
      </c>
      <c r="S2368" s="107"/>
      <c r="T2368" s="107"/>
      <c r="U2368" s="107"/>
      <c r="V2368" s="107"/>
      <c r="W2368" s="107"/>
      <c r="X2368" s="107"/>
      <c r="Y2368" s="107"/>
    </row>
    <row r="2369" spans="2:25" ht="3.75" customHeight="1"/>
    <row r="2370" spans="2:25" ht="1.5" customHeight="1"/>
    <row r="2371" spans="2:25" ht="2.25" customHeight="1"/>
    <row r="2372" spans="2:25">
      <c r="B2372" s="103" t="s">
        <v>1973</v>
      </c>
      <c r="C2372" s="103"/>
      <c r="D2372" s="103"/>
      <c r="E2372" s="103"/>
      <c r="F2372" s="103"/>
      <c r="G2372" s="103"/>
      <c r="I2372" s="104" t="s">
        <v>462</v>
      </c>
      <c r="J2372" s="104"/>
      <c r="K2372" s="104"/>
      <c r="L2372" s="104"/>
      <c r="M2372" s="104"/>
      <c r="N2372" s="104"/>
      <c r="O2372" s="104"/>
      <c r="P2372" s="104"/>
      <c r="Q2372" s="104"/>
      <c r="R2372" s="104"/>
      <c r="S2372" s="104"/>
      <c r="T2372" s="104"/>
      <c r="U2372" s="104"/>
      <c r="V2372" s="104"/>
      <c r="W2372" s="104"/>
      <c r="X2372" s="104"/>
      <c r="Y2372" s="104"/>
    </row>
    <row r="2373" spans="2:25">
      <c r="I2373" s="105" t="s">
        <v>1261</v>
      </c>
      <c r="J2373" s="105"/>
      <c r="K2373" s="105"/>
      <c r="L2373" s="105" t="s">
        <v>661</v>
      </c>
      <c r="M2373" s="105"/>
      <c r="P2373" s="106" t="s">
        <v>1262</v>
      </c>
      <c r="Q2373" s="106"/>
      <c r="R2373" s="107">
        <v>27.78</v>
      </c>
      <c r="S2373" s="107"/>
      <c r="T2373" s="107"/>
      <c r="U2373" s="107"/>
      <c r="V2373" s="107"/>
      <c r="W2373" s="107"/>
      <c r="X2373" s="107"/>
      <c r="Y2373" s="107"/>
    </row>
    <row r="2374" spans="2:25" ht="3.75" customHeight="1"/>
    <row r="2375" spans="2:25" ht="1.5" customHeight="1"/>
    <row r="2376" spans="2:25" ht="2.25" customHeight="1"/>
    <row r="2377" spans="2:25">
      <c r="B2377" s="103" t="s">
        <v>1974</v>
      </c>
      <c r="C2377" s="103"/>
      <c r="D2377" s="103"/>
      <c r="E2377" s="103"/>
      <c r="F2377" s="103"/>
      <c r="G2377" s="103"/>
      <c r="I2377" s="104" t="s">
        <v>1975</v>
      </c>
      <c r="J2377" s="104"/>
      <c r="K2377" s="104"/>
      <c r="L2377" s="104"/>
      <c r="M2377" s="104"/>
      <c r="N2377" s="104"/>
      <c r="O2377" s="104"/>
      <c r="P2377" s="104"/>
      <c r="Q2377" s="104"/>
      <c r="R2377" s="104"/>
      <c r="S2377" s="104"/>
      <c r="T2377" s="104"/>
      <c r="U2377" s="104"/>
      <c r="V2377" s="104"/>
      <c r="W2377" s="104"/>
      <c r="X2377" s="104"/>
      <c r="Y2377" s="104"/>
    </row>
    <row r="2378" spans="2:25">
      <c r="I2378" s="105" t="s">
        <v>1261</v>
      </c>
      <c r="J2378" s="105"/>
      <c r="K2378" s="105"/>
      <c r="L2378" s="105" t="s">
        <v>661</v>
      </c>
      <c r="M2378" s="105"/>
      <c r="P2378" s="106" t="s">
        <v>1262</v>
      </c>
      <c r="Q2378" s="106"/>
      <c r="R2378" s="107">
        <v>27.78</v>
      </c>
      <c r="S2378" s="107"/>
      <c r="T2378" s="107"/>
      <c r="U2378" s="107"/>
      <c r="V2378" s="107"/>
      <c r="W2378" s="107"/>
      <c r="X2378" s="107"/>
      <c r="Y2378" s="107"/>
    </row>
    <row r="2379" spans="2:25" ht="3.75" customHeight="1"/>
    <row r="2380" spans="2:25" ht="1.5" customHeight="1"/>
    <row r="2381" spans="2:25" ht="2.25" customHeight="1"/>
    <row r="2382" spans="2:25">
      <c r="B2382" s="103" t="s">
        <v>1976</v>
      </c>
      <c r="C2382" s="103"/>
      <c r="D2382" s="103"/>
      <c r="E2382" s="103"/>
      <c r="F2382" s="103"/>
      <c r="G2382" s="103"/>
      <c r="I2382" s="104" t="s">
        <v>464</v>
      </c>
      <c r="J2382" s="104"/>
      <c r="K2382" s="104"/>
      <c r="L2382" s="104"/>
      <c r="M2382" s="104"/>
      <c r="N2382" s="104"/>
      <c r="O2382" s="104"/>
      <c r="P2382" s="104"/>
      <c r="Q2382" s="104"/>
      <c r="R2382" s="104"/>
      <c r="S2382" s="104"/>
      <c r="T2382" s="104"/>
      <c r="U2382" s="104"/>
      <c r="V2382" s="104"/>
      <c r="W2382" s="104"/>
      <c r="X2382" s="104"/>
      <c r="Y2382" s="104"/>
    </row>
    <row r="2383" spans="2:25">
      <c r="I2383" s="105" t="s">
        <v>1261</v>
      </c>
      <c r="J2383" s="105"/>
      <c r="K2383" s="105"/>
      <c r="L2383" s="105" t="s">
        <v>663</v>
      </c>
      <c r="M2383" s="105"/>
      <c r="P2383" s="106" t="s">
        <v>1262</v>
      </c>
      <c r="Q2383" s="106"/>
      <c r="R2383" s="107">
        <v>33.75</v>
      </c>
      <c r="S2383" s="107"/>
      <c r="T2383" s="107"/>
      <c r="U2383" s="107"/>
      <c r="V2383" s="107"/>
      <c r="W2383" s="107"/>
      <c r="X2383" s="107"/>
      <c r="Y2383" s="107"/>
    </row>
    <row r="2384" spans="2:25" ht="3.75" customHeight="1"/>
    <row r="2385" spans="2:25" ht="1.5" customHeight="1"/>
    <row r="2386" spans="2:25" ht="2.25" customHeight="1"/>
    <row r="2387" spans="2:25">
      <c r="B2387" s="103" t="s">
        <v>1977</v>
      </c>
      <c r="C2387" s="103"/>
      <c r="D2387" s="103"/>
      <c r="E2387" s="103"/>
      <c r="F2387" s="103"/>
      <c r="G2387" s="103"/>
      <c r="I2387" s="104" t="s">
        <v>1978</v>
      </c>
      <c r="J2387" s="104"/>
      <c r="K2387" s="104"/>
      <c r="L2387" s="104"/>
      <c r="M2387" s="104"/>
      <c r="N2387" s="104"/>
      <c r="O2387" s="104"/>
      <c r="P2387" s="104"/>
      <c r="Q2387" s="104"/>
      <c r="R2387" s="104"/>
      <c r="S2387" s="104"/>
      <c r="T2387" s="104"/>
      <c r="U2387" s="104"/>
      <c r="V2387" s="104"/>
      <c r="W2387" s="104"/>
      <c r="X2387" s="104"/>
      <c r="Y2387" s="104"/>
    </row>
    <row r="2388" spans="2:25">
      <c r="I2388" s="105" t="s">
        <v>1261</v>
      </c>
      <c r="J2388" s="105"/>
      <c r="K2388" s="105"/>
      <c r="L2388" s="105" t="s">
        <v>663</v>
      </c>
      <c r="M2388" s="105"/>
      <c r="P2388" s="106" t="s">
        <v>1262</v>
      </c>
      <c r="Q2388" s="106"/>
      <c r="R2388" s="107">
        <v>33.75</v>
      </c>
      <c r="S2388" s="107"/>
      <c r="T2388" s="107"/>
      <c r="U2388" s="107"/>
      <c r="V2388" s="107"/>
      <c r="W2388" s="107"/>
      <c r="X2388" s="107"/>
      <c r="Y2388" s="107"/>
    </row>
    <row r="2389" spans="2:25" ht="3.75" customHeight="1"/>
    <row r="2390" spans="2:25" ht="1.5" customHeight="1"/>
    <row r="2391" spans="2:25" ht="2.25" customHeight="1"/>
    <row r="2392" spans="2:25">
      <c r="B2392" s="103" t="s">
        <v>1979</v>
      </c>
      <c r="C2392" s="103"/>
      <c r="D2392" s="103"/>
      <c r="E2392" s="103"/>
      <c r="F2392" s="103"/>
      <c r="G2392" s="103"/>
      <c r="I2392" s="104" t="s">
        <v>466</v>
      </c>
      <c r="J2392" s="104"/>
      <c r="K2392" s="104"/>
      <c r="L2392" s="104"/>
      <c r="M2392" s="104"/>
      <c r="N2392" s="104"/>
      <c r="O2392" s="104"/>
      <c r="P2392" s="104"/>
      <c r="Q2392" s="104"/>
      <c r="R2392" s="104"/>
      <c r="S2392" s="104"/>
      <c r="T2392" s="104"/>
      <c r="U2392" s="104"/>
      <c r="V2392" s="104"/>
      <c r="W2392" s="104"/>
      <c r="X2392" s="104"/>
      <c r="Y2392" s="104"/>
    </row>
    <row r="2393" spans="2:25">
      <c r="I2393" s="105" t="s">
        <v>1261</v>
      </c>
      <c r="J2393" s="105"/>
      <c r="K2393" s="105"/>
      <c r="L2393" s="105" t="s">
        <v>663</v>
      </c>
      <c r="M2393" s="105"/>
      <c r="P2393" s="106" t="s">
        <v>1262</v>
      </c>
      <c r="Q2393" s="106"/>
      <c r="R2393" s="107">
        <v>12.83</v>
      </c>
      <c r="S2393" s="107"/>
      <c r="T2393" s="107"/>
      <c r="U2393" s="107"/>
      <c r="V2393" s="107"/>
      <c r="W2393" s="107"/>
      <c r="X2393" s="107"/>
      <c r="Y2393" s="107"/>
    </row>
    <row r="2394" spans="2:25" ht="3.75" customHeight="1"/>
    <row r="2395" spans="2:25" ht="1.5" customHeight="1"/>
    <row r="2396" spans="2:25" ht="2.25" customHeight="1"/>
    <row r="2397" spans="2:25">
      <c r="B2397" s="103" t="s">
        <v>1980</v>
      </c>
      <c r="C2397" s="103"/>
      <c r="D2397" s="103"/>
      <c r="E2397" s="103"/>
      <c r="F2397" s="103"/>
      <c r="G2397" s="103"/>
      <c r="I2397" s="104" t="s">
        <v>1981</v>
      </c>
      <c r="J2397" s="104"/>
      <c r="K2397" s="104"/>
      <c r="L2397" s="104"/>
      <c r="M2397" s="104"/>
      <c r="N2397" s="104"/>
      <c r="O2397" s="104"/>
      <c r="P2397" s="104"/>
      <c r="Q2397" s="104"/>
      <c r="R2397" s="104"/>
      <c r="S2397" s="104"/>
      <c r="T2397" s="104"/>
      <c r="U2397" s="104"/>
      <c r="V2397" s="104"/>
      <c r="W2397" s="104"/>
      <c r="X2397" s="104"/>
      <c r="Y2397" s="104"/>
    </row>
    <row r="2398" spans="2:25">
      <c r="I2398" s="105" t="s">
        <v>1261</v>
      </c>
      <c r="J2398" s="105"/>
      <c r="K2398" s="105"/>
      <c r="L2398" s="105" t="s">
        <v>663</v>
      </c>
      <c r="M2398" s="105"/>
      <c r="P2398" s="106" t="s">
        <v>1262</v>
      </c>
      <c r="Q2398" s="106"/>
      <c r="R2398" s="107">
        <v>12.83</v>
      </c>
      <c r="S2398" s="107"/>
      <c r="T2398" s="107"/>
      <c r="U2398" s="107"/>
      <c r="V2398" s="107"/>
      <c r="W2398" s="107"/>
      <c r="X2398" s="107"/>
      <c r="Y2398" s="107"/>
    </row>
    <row r="2399" spans="2:25" ht="3.75" customHeight="1"/>
    <row r="2400" spans="2:25" ht="1.5" customHeight="1"/>
    <row r="2401" spans="2:25" ht="2.25" customHeight="1"/>
    <row r="2402" spans="2:25">
      <c r="B2402" s="103" t="s">
        <v>1982</v>
      </c>
      <c r="C2402" s="103"/>
      <c r="D2402" s="103"/>
      <c r="E2402" s="103"/>
      <c r="F2402" s="103"/>
      <c r="G2402" s="103"/>
      <c r="I2402" s="104" t="s">
        <v>468</v>
      </c>
      <c r="J2402" s="104"/>
      <c r="K2402" s="104"/>
      <c r="L2402" s="104"/>
      <c r="M2402" s="104"/>
      <c r="N2402" s="104"/>
      <c r="O2402" s="104"/>
      <c r="P2402" s="104"/>
      <c r="Q2402" s="104"/>
      <c r="R2402" s="104"/>
      <c r="S2402" s="104"/>
      <c r="T2402" s="104"/>
      <c r="U2402" s="104"/>
      <c r="V2402" s="104"/>
      <c r="W2402" s="104"/>
      <c r="X2402" s="104"/>
      <c r="Y2402" s="104"/>
    </row>
    <row r="2403" spans="2:25">
      <c r="I2403" s="105" t="s">
        <v>1261</v>
      </c>
      <c r="J2403" s="105"/>
      <c r="K2403" s="105"/>
      <c r="L2403" s="105" t="s">
        <v>659</v>
      </c>
      <c r="M2403" s="105"/>
      <c r="P2403" s="106" t="s">
        <v>1262</v>
      </c>
      <c r="Q2403" s="106"/>
      <c r="R2403" s="107">
        <v>3.43</v>
      </c>
      <c r="S2403" s="107"/>
      <c r="T2403" s="107"/>
      <c r="U2403" s="107"/>
      <c r="V2403" s="107"/>
      <c r="W2403" s="107"/>
      <c r="X2403" s="107"/>
      <c r="Y2403" s="107"/>
    </row>
    <row r="2404" spans="2:25" ht="3.75" customHeight="1"/>
    <row r="2405" spans="2:25" ht="1.5" customHeight="1"/>
    <row r="2406" spans="2:25" ht="2.25" customHeight="1"/>
    <row r="2407" spans="2:25">
      <c r="B2407" s="103" t="s">
        <v>1983</v>
      </c>
      <c r="C2407" s="103"/>
      <c r="D2407" s="103"/>
      <c r="E2407" s="103"/>
      <c r="F2407" s="103"/>
      <c r="G2407" s="103"/>
      <c r="I2407" s="104" t="s">
        <v>1984</v>
      </c>
      <c r="J2407" s="104"/>
      <c r="K2407" s="104"/>
      <c r="L2407" s="104"/>
      <c r="M2407" s="104"/>
      <c r="N2407" s="104"/>
      <c r="O2407" s="104"/>
      <c r="P2407" s="104"/>
      <c r="Q2407" s="104"/>
      <c r="R2407" s="104"/>
      <c r="S2407" s="104"/>
      <c r="T2407" s="104"/>
      <c r="U2407" s="104"/>
      <c r="V2407" s="104"/>
      <c r="W2407" s="104"/>
      <c r="X2407" s="104"/>
      <c r="Y2407" s="104"/>
    </row>
    <row r="2408" spans="2:25">
      <c r="I2408" s="105" t="s">
        <v>1261</v>
      </c>
      <c r="J2408" s="105"/>
      <c r="K2408" s="105"/>
      <c r="L2408" s="105" t="s">
        <v>659</v>
      </c>
      <c r="M2408" s="105"/>
      <c r="P2408" s="106" t="s">
        <v>1262</v>
      </c>
      <c r="Q2408" s="106"/>
      <c r="R2408" s="107">
        <v>0.06</v>
      </c>
      <c r="S2408" s="107"/>
      <c r="T2408" s="107"/>
      <c r="U2408" s="107"/>
      <c r="V2408" s="107"/>
      <c r="W2408" s="107"/>
      <c r="X2408" s="107"/>
      <c r="Y2408" s="107"/>
    </row>
    <row r="2409" spans="2:25" ht="3.75" customHeight="1"/>
    <row r="2410" spans="2:25" ht="1.5" customHeight="1"/>
    <row r="2411" spans="2:25" ht="2.25" customHeight="1"/>
    <row r="2412" spans="2:25">
      <c r="B2412" s="103" t="s">
        <v>1985</v>
      </c>
      <c r="C2412" s="103"/>
      <c r="D2412" s="103"/>
      <c r="E2412" s="103"/>
      <c r="F2412" s="103"/>
      <c r="G2412" s="103"/>
      <c r="I2412" s="104" t="s">
        <v>1986</v>
      </c>
      <c r="J2412" s="104"/>
      <c r="K2412" s="104"/>
      <c r="L2412" s="104"/>
      <c r="M2412" s="104"/>
      <c r="N2412" s="104"/>
      <c r="O2412" s="104"/>
      <c r="P2412" s="104"/>
      <c r="Q2412" s="104"/>
      <c r="R2412" s="104"/>
      <c r="S2412" s="104"/>
      <c r="T2412" s="104"/>
      <c r="U2412" s="104"/>
      <c r="V2412" s="104"/>
      <c r="W2412" s="104"/>
      <c r="X2412" s="104"/>
      <c r="Y2412" s="104"/>
    </row>
    <row r="2413" spans="2:25">
      <c r="I2413" s="105" t="s">
        <v>1261</v>
      </c>
      <c r="J2413" s="105"/>
      <c r="K2413" s="105"/>
      <c r="L2413" s="105" t="s">
        <v>659</v>
      </c>
      <c r="M2413" s="105"/>
      <c r="P2413" s="106" t="s">
        <v>1262</v>
      </c>
      <c r="Q2413" s="106"/>
      <c r="R2413" s="107">
        <v>3.37</v>
      </c>
      <c r="S2413" s="107"/>
      <c r="T2413" s="107"/>
      <c r="U2413" s="107"/>
      <c r="V2413" s="107"/>
      <c r="W2413" s="107"/>
      <c r="X2413" s="107"/>
      <c r="Y2413" s="107"/>
    </row>
    <row r="2414" spans="2:25" ht="3.75" customHeight="1"/>
    <row r="2415" spans="2:25" ht="1.5" customHeight="1"/>
    <row r="2416" spans="2:25" ht="2.25" customHeight="1"/>
    <row r="2417" spans="2:25">
      <c r="B2417" s="103" t="s">
        <v>1987</v>
      </c>
      <c r="C2417" s="103"/>
      <c r="D2417" s="103"/>
      <c r="E2417" s="103"/>
      <c r="F2417" s="103"/>
      <c r="G2417" s="103"/>
      <c r="I2417" s="104" t="s">
        <v>470</v>
      </c>
      <c r="J2417" s="104"/>
      <c r="K2417" s="104"/>
      <c r="L2417" s="104"/>
      <c r="M2417" s="104"/>
      <c r="N2417" s="104"/>
      <c r="O2417" s="104"/>
      <c r="P2417" s="104"/>
      <c r="Q2417" s="104"/>
      <c r="R2417" s="104"/>
      <c r="S2417" s="104"/>
      <c r="T2417" s="104"/>
      <c r="U2417" s="104"/>
      <c r="V2417" s="104"/>
      <c r="W2417" s="104"/>
      <c r="X2417" s="104"/>
      <c r="Y2417" s="104"/>
    </row>
    <row r="2418" spans="2:25">
      <c r="I2418" s="105" t="s">
        <v>1261</v>
      </c>
      <c r="J2418" s="105"/>
      <c r="K2418" s="105"/>
      <c r="L2418" s="105" t="s">
        <v>661</v>
      </c>
      <c r="M2418" s="105"/>
      <c r="P2418" s="106" t="s">
        <v>1262</v>
      </c>
      <c r="Q2418" s="106"/>
      <c r="R2418" s="107">
        <v>951.77</v>
      </c>
      <c r="S2418" s="107"/>
      <c r="T2418" s="107"/>
      <c r="U2418" s="107"/>
      <c r="V2418" s="107"/>
      <c r="W2418" s="107"/>
      <c r="X2418" s="107"/>
      <c r="Y2418" s="107"/>
    </row>
    <row r="2419" spans="2:25" ht="3.75" customHeight="1"/>
    <row r="2420" spans="2:25" ht="1.5" customHeight="1"/>
    <row r="2421" spans="2:25" ht="2.25" customHeight="1"/>
    <row r="2422" spans="2:25">
      <c r="B2422" s="103" t="s">
        <v>1988</v>
      </c>
      <c r="C2422" s="103"/>
      <c r="D2422" s="103"/>
      <c r="E2422" s="103"/>
      <c r="F2422" s="103"/>
      <c r="G2422" s="103"/>
      <c r="I2422" s="104" t="s">
        <v>1989</v>
      </c>
      <c r="J2422" s="104"/>
      <c r="K2422" s="104"/>
      <c r="L2422" s="104"/>
      <c r="M2422" s="104"/>
      <c r="N2422" s="104"/>
      <c r="O2422" s="104"/>
      <c r="P2422" s="104"/>
      <c r="Q2422" s="104"/>
      <c r="R2422" s="104"/>
      <c r="S2422" s="104"/>
      <c r="T2422" s="104"/>
      <c r="U2422" s="104"/>
      <c r="V2422" s="104"/>
      <c r="W2422" s="104"/>
      <c r="X2422" s="104"/>
      <c r="Y2422" s="104"/>
    </row>
    <row r="2423" spans="2:25">
      <c r="I2423" s="105" t="s">
        <v>1261</v>
      </c>
      <c r="J2423" s="105"/>
      <c r="K2423" s="105"/>
      <c r="L2423" s="105" t="s">
        <v>661</v>
      </c>
      <c r="M2423" s="105"/>
      <c r="P2423" s="106" t="s">
        <v>1262</v>
      </c>
      <c r="Q2423" s="106"/>
      <c r="R2423" s="107">
        <v>1.95</v>
      </c>
      <c r="S2423" s="107"/>
      <c r="T2423" s="107"/>
      <c r="U2423" s="107"/>
      <c r="V2423" s="107"/>
      <c r="W2423" s="107"/>
      <c r="X2423" s="107"/>
      <c r="Y2423" s="107"/>
    </row>
    <row r="2424" spans="2:25" ht="3.75" customHeight="1"/>
    <row r="2425" spans="2:25" ht="1.5" customHeight="1"/>
    <row r="2426" spans="2:25" ht="2.25" customHeight="1"/>
    <row r="2427" spans="2:25">
      <c r="B2427" s="103" t="s">
        <v>1990</v>
      </c>
      <c r="C2427" s="103"/>
      <c r="D2427" s="103"/>
      <c r="E2427" s="103"/>
      <c r="F2427" s="103"/>
      <c r="G2427" s="103"/>
      <c r="I2427" s="104" t="s">
        <v>1991</v>
      </c>
      <c r="J2427" s="104"/>
      <c r="K2427" s="104"/>
      <c r="L2427" s="104"/>
      <c r="M2427" s="104"/>
      <c r="N2427" s="104"/>
      <c r="O2427" s="104"/>
      <c r="P2427" s="104"/>
      <c r="Q2427" s="104"/>
      <c r="R2427" s="104"/>
      <c r="S2427" s="104"/>
      <c r="T2427" s="104"/>
      <c r="U2427" s="104"/>
      <c r="V2427" s="104"/>
      <c r="W2427" s="104"/>
      <c r="X2427" s="104"/>
      <c r="Y2427" s="104"/>
    </row>
    <row r="2428" spans="2:25">
      <c r="I2428" s="105" t="s">
        <v>1261</v>
      </c>
      <c r="J2428" s="105"/>
      <c r="K2428" s="105"/>
      <c r="L2428" s="105" t="s">
        <v>661</v>
      </c>
      <c r="M2428" s="105"/>
      <c r="P2428" s="106" t="s">
        <v>1262</v>
      </c>
      <c r="Q2428" s="106"/>
      <c r="R2428" s="107">
        <v>949.82</v>
      </c>
      <c r="S2428" s="107"/>
      <c r="T2428" s="107"/>
      <c r="U2428" s="107"/>
      <c r="V2428" s="107"/>
      <c r="W2428" s="107"/>
      <c r="X2428" s="107"/>
      <c r="Y2428" s="107"/>
    </row>
    <row r="2429" spans="2:25" ht="3.75" customHeight="1"/>
    <row r="2430" spans="2:25" ht="1.5" customHeight="1"/>
    <row r="2431" spans="2:25" ht="2.25" customHeight="1"/>
    <row r="2432" spans="2:25">
      <c r="B2432" s="103" t="s">
        <v>1992</v>
      </c>
      <c r="C2432" s="103"/>
      <c r="D2432" s="103"/>
      <c r="E2432" s="103"/>
      <c r="F2432" s="103"/>
      <c r="G2432" s="103"/>
      <c r="I2432" s="104" t="s">
        <v>472</v>
      </c>
      <c r="J2432" s="104"/>
      <c r="K2432" s="104"/>
      <c r="L2432" s="104"/>
      <c r="M2432" s="104"/>
      <c r="N2432" s="104"/>
      <c r="O2432" s="104"/>
      <c r="P2432" s="104"/>
      <c r="Q2432" s="104"/>
      <c r="R2432" s="104"/>
      <c r="S2432" s="104"/>
      <c r="T2432" s="104"/>
      <c r="U2432" s="104"/>
      <c r="V2432" s="104"/>
      <c r="W2432" s="104"/>
      <c r="X2432" s="104"/>
      <c r="Y2432" s="104"/>
    </row>
    <row r="2433" spans="2:25">
      <c r="I2433" s="105" t="s">
        <v>1261</v>
      </c>
      <c r="J2433" s="105"/>
      <c r="K2433" s="105"/>
      <c r="L2433" s="105" t="s">
        <v>663</v>
      </c>
      <c r="M2433" s="105"/>
      <c r="P2433" s="106" t="s">
        <v>1262</v>
      </c>
      <c r="Q2433" s="106"/>
      <c r="R2433" s="107">
        <v>415.2</v>
      </c>
      <c r="S2433" s="107"/>
      <c r="T2433" s="107"/>
      <c r="U2433" s="107"/>
      <c r="V2433" s="107"/>
      <c r="W2433" s="107"/>
      <c r="X2433" s="107"/>
      <c r="Y2433" s="107"/>
    </row>
    <row r="2434" spans="2:25" ht="3.75" customHeight="1"/>
    <row r="2435" spans="2:25" ht="1.5" customHeight="1"/>
    <row r="2436" spans="2:25" ht="2.25" customHeight="1"/>
    <row r="2437" spans="2:25">
      <c r="B2437" s="103" t="s">
        <v>1993</v>
      </c>
      <c r="C2437" s="103"/>
      <c r="D2437" s="103"/>
      <c r="E2437" s="103"/>
      <c r="F2437" s="103"/>
      <c r="G2437" s="103"/>
      <c r="I2437" s="104" t="s">
        <v>1994</v>
      </c>
      <c r="J2437" s="104"/>
      <c r="K2437" s="104"/>
      <c r="L2437" s="104"/>
      <c r="M2437" s="104"/>
      <c r="N2437" s="104"/>
      <c r="O2437" s="104"/>
      <c r="P2437" s="104"/>
      <c r="Q2437" s="104"/>
      <c r="R2437" s="104"/>
      <c r="S2437" s="104"/>
      <c r="T2437" s="104"/>
      <c r="U2437" s="104"/>
      <c r="V2437" s="104"/>
      <c r="W2437" s="104"/>
      <c r="X2437" s="104"/>
      <c r="Y2437" s="104"/>
    </row>
    <row r="2438" spans="2:25">
      <c r="I2438" s="105" t="s">
        <v>1261</v>
      </c>
      <c r="J2438" s="105"/>
      <c r="K2438" s="105"/>
      <c r="L2438" s="105" t="s">
        <v>663</v>
      </c>
      <c r="M2438" s="105"/>
      <c r="P2438" s="106" t="s">
        <v>1262</v>
      </c>
      <c r="Q2438" s="106"/>
      <c r="R2438" s="107">
        <v>415.2</v>
      </c>
      <c r="S2438" s="107"/>
      <c r="T2438" s="107"/>
      <c r="U2438" s="107"/>
      <c r="V2438" s="107"/>
      <c r="W2438" s="107"/>
      <c r="X2438" s="107"/>
      <c r="Y2438" s="107"/>
    </row>
    <row r="2439" spans="2:25" ht="3.75" customHeight="1"/>
    <row r="2440" spans="2:25" ht="1.5" customHeight="1"/>
    <row r="2441" spans="2:25" ht="2.25" customHeight="1"/>
    <row r="2442" spans="2:25">
      <c r="B2442" s="103" t="s">
        <v>1995</v>
      </c>
      <c r="C2442" s="103"/>
      <c r="D2442" s="103"/>
      <c r="E2442" s="103"/>
      <c r="F2442" s="103"/>
      <c r="G2442" s="103"/>
      <c r="I2442" s="104" t="s">
        <v>474</v>
      </c>
      <c r="J2442" s="104"/>
      <c r="K2442" s="104"/>
      <c r="L2442" s="104"/>
      <c r="M2442" s="104"/>
      <c r="N2442" s="104"/>
      <c r="O2442" s="104"/>
      <c r="P2442" s="104"/>
      <c r="Q2442" s="104"/>
      <c r="R2442" s="104"/>
      <c r="S2442" s="104"/>
      <c r="T2442" s="104"/>
      <c r="U2442" s="104"/>
      <c r="V2442" s="104"/>
      <c r="W2442" s="104"/>
      <c r="X2442" s="104"/>
      <c r="Y2442" s="104"/>
    </row>
    <row r="2443" spans="2:25">
      <c r="I2443" s="105" t="s">
        <v>1261</v>
      </c>
      <c r="J2443" s="105"/>
      <c r="K2443" s="105"/>
      <c r="L2443" s="105" t="s">
        <v>661</v>
      </c>
      <c r="M2443" s="105"/>
      <c r="P2443" s="106" t="s">
        <v>1262</v>
      </c>
      <c r="Q2443" s="106"/>
      <c r="R2443" s="107">
        <v>7.67</v>
      </c>
      <c r="S2443" s="107"/>
      <c r="T2443" s="107"/>
      <c r="U2443" s="107"/>
      <c r="V2443" s="107"/>
      <c r="W2443" s="107"/>
      <c r="X2443" s="107"/>
      <c r="Y2443" s="107"/>
    </row>
    <row r="2444" spans="2:25" ht="3.75" customHeight="1"/>
    <row r="2445" spans="2:25" ht="1.5" customHeight="1"/>
    <row r="2446" spans="2:25" ht="2.25" customHeight="1"/>
    <row r="2447" spans="2:25">
      <c r="B2447" s="103" t="s">
        <v>1996</v>
      </c>
      <c r="C2447" s="103"/>
      <c r="D2447" s="103"/>
      <c r="E2447" s="103"/>
      <c r="F2447" s="103"/>
      <c r="G2447" s="103"/>
      <c r="I2447" s="104" t="s">
        <v>1997</v>
      </c>
      <c r="J2447" s="104"/>
      <c r="K2447" s="104"/>
      <c r="L2447" s="104"/>
      <c r="M2447" s="104"/>
      <c r="N2447" s="104"/>
      <c r="O2447" s="104"/>
      <c r="P2447" s="104"/>
      <c r="Q2447" s="104"/>
      <c r="R2447" s="104"/>
      <c r="S2447" s="104"/>
      <c r="T2447" s="104"/>
      <c r="U2447" s="104"/>
      <c r="V2447" s="104"/>
      <c r="W2447" s="104"/>
      <c r="X2447" s="104"/>
      <c r="Y2447" s="104"/>
    </row>
    <row r="2448" spans="2:25">
      <c r="I2448" s="105" t="s">
        <v>1261</v>
      </c>
      <c r="J2448" s="105"/>
      <c r="K2448" s="105"/>
      <c r="L2448" s="105" t="s">
        <v>661</v>
      </c>
      <c r="M2448" s="105"/>
      <c r="P2448" s="106" t="s">
        <v>1262</v>
      </c>
      <c r="Q2448" s="106"/>
      <c r="R2448" s="107">
        <v>7.67</v>
      </c>
      <c r="S2448" s="107"/>
      <c r="T2448" s="107"/>
      <c r="U2448" s="107"/>
      <c r="V2448" s="107"/>
      <c r="W2448" s="107"/>
      <c r="X2448" s="107"/>
      <c r="Y2448" s="107"/>
    </row>
    <row r="2449" spans="2:25" ht="3.75" customHeight="1"/>
    <row r="2450" spans="2:25" ht="1.5" customHeight="1"/>
    <row r="2451" spans="2:25" ht="2.25" customHeight="1"/>
    <row r="2452" spans="2:25">
      <c r="B2452" s="103" t="s">
        <v>1998</v>
      </c>
      <c r="C2452" s="103"/>
      <c r="D2452" s="103"/>
      <c r="E2452" s="103"/>
      <c r="F2452" s="103"/>
      <c r="G2452" s="103"/>
      <c r="I2452" s="104" t="s">
        <v>476</v>
      </c>
      <c r="J2452" s="104"/>
      <c r="K2452" s="104"/>
      <c r="L2452" s="104"/>
      <c r="M2452" s="104"/>
      <c r="N2452" s="104"/>
      <c r="O2452" s="104"/>
      <c r="P2452" s="104"/>
      <c r="Q2452" s="104"/>
      <c r="R2452" s="104"/>
      <c r="S2452" s="104"/>
      <c r="T2452" s="104"/>
      <c r="U2452" s="104"/>
      <c r="V2452" s="104"/>
      <c r="W2452" s="104"/>
      <c r="X2452" s="104"/>
      <c r="Y2452" s="104"/>
    </row>
    <row r="2453" spans="2:25">
      <c r="I2453" s="105" t="s">
        <v>1261</v>
      </c>
      <c r="J2453" s="105"/>
      <c r="K2453" s="105"/>
      <c r="L2453" s="105" t="s">
        <v>663</v>
      </c>
      <c r="M2453" s="105"/>
      <c r="P2453" s="106" t="s">
        <v>1262</v>
      </c>
      <c r="Q2453" s="106"/>
      <c r="R2453" s="107">
        <v>56.52</v>
      </c>
      <c r="S2453" s="107"/>
      <c r="T2453" s="107"/>
      <c r="U2453" s="107"/>
      <c r="V2453" s="107"/>
      <c r="W2453" s="107"/>
      <c r="X2453" s="107"/>
      <c r="Y2453" s="107"/>
    </row>
    <row r="2454" spans="2:25" ht="3.75" customHeight="1"/>
    <row r="2455" spans="2:25" ht="1.5" customHeight="1"/>
    <row r="2456" spans="2:25" ht="2.25" customHeight="1"/>
    <row r="2457" spans="2:25">
      <c r="B2457" s="103" t="s">
        <v>1999</v>
      </c>
      <c r="C2457" s="103"/>
      <c r="D2457" s="103"/>
      <c r="E2457" s="103"/>
      <c r="F2457" s="103"/>
      <c r="G2457" s="103"/>
      <c r="I2457" s="104" t="s">
        <v>2000</v>
      </c>
      <c r="J2457" s="104"/>
      <c r="K2457" s="104"/>
      <c r="L2457" s="104"/>
      <c r="M2457" s="104"/>
      <c r="N2457" s="104"/>
      <c r="O2457" s="104"/>
      <c r="P2457" s="104"/>
      <c r="Q2457" s="104"/>
      <c r="R2457" s="104"/>
      <c r="S2457" s="104"/>
      <c r="T2457" s="104"/>
      <c r="U2457" s="104"/>
      <c r="V2457" s="104"/>
      <c r="W2457" s="104"/>
      <c r="X2457" s="104"/>
      <c r="Y2457" s="104"/>
    </row>
    <row r="2458" spans="2:25">
      <c r="I2458" s="105" t="s">
        <v>1261</v>
      </c>
      <c r="J2458" s="105"/>
      <c r="K2458" s="105"/>
      <c r="L2458" s="105" t="s">
        <v>663</v>
      </c>
      <c r="M2458" s="105"/>
      <c r="P2458" s="106" t="s">
        <v>1262</v>
      </c>
      <c r="Q2458" s="106"/>
      <c r="R2458" s="107">
        <v>56.52</v>
      </c>
      <c r="S2458" s="107"/>
      <c r="T2458" s="107"/>
      <c r="U2458" s="107"/>
      <c r="V2458" s="107"/>
      <c r="W2458" s="107"/>
      <c r="X2458" s="107"/>
      <c r="Y2458" s="107"/>
    </row>
    <row r="2459" spans="2:25" ht="3.75" customHeight="1"/>
    <row r="2460" spans="2:25" ht="1.5" customHeight="1"/>
    <row r="2461" spans="2:25" ht="2.25" customHeight="1"/>
    <row r="2462" spans="2:25">
      <c r="B2462" s="103" t="s">
        <v>2001</v>
      </c>
      <c r="C2462" s="103"/>
      <c r="D2462" s="103"/>
      <c r="E2462" s="103"/>
      <c r="F2462" s="103"/>
      <c r="G2462" s="103"/>
      <c r="I2462" s="104" t="s">
        <v>478</v>
      </c>
      <c r="J2462" s="104"/>
      <c r="K2462" s="104"/>
      <c r="L2462" s="104"/>
      <c r="M2462" s="104"/>
      <c r="N2462" s="104"/>
      <c r="O2462" s="104"/>
      <c r="P2462" s="104"/>
      <c r="Q2462" s="104"/>
      <c r="R2462" s="104"/>
      <c r="S2462" s="104"/>
      <c r="T2462" s="104"/>
      <c r="U2462" s="104"/>
      <c r="V2462" s="104"/>
      <c r="W2462" s="104"/>
      <c r="X2462" s="104"/>
      <c r="Y2462" s="104"/>
    </row>
    <row r="2463" spans="2:25">
      <c r="I2463" s="105" t="s">
        <v>1261</v>
      </c>
      <c r="J2463" s="105"/>
      <c r="K2463" s="105"/>
      <c r="L2463" s="105" t="s">
        <v>659</v>
      </c>
      <c r="M2463" s="105"/>
      <c r="P2463" s="106" t="s">
        <v>1262</v>
      </c>
      <c r="Q2463" s="106"/>
      <c r="R2463" s="107">
        <v>0.81</v>
      </c>
      <c r="S2463" s="107"/>
      <c r="T2463" s="107"/>
      <c r="U2463" s="107"/>
      <c r="V2463" s="107"/>
      <c r="W2463" s="107"/>
      <c r="X2463" s="107"/>
      <c r="Y2463" s="107"/>
    </row>
    <row r="2464" spans="2:25" ht="3.75" customHeight="1"/>
    <row r="2465" spans="2:25" ht="1.5" customHeight="1"/>
    <row r="2466" spans="2:25" ht="2.25" customHeight="1"/>
    <row r="2467" spans="2:25">
      <c r="B2467" s="103" t="s">
        <v>2002</v>
      </c>
      <c r="C2467" s="103"/>
      <c r="D2467" s="103"/>
      <c r="E2467" s="103"/>
      <c r="F2467" s="103"/>
      <c r="G2467" s="103"/>
      <c r="I2467" s="104" t="s">
        <v>2003</v>
      </c>
      <c r="J2467" s="104"/>
      <c r="K2467" s="104"/>
      <c r="L2467" s="104"/>
      <c r="M2467" s="104"/>
      <c r="N2467" s="104"/>
      <c r="O2467" s="104"/>
      <c r="P2467" s="104"/>
      <c r="Q2467" s="104"/>
      <c r="R2467" s="104"/>
      <c r="S2467" s="104"/>
      <c r="T2467" s="104"/>
      <c r="U2467" s="104"/>
      <c r="V2467" s="104"/>
      <c r="W2467" s="104"/>
      <c r="X2467" s="104"/>
      <c r="Y2467" s="104"/>
    </row>
    <row r="2468" spans="2:25">
      <c r="I2468" s="105" t="s">
        <v>1261</v>
      </c>
      <c r="J2468" s="105"/>
      <c r="K2468" s="105"/>
      <c r="L2468" s="105" t="s">
        <v>659</v>
      </c>
      <c r="M2468" s="105"/>
      <c r="P2468" s="106" t="s">
        <v>1262</v>
      </c>
      <c r="Q2468" s="106"/>
      <c r="R2468" s="107">
        <v>0.81</v>
      </c>
      <c r="S2468" s="107"/>
      <c r="T2468" s="107"/>
      <c r="U2468" s="107"/>
      <c r="V2468" s="107"/>
      <c r="W2468" s="107"/>
      <c r="X2468" s="107"/>
      <c r="Y2468" s="107"/>
    </row>
    <row r="2469" spans="2:25" ht="3.75" customHeight="1"/>
    <row r="2470" spans="2:25" ht="1.5" customHeight="1"/>
    <row r="2471" spans="2:25" ht="2.25" customHeight="1"/>
    <row r="2472" spans="2:25">
      <c r="B2472" s="103" t="s">
        <v>2004</v>
      </c>
      <c r="C2472" s="103"/>
      <c r="D2472" s="103"/>
      <c r="E2472" s="103"/>
      <c r="F2472" s="103"/>
      <c r="G2472" s="103"/>
      <c r="I2472" s="104" t="s">
        <v>480</v>
      </c>
      <c r="J2472" s="104"/>
      <c r="K2472" s="104"/>
      <c r="L2472" s="104"/>
      <c r="M2472" s="104"/>
      <c r="N2472" s="104"/>
      <c r="O2472" s="104"/>
      <c r="P2472" s="104"/>
      <c r="Q2472" s="104"/>
      <c r="R2472" s="104"/>
      <c r="S2472" s="104"/>
      <c r="T2472" s="104"/>
      <c r="U2472" s="104"/>
      <c r="V2472" s="104"/>
      <c r="W2472" s="104"/>
      <c r="X2472" s="104"/>
      <c r="Y2472" s="104"/>
    </row>
    <row r="2473" spans="2:25">
      <c r="I2473" s="105" t="s">
        <v>1261</v>
      </c>
      <c r="J2473" s="105"/>
      <c r="K2473" s="105"/>
      <c r="L2473" s="105" t="s">
        <v>661</v>
      </c>
      <c r="M2473" s="105"/>
      <c r="P2473" s="106" t="s">
        <v>1262</v>
      </c>
      <c r="Q2473" s="106"/>
      <c r="R2473" s="107">
        <v>0.67</v>
      </c>
      <c r="S2473" s="107"/>
      <c r="T2473" s="107"/>
      <c r="U2473" s="107"/>
      <c r="V2473" s="107"/>
      <c r="W2473" s="107"/>
      <c r="X2473" s="107"/>
      <c r="Y2473" s="107"/>
    </row>
    <row r="2474" spans="2:25" ht="3.75" customHeight="1"/>
    <row r="2475" spans="2:25" ht="1.5" customHeight="1"/>
    <row r="2476" spans="2:25" ht="2.25" customHeight="1"/>
    <row r="2477" spans="2:25">
      <c r="B2477" s="103" t="s">
        <v>2005</v>
      </c>
      <c r="C2477" s="103"/>
      <c r="D2477" s="103"/>
      <c r="E2477" s="103"/>
      <c r="F2477" s="103"/>
      <c r="G2477" s="103"/>
      <c r="I2477" s="104" t="s">
        <v>2006</v>
      </c>
      <c r="J2477" s="104"/>
      <c r="K2477" s="104"/>
      <c r="L2477" s="104"/>
      <c r="M2477" s="104"/>
      <c r="N2477" s="104"/>
      <c r="O2477" s="104"/>
      <c r="P2477" s="104"/>
      <c r="Q2477" s="104"/>
      <c r="R2477" s="104"/>
      <c r="S2477" s="104"/>
      <c r="T2477" s="104"/>
      <c r="U2477" s="104"/>
      <c r="V2477" s="104"/>
      <c r="W2477" s="104"/>
      <c r="X2477" s="104"/>
      <c r="Y2477" s="104"/>
    </row>
    <row r="2478" spans="2:25">
      <c r="I2478" s="105" t="s">
        <v>1261</v>
      </c>
      <c r="J2478" s="105"/>
      <c r="K2478" s="105"/>
      <c r="L2478" s="105" t="s">
        <v>661</v>
      </c>
      <c r="M2478" s="105"/>
      <c r="P2478" s="106" t="s">
        <v>1262</v>
      </c>
      <c r="Q2478" s="106"/>
      <c r="R2478" s="107">
        <v>0.67</v>
      </c>
      <c r="S2478" s="107"/>
      <c r="T2478" s="107"/>
      <c r="U2478" s="107"/>
      <c r="V2478" s="107"/>
      <c r="W2478" s="107"/>
      <c r="X2478" s="107"/>
      <c r="Y2478" s="107"/>
    </row>
    <row r="2479" spans="2:25" ht="3.75" customHeight="1"/>
    <row r="2480" spans="2:25" ht="1.5" customHeight="1"/>
    <row r="2481" spans="2:25" ht="2.25" customHeight="1"/>
    <row r="2482" spans="2:25">
      <c r="B2482" s="103" t="s">
        <v>2007</v>
      </c>
      <c r="C2482" s="103"/>
      <c r="D2482" s="103"/>
      <c r="E2482" s="103"/>
      <c r="F2482" s="103"/>
      <c r="G2482" s="103"/>
      <c r="I2482" s="104" t="s">
        <v>482</v>
      </c>
      <c r="J2482" s="104"/>
      <c r="K2482" s="104"/>
      <c r="L2482" s="104"/>
      <c r="M2482" s="104"/>
      <c r="N2482" s="104"/>
      <c r="O2482" s="104"/>
      <c r="P2482" s="104"/>
      <c r="Q2482" s="104"/>
      <c r="R2482" s="104"/>
      <c r="S2482" s="104"/>
      <c r="T2482" s="104"/>
      <c r="U2482" s="104"/>
      <c r="V2482" s="104"/>
      <c r="W2482" s="104"/>
      <c r="X2482" s="104"/>
      <c r="Y2482" s="104"/>
    </row>
    <row r="2483" spans="2:25">
      <c r="I2483" s="105" t="s">
        <v>1261</v>
      </c>
      <c r="J2483" s="105"/>
      <c r="K2483" s="105"/>
      <c r="L2483" s="105" t="s">
        <v>663</v>
      </c>
      <c r="M2483" s="105"/>
      <c r="P2483" s="106" t="s">
        <v>1262</v>
      </c>
      <c r="Q2483" s="106"/>
      <c r="R2483" s="107">
        <v>2.86</v>
      </c>
      <c r="S2483" s="107"/>
      <c r="T2483" s="107"/>
      <c r="U2483" s="107"/>
      <c r="V2483" s="107"/>
      <c r="W2483" s="107"/>
      <c r="X2483" s="107"/>
      <c r="Y2483" s="107"/>
    </row>
    <row r="2484" spans="2:25" ht="3.75" customHeight="1"/>
    <row r="2485" spans="2:25" ht="1.5" customHeight="1"/>
    <row r="2486" spans="2:25" ht="2.25" customHeight="1"/>
    <row r="2487" spans="2:25">
      <c r="B2487" s="103" t="s">
        <v>2008</v>
      </c>
      <c r="C2487" s="103"/>
      <c r="D2487" s="103"/>
      <c r="E2487" s="103"/>
      <c r="F2487" s="103"/>
      <c r="G2487" s="103"/>
      <c r="I2487" s="104" t="s">
        <v>2009</v>
      </c>
      <c r="J2487" s="104"/>
      <c r="K2487" s="104"/>
      <c r="L2487" s="104"/>
      <c r="M2487" s="104"/>
      <c r="N2487" s="104"/>
      <c r="O2487" s="104"/>
      <c r="P2487" s="104"/>
      <c r="Q2487" s="104"/>
      <c r="R2487" s="104"/>
      <c r="S2487" s="104"/>
      <c r="T2487" s="104"/>
      <c r="U2487" s="104"/>
      <c r="V2487" s="104"/>
      <c r="W2487" s="104"/>
      <c r="X2487" s="104"/>
      <c r="Y2487" s="104"/>
    </row>
    <row r="2488" spans="2:25">
      <c r="I2488" s="105" t="s">
        <v>1261</v>
      </c>
      <c r="J2488" s="105"/>
      <c r="K2488" s="105"/>
      <c r="L2488" s="105" t="s">
        <v>663</v>
      </c>
      <c r="M2488" s="105"/>
      <c r="P2488" s="106" t="s">
        <v>1262</v>
      </c>
      <c r="Q2488" s="106"/>
      <c r="R2488" s="107">
        <v>2.86</v>
      </c>
      <c r="S2488" s="107"/>
      <c r="T2488" s="107"/>
      <c r="U2488" s="107"/>
      <c r="V2488" s="107"/>
      <c r="W2488" s="107"/>
      <c r="X2488" s="107"/>
      <c r="Y2488" s="107"/>
    </row>
    <row r="2489" spans="2:25" ht="3.75" customHeight="1"/>
    <row r="2490" spans="2:25" ht="1.5" customHeight="1"/>
    <row r="2491" spans="2:25" ht="2.25" customHeight="1"/>
    <row r="2492" spans="2:25">
      <c r="B2492" s="103" t="s">
        <v>2010</v>
      </c>
      <c r="C2492" s="103"/>
      <c r="D2492" s="103"/>
      <c r="E2492" s="103"/>
      <c r="F2492" s="103"/>
      <c r="G2492" s="103"/>
      <c r="I2492" s="104" t="s">
        <v>484</v>
      </c>
      <c r="J2492" s="104"/>
      <c r="K2492" s="104"/>
      <c r="L2492" s="104"/>
      <c r="M2492" s="104"/>
      <c r="N2492" s="104"/>
      <c r="O2492" s="104"/>
      <c r="P2492" s="104"/>
      <c r="Q2492" s="104"/>
      <c r="R2492" s="104"/>
      <c r="S2492" s="104"/>
      <c r="T2492" s="104"/>
      <c r="U2492" s="104"/>
      <c r="V2492" s="104"/>
      <c r="W2492" s="104"/>
      <c r="X2492" s="104"/>
      <c r="Y2492" s="104"/>
    </row>
    <row r="2493" spans="2:25">
      <c r="I2493" s="105" t="s">
        <v>1261</v>
      </c>
      <c r="J2493" s="105"/>
      <c r="K2493" s="105"/>
      <c r="L2493" s="105" t="s">
        <v>659</v>
      </c>
      <c r="M2493" s="105"/>
      <c r="P2493" s="106" t="s">
        <v>1262</v>
      </c>
      <c r="Q2493" s="106"/>
      <c r="R2493" s="107">
        <v>0.01</v>
      </c>
      <c r="S2493" s="107"/>
      <c r="T2493" s="107"/>
      <c r="U2493" s="107"/>
      <c r="V2493" s="107"/>
      <c r="W2493" s="107"/>
      <c r="X2493" s="107"/>
      <c r="Y2493" s="107"/>
    </row>
    <row r="2494" spans="2:25" ht="3.75" customHeight="1"/>
    <row r="2495" spans="2:25" ht="1.5" customHeight="1"/>
    <row r="2496" spans="2:25" ht="2.25" customHeight="1"/>
    <row r="2497" spans="2:25">
      <c r="B2497" s="103" t="s">
        <v>2011</v>
      </c>
      <c r="C2497" s="103"/>
      <c r="D2497" s="103"/>
      <c r="E2497" s="103"/>
      <c r="F2497" s="103"/>
      <c r="G2497" s="103"/>
      <c r="I2497" s="104" t="s">
        <v>2012</v>
      </c>
      <c r="J2497" s="104"/>
      <c r="K2497" s="104"/>
      <c r="L2497" s="104"/>
      <c r="M2497" s="104"/>
      <c r="N2497" s="104"/>
      <c r="O2497" s="104"/>
      <c r="P2497" s="104"/>
      <c r="Q2497" s="104"/>
      <c r="R2497" s="104"/>
      <c r="S2497" s="104"/>
      <c r="T2497" s="104"/>
      <c r="U2497" s="104"/>
      <c r="V2497" s="104"/>
      <c r="W2497" s="104"/>
      <c r="X2497" s="104"/>
      <c r="Y2497" s="104"/>
    </row>
    <row r="2498" spans="2:25">
      <c r="I2498" s="105" t="s">
        <v>1261</v>
      </c>
      <c r="J2498" s="105"/>
      <c r="K2498" s="105"/>
      <c r="L2498" s="105" t="s">
        <v>659</v>
      </c>
      <c r="M2498" s="105"/>
      <c r="P2498" s="106" t="s">
        <v>1262</v>
      </c>
      <c r="Q2498" s="106"/>
      <c r="R2498" s="107">
        <v>0.01</v>
      </c>
      <c r="S2498" s="107"/>
      <c r="T2498" s="107"/>
      <c r="U2498" s="107"/>
      <c r="V2498" s="107"/>
      <c r="W2498" s="107"/>
      <c r="X2498" s="107"/>
      <c r="Y2498" s="107"/>
    </row>
    <row r="2499" spans="2:25" ht="3.75" customHeight="1"/>
    <row r="2500" spans="2:25" ht="1.5" customHeight="1"/>
    <row r="2501" spans="2:25" ht="2.25" customHeight="1"/>
    <row r="2502" spans="2:25">
      <c r="B2502" s="103" t="s">
        <v>2013</v>
      </c>
      <c r="C2502" s="103"/>
      <c r="D2502" s="103"/>
      <c r="E2502" s="103"/>
      <c r="F2502" s="103"/>
      <c r="G2502" s="103"/>
      <c r="I2502" s="104" t="s">
        <v>418</v>
      </c>
      <c r="J2502" s="104"/>
      <c r="K2502" s="104"/>
      <c r="L2502" s="104"/>
      <c r="M2502" s="104"/>
      <c r="N2502" s="104"/>
      <c r="O2502" s="104"/>
      <c r="P2502" s="104"/>
      <c r="Q2502" s="104"/>
      <c r="R2502" s="104"/>
      <c r="S2502" s="104"/>
      <c r="T2502" s="104"/>
      <c r="U2502" s="104"/>
      <c r="V2502" s="104"/>
      <c r="W2502" s="104"/>
      <c r="X2502" s="104"/>
      <c r="Y2502" s="104"/>
    </row>
    <row r="2503" spans="2:25">
      <c r="I2503" s="105" t="s">
        <v>1261</v>
      </c>
      <c r="J2503" s="105"/>
      <c r="K2503" s="105"/>
      <c r="L2503" s="105" t="s">
        <v>661</v>
      </c>
      <c r="M2503" s="105"/>
      <c r="P2503" s="106" t="s">
        <v>1262</v>
      </c>
      <c r="Q2503" s="106"/>
      <c r="R2503" s="107">
        <v>75.11</v>
      </c>
      <c r="S2503" s="107"/>
      <c r="T2503" s="107"/>
      <c r="U2503" s="107"/>
      <c r="V2503" s="107"/>
      <c r="W2503" s="107"/>
      <c r="X2503" s="107"/>
      <c r="Y2503" s="107"/>
    </row>
    <row r="2504" spans="2:25" ht="3.75" customHeight="1"/>
    <row r="2505" spans="2:25" ht="1.5" customHeight="1"/>
    <row r="2506" spans="2:25" ht="2.25" customHeight="1"/>
    <row r="2507" spans="2:25">
      <c r="B2507" s="103" t="s">
        <v>2014</v>
      </c>
      <c r="C2507" s="103"/>
      <c r="D2507" s="103"/>
      <c r="E2507" s="103"/>
      <c r="F2507" s="103"/>
      <c r="G2507" s="103"/>
      <c r="I2507" s="104" t="s">
        <v>2015</v>
      </c>
      <c r="J2507" s="104"/>
      <c r="K2507" s="104"/>
      <c r="L2507" s="104"/>
      <c r="M2507" s="104"/>
      <c r="N2507" s="104"/>
      <c r="O2507" s="104"/>
      <c r="P2507" s="104"/>
      <c r="Q2507" s="104"/>
      <c r="R2507" s="104"/>
      <c r="S2507" s="104"/>
      <c r="T2507" s="104"/>
      <c r="U2507" s="104"/>
      <c r="V2507" s="104"/>
      <c r="W2507" s="104"/>
      <c r="X2507" s="104"/>
      <c r="Y2507" s="104"/>
    </row>
    <row r="2508" spans="2:25">
      <c r="I2508" s="105" t="s">
        <v>1261</v>
      </c>
      <c r="J2508" s="105"/>
      <c r="K2508" s="105"/>
      <c r="L2508" s="105" t="s">
        <v>661</v>
      </c>
      <c r="M2508" s="105"/>
      <c r="P2508" s="106" t="s">
        <v>1262</v>
      </c>
      <c r="Q2508" s="106"/>
      <c r="R2508" s="107">
        <v>55.51</v>
      </c>
      <c r="S2508" s="107"/>
      <c r="T2508" s="107"/>
      <c r="U2508" s="107"/>
      <c r="V2508" s="107"/>
      <c r="W2508" s="107"/>
      <c r="X2508" s="107"/>
      <c r="Y2508" s="107"/>
    </row>
    <row r="2509" spans="2:25" ht="3.75" customHeight="1"/>
    <row r="2510" spans="2:25" ht="1.5" customHeight="1"/>
    <row r="2511" spans="2:25" ht="2.25" customHeight="1"/>
    <row r="2512" spans="2:25">
      <c r="B2512" s="103" t="s">
        <v>2016</v>
      </c>
      <c r="C2512" s="103"/>
      <c r="D2512" s="103"/>
      <c r="E2512" s="103"/>
      <c r="F2512" s="103"/>
      <c r="G2512" s="103"/>
      <c r="I2512" s="104" t="s">
        <v>1912</v>
      </c>
      <c r="J2512" s="104"/>
      <c r="K2512" s="104"/>
      <c r="L2512" s="104"/>
      <c r="M2512" s="104"/>
      <c r="N2512" s="104"/>
      <c r="O2512" s="104"/>
      <c r="P2512" s="104"/>
      <c r="Q2512" s="104"/>
      <c r="R2512" s="104"/>
      <c r="S2512" s="104"/>
      <c r="T2512" s="104"/>
      <c r="U2512" s="104"/>
      <c r="V2512" s="104"/>
      <c r="W2512" s="104"/>
      <c r="X2512" s="104"/>
      <c r="Y2512" s="104"/>
    </row>
    <row r="2513" spans="2:25">
      <c r="I2513" s="105" t="s">
        <v>1261</v>
      </c>
      <c r="J2513" s="105"/>
      <c r="K2513" s="105"/>
      <c r="L2513" s="105" t="s">
        <v>661</v>
      </c>
      <c r="M2513" s="105"/>
      <c r="P2513" s="106" t="s">
        <v>1262</v>
      </c>
      <c r="Q2513" s="106"/>
      <c r="R2513" s="107">
        <v>14.95</v>
      </c>
      <c r="S2513" s="107"/>
      <c r="T2513" s="107"/>
      <c r="U2513" s="107"/>
      <c r="V2513" s="107"/>
      <c r="W2513" s="107"/>
      <c r="X2513" s="107"/>
      <c r="Y2513" s="107"/>
    </row>
    <row r="2514" spans="2:25" ht="3.75" customHeight="1"/>
    <row r="2515" spans="2:25" ht="1.5" customHeight="1"/>
    <row r="2516" spans="2:25" ht="2.25" customHeight="1"/>
    <row r="2517" spans="2:25">
      <c r="B2517" s="103" t="s">
        <v>2017</v>
      </c>
      <c r="C2517" s="103"/>
      <c r="D2517" s="103"/>
      <c r="E2517" s="103"/>
      <c r="F2517" s="103"/>
      <c r="G2517" s="103"/>
      <c r="I2517" s="104" t="s">
        <v>2018</v>
      </c>
      <c r="J2517" s="104"/>
      <c r="K2517" s="104"/>
      <c r="L2517" s="104"/>
      <c r="M2517" s="104"/>
      <c r="N2517" s="104"/>
      <c r="O2517" s="104"/>
      <c r="P2517" s="104"/>
      <c r="Q2517" s="104"/>
      <c r="R2517" s="104"/>
      <c r="S2517" s="104"/>
      <c r="T2517" s="104"/>
      <c r="U2517" s="104"/>
      <c r="V2517" s="104"/>
      <c r="W2517" s="104"/>
      <c r="X2517" s="104"/>
      <c r="Y2517" s="104"/>
    </row>
    <row r="2518" spans="2:25">
      <c r="I2518" s="105" t="s">
        <v>1261</v>
      </c>
      <c r="J2518" s="105"/>
      <c r="K2518" s="105"/>
      <c r="L2518" s="105" t="s">
        <v>661</v>
      </c>
      <c r="M2518" s="105"/>
      <c r="P2518" s="106" t="s">
        <v>1262</v>
      </c>
      <c r="Q2518" s="106"/>
      <c r="R2518" s="107">
        <v>4.6500000000000004</v>
      </c>
      <c r="S2518" s="107"/>
      <c r="T2518" s="107"/>
      <c r="U2518" s="107"/>
      <c r="V2518" s="107"/>
      <c r="W2518" s="107"/>
      <c r="X2518" s="107"/>
      <c r="Y2518" s="107"/>
    </row>
    <row r="2519" spans="2:25" ht="3.75" customHeight="1"/>
    <row r="2520" spans="2:25" ht="1.5" customHeight="1"/>
    <row r="2521" spans="2:25" ht="2.25" customHeight="1"/>
    <row r="2522" spans="2:25">
      <c r="B2522" s="103" t="s">
        <v>2019</v>
      </c>
      <c r="C2522" s="103"/>
      <c r="D2522" s="103"/>
      <c r="E2522" s="103"/>
      <c r="F2522" s="103"/>
      <c r="G2522" s="103"/>
      <c r="I2522" s="104" t="s">
        <v>320</v>
      </c>
      <c r="J2522" s="104"/>
      <c r="K2522" s="104"/>
      <c r="L2522" s="104"/>
      <c r="M2522" s="104"/>
      <c r="N2522" s="104"/>
      <c r="O2522" s="104"/>
      <c r="P2522" s="104"/>
      <c r="Q2522" s="104"/>
      <c r="R2522" s="104"/>
      <c r="S2522" s="104"/>
      <c r="T2522" s="104"/>
      <c r="U2522" s="104"/>
      <c r="V2522" s="104"/>
      <c r="W2522" s="104"/>
      <c r="X2522" s="104"/>
      <c r="Y2522" s="104"/>
    </row>
    <row r="2523" spans="2:25">
      <c r="I2523" s="105" t="s">
        <v>1261</v>
      </c>
      <c r="J2523" s="105"/>
      <c r="K2523" s="105"/>
      <c r="L2523" s="105" t="s">
        <v>661</v>
      </c>
      <c r="M2523" s="105"/>
      <c r="P2523" s="106" t="s">
        <v>1262</v>
      </c>
      <c r="Q2523" s="106"/>
      <c r="R2523" s="107">
        <v>6.36</v>
      </c>
      <c r="S2523" s="107"/>
      <c r="T2523" s="107"/>
      <c r="U2523" s="107"/>
      <c r="V2523" s="107"/>
      <c r="W2523" s="107"/>
      <c r="X2523" s="107"/>
      <c r="Y2523" s="107"/>
    </row>
    <row r="2524" spans="2:25" ht="3.75" customHeight="1"/>
    <row r="2525" spans="2:25" ht="1.5" customHeight="1"/>
    <row r="2526" spans="2:25" ht="2.25" customHeight="1"/>
    <row r="2527" spans="2:25">
      <c r="B2527" s="103" t="s">
        <v>2020</v>
      </c>
      <c r="C2527" s="103"/>
      <c r="D2527" s="103"/>
      <c r="E2527" s="103"/>
      <c r="F2527" s="103"/>
      <c r="G2527" s="103"/>
      <c r="I2527" s="104" t="s">
        <v>1780</v>
      </c>
      <c r="J2527" s="104"/>
      <c r="K2527" s="104"/>
      <c r="L2527" s="104"/>
      <c r="M2527" s="104"/>
      <c r="N2527" s="104"/>
      <c r="O2527" s="104"/>
      <c r="P2527" s="104"/>
      <c r="Q2527" s="104"/>
      <c r="R2527" s="104"/>
      <c r="S2527" s="104"/>
      <c r="T2527" s="104"/>
      <c r="U2527" s="104"/>
      <c r="V2527" s="104"/>
      <c r="W2527" s="104"/>
      <c r="X2527" s="104"/>
      <c r="Y2527" s="104"/>
    </row>
    <row r="2528" spans="2:25">
      <c r="I2528" s="105" t="s">
        <v>1261</v>
      </c>
      <c r="J2528" s="105"/>
      <c r="K2528" s="105"/>
      <c r="L2528" s="105" t="s">
        <v>661</v>
      </c>
      <c r="M2528" s="105"/>
      <c r="P2528" s="106" t="s">
        <v>1262</v>
      </c>
      <c r="Q2528" s="106"/>
      <c r="R2528" s="107">
        <v>6.36</v>
      </c>
      <c r="S2528" s="107"/>
      <c r="T2528" s="107"/>
      <c r="U2528" s="107"/>
      <c r="V2528" s="107"/>
      <c r="W2528" s="107"/>
      <c r="X2528" s="107"/>
      <c r="Y2528" s="107"/>
    </row>
    <row r="2529" spans="2:25" ht="3.75" customHeight="1"/>
    <row r="2530" spans="2:25" ht="1.5" customHeight="1"/>
    <row r="2531" spans="2:25" ht="2.25" customHeight="1"/>
    <row r="2532" spans="2:25" ht="2.25" customHeight="1"/>
    <row r="2533" spans="2:25">
      <c r="I2533" s="109" t="s">
        <v>2021</v>
      </c>
      <c r="J2533" s="109"/>
      <c r="K2533" s="109"/>
      <c r="L2533" s="109"/>
      <c r="M2533" s="109"/>
      <c r="N2533" s="109"/>
      <c r="O2533" s="109"/>
      <c r="P2533" s="109"/>
      <c r="Q2533" s="109"/>
      <c r="R2533" s="109"/>
      <c r="S2533" s="109"/>
      <c r="T2533" s="109"/>
      <c r="U2533" s="109"/>
      <c r="V2533" s="109"/>
      <c r="W2533" s="109"/>
      <c r="X2533" s="109"/>
      <c r="Y2533" s="109"/>
    </row>
    <row r="2534" spans="2:25" ht="5.25" customHeight="1"/>
    <row r="2535" spans="2:25">
      <c r="B2535" s="103" t="s">
        <v>2022</v>
      </c>
      <c r="C2535" s="103"/>
      <c r="D2535" s="103"/>
      <c r="E2535" s="103"/>
      <c r="F2535" s="103"/>
      <c r="G2535" s="103"/>
      <c r="I2535" s="104" t="s">
        <v>488</v>
      </c>
      <c r="J2535" s="104"/>
      <c r="K2535" s="104"/>
      <c r="L2535" s="104"/>
      <c r="M2535" s="104"/>
      <c r="N2535" s="104"/>
      <c r="O2535" s="104"/>
      <c r="P2535" s="104"/>
      <c r="Q2535" s="104"/>
      <c r="R2535" s="104"/>
      <c r="S2535" s="104"/>
      <c r="T2535" s="104"/>
      <c r="U2535" s="104"/>
      <c r="V2535" s="104"/>
      <c r="W2535" s="104"/>
      <c r="X2535" s="104"/>
      <c r="Y2535" s="104"/>
    </row>
    <row r="2536" spans="2:25">
      <c r="I2536" s="105" t="s">
        <v>1261</v>
      </c>
      <c r="J2536" s="105"/>
      <c r="K2536" s="105"/>
      <c r="L2536" s="105" t="s">
        <v>698</v>
      </c>
      <c r="M2536" s="105"/>
      <c r="P2536" s="106" t="s">
        <v>1262</v>
      </c>
      <c r="Q2536" s="106"/>
      <c r="R2536" s="107">
        <v>350</v>
      </c>
      <c r="S2536" s="107"/>
      <c r="T2536" s="107"/>
      <c r="U2536" s="107"/>
      <c r="V2536" s="107"/>
      <c r="W2536" s="107"/>
      <c r="X2536" s="107"/>
      <c r="Y2536" s="107"/>
    </row>
    <row r="2537" spans="2:25" ht="3.75" customHeight="1"/>
    <row r="2538" spans="2:25" ht="1.5" customHeight="1"/>
    <row r="2539" spans="2:25" ht="2.25" customHeight="1"/>
    <row r="2540" spans="2:25">
      <c r="B2540" s="103" t="s">
        <v>2023</v>
      </c>
      <c r="C2540" s="103"/>
      <c r="D2540" s="103"/>
      <c r="E2540" s="103"/>
      <c r="F2540" s="103"/>
      <c r="G2540" s="103"/>
      <c r="I2540" s="104" t="s">
        <v>2024</v>
      </c>
      <c r="J2540" s="104"/>
      <c r="K2540" s="104"/>
      <c r="L2540" s="104"/>
      <c r="M2540" s="104"/>
      <c r="N2540" s="104"/>
      <c r="O2540" s="104"/>
      <c r="P2540" s="104"/>
      <c r="Q2540" s="104"/>
      <c r="R2540" s="104"/>
      <c r="S2540" s="104"/>
      <c r="T2540" s="104"/>
      <c r="U2540" s="104"/>
      <c r="V2540" s="104"/>
      <c r="W2540" s="104"/>
      <c r="X2540" s="104"/>
      <c r="Y2540" s="104"/>
    </row>
    <row r="2541" spans="2:25">
      <c r="I2541" s="105" t="s">
        <v>1261</v>
      </c>
      <c r="J2541" s="105"/>
      <c r="K2541" s="105"/>
      <c r="L2541" s="105" t="s">
        <v>698</v>
      </c>
      <c r="M2541" s="105"/>
      <c r="P2541" s="106" t="s">
        <v>1262</v>
      </c>
      <c r="Q2541" s="106"/>
      <c r="R2541" s="107">
        <v>350</v>
      </c>
      <c r="S2541" s="107"/>
      <c r="T2541" s="107"/>
      <c r="U2541" s="107"/>
      <c r="V2541" s="107"/>
      <c r="W2541" s="107"/>
      <c r="X2541" s="107"/>
      <c r="Y2541" s="107"/>
    </row>
    <row r="2542" spans="2:25" ht="3.75" customHeight="1"/>
    <row r="2543" spans="2:25" ht="1.5" customHeight="1"/>
    <row r="2544" spans="2:25" ht="2.25" customHeight="1"/>
    <row r="2545" spans="2:25">
      <c r="B2545" s="103" t="s">
        <v>2025</v>
      </c>
      <c r="C2545" s="103"/>
      <c r="D2545" s="103"/>
      <c r="E2545" s="103"/>
      <c r="F2545" s="103"/>
      <c r="G2545" s="103"/>
      <c r="I2545" s="104" t="s">
        <v>490</v>
      </c>
      <c r="J2545" s="104"/>
      <c r="K2545" s="104"/>
      <c r="L2545" s="104"/>
      <c r="M2545" s="104"/>
      <c r="N2545" s="104"/>
      <c r="O2545" s="104"/>
      <c r="P2545" s="104"/>
      <c r="Q2545" s="104"/>
      <c r="R2545" s="104"/>
      <c r="S2545" s="104"/>
      <c r="T2545" s="104"/>
      <c r="U2545" s="104"/>
      <c r="V2545" s="104"/>
      <c r="W2545" s="104"/>
      <c r="X2545" s="104"/>
      <c r="Y2545" s="104"/>
    </row>
    <row r="2546" spans="2:25">
      <c r="I2546" s="105" t="s">
        <v>1261</v>
      </c>
      <c r="J2546" s="105"/>
      <c r="K2546" s="105"/>
      <c r="L2546" s="105" t="s">
        <v>669</v>
      </c>
      <c r="M2546" s="105"/>
      <c r="P2546" s="106" t="s">
        <v>1262</v>
      </c>
      <c r="Q2546" s="106"/>
      <c r="R2546" s="107">
        <v>1</v>
      </c>
      <c r="S2546" s="107"/>
      <c r="T2546" s="107"/>
      <c r="U2546" s="107"/>
      <c r="V2546" s="107"/>
      <c r="W2546" s="107"/>
      <c r="X2546" s="107"/>
      <c r="Y2546" s="107"/>
    </row>
    <row r="2547" spans="2:25" ht="3.75" customHeight="1"/>
    <row r="2548" spans="2:25" ht="1.5" customHeight="1"/>
    <row r="2549" spans="2:25" ht="2.25" customHeight="1"/>
    <row r="2550" spans="2:25">
      <c r="B2550" s="103" t="s">
        <v>2026</v>
      </c>
      <c r="C2550" s="103"/>
      <c r="D2550" s="103"/>
      <c r="E2550" s="103"/>
      <c r="F2550" s="103"/>
      <c r="G2550" s="103"/>
      <c r="I2550" s="104" t="s">
        <v>2027</v>
      </c>
      <c r="J2550" s="104"/>
      <c r="K2550" s="104"/>
      <c r="L2550" s="104"/>
      <c r="M2550" s="104"/>
      <c r="N2550" s="104"/>
      <c r="O2550" s="104"/>
      <c r="P2550" s="104"/>
      <c r="Q2550" s="104"/>
      <c r="R2550" s="104"/>
      <c r="S2550" s="104"/>
      <c r="T2550" s="104"/>
      <c r="U2550" s="104"/>
      <c r="V2550" s="104"/>
      <c r="W2550" s="104"/>
      <c r="X2550" s="104"/>
      <c r="Y2550" s="104"/>
    </row>
    <row r="2551" spans="2:25">
      <c r="I2551" s="105" t="s">
        <v>1261</v>
      </c>
      <c r="J2551" s="105"/>
      <c r="K2551" s="105"/>
      <c r="L2551" s="105" t="s">
        <v>669</v>
      </c>
      <c r="M2551" s="105"/>
      <c r="P2551" s="106" t="s">
        <v>1262</v>
      </c>
      <c r="Q2551" s="106"/>
      <c r="R2551" s="107">
        <v>1</v>
      </c>
      <c r="S2551" s="107"/>
      <c r="T2551" s="107"/>
      <c r="U2551" s="107"/>
      <c r="V2551" s="107"/>
      <c r="W2551" s="107"/>
      <c r="X2551" s="107"/>
      <c r="Y2551" s="107"/>
    </row>
    <row r="2552" spans="2:25" ht="3.75" customHeight="1"/>
    <row r="2553" spans="2:25" ht="1.5" customHeight="1"/>
    <row r="2554" spans="2:25" ht="2.25" customHeight="1"/>
    <row r="2555" spans="2:25" ht="2.25" customHeight="1"/>
    <row r="2556" spans="2:25">
      <c r="I2556" s="109" t="s">
        <v>2028</v>
      </c>
      <c r="J2556" s="109"/>
      <c r="K2556" s="109"/>
      <c r="L2556" s="109"/>
      <c r="M2556" s="109"/>
      <c r="N2556" s="109"/>
      <c r="O2556" s="109"/>
      <c r="P2556" s="109"/>
      <c r="Q2556" s="109"/>
      <c r="R2556" s="109"/>
      <c r="S2556" s="109"/>
      <c r="T2556" s="109"/>
      <c r="U2556" s="109"/>
      <c r="V2556" s="109"/>
      <c r="W2556" s="109"/>
      <c r="X2556" s="109"/>
      <c r="Y2556" s="109"/>
    </row>
    <row r="2557" spans="2:25" ht="5.25" customHeight="1"/>
    <row r="2558" spans="2:25">
      <c r="B2558" s="103" t="s">
        <v>2029</v>
      </c>
      <c r="C2558" s="103"/>
      <c r="D2558" s="103"/>
      <c r="E2558" s="103"/>
      <c r="F2558" s="103"/>
      <c r="G2558" s="103"/>
      <c r="I2558" s="104" t="s">
        <v>494</v>
      </c>
      <c r="J2558" s="104"/>
      <c r="K2558" s="104"/>
      <c r="L2558" s="104"/>
      <c r="M2558" s="104"/>
      <c r="N2558" s="104"/>
      <c r="O2558" s="104"/>
      <c r="P2558" s="104"/>
      <c r="Q2558" s="104"/>
      <c r="R2558" s="104"/>
      <c r="S2558" s="104"/>
      <c r="T2558" s="104"/>
      <c r="U2558" s="104"/>
      <c r="V2558" s="104"/>
      <c r="W2558" s="104"/>
      <c r="X2558" s="104"/>
      <c r="Y2558" s="104"/>
    </row>
    <row r="2559" spans="2:25">
      <c r="I2559" s="105" t="s">
        <v>1261</v>
      </c>
      <c r="J2559" s="105"/>
      <c r="K2559" s="105"/>
      <c r="L2559" s="105" t="s">
        <v>698</v>
      </c>
      <c r="M2559" s="105"/>
      <c r="P2559" s="106" t="s">
        <v>1262</v>
      </c>
      <c r="Q2559" s="106"/>
      <c r="R2559" s="107">
        <v>537</v>
      </c>
      <c r="S2559" s="107"/>
      <c r="T2559" s="107"/>
      <c r="U2559" s="107"/>
      <c r="V2559" s="107"/>
      <c r="W2559" s="107"/>
      <c r="X2559" s="107"/>
      <c r="Y2559" s="107"/>
    </row>
    <row r="2560" spans="2:25" ht="3.75" customHeight="1"/>
    <row r="2561" spans="2:25" ht="1.5" customHeight="1"/>
    <row r="2562" spans="2:25" ht="2.25" customHeight="1"/>
    <row r="2563" spans="2:25">
      <c r="B2563" s="103" t="s">
        <v>2030</v>
      </c>
      <c r="C2563" s="103"/>
      <c r="D2563" s="103"/>
      <c r="E2563" s="103"/>
      <c r="F2563" s="103"/>
      <c r="G2563" s="103"/>
      <c r="I2563" s="104" t="s">
        <v>2031</v>
      </c>
      <c r="J2563" s="104"/>
      <c r="K2563" s="104"/>
      <c r="L2563" s="104"/>
      <c r="M2563" s="104"/>
      <c r="N2563" s="104"/>
      <c r="O2563" s="104"/>
      <c r="P2563" s="104"/>
      <c r="Q2563" s="104"/>
      <c r="R2563" s="104"/>
      <c r="S2563" s="104"/>
      <c r="T2563" s="104"/>
      <c r="U2563" s="104"/>
      <c r="V2563" s="104"/>
      <c r="W2563" s="104"/>
      <c r="X2563" s="104"/>
      <c r="Y2563" s="104"/>
    </row>
    <row r="2564" spans="2:25">
      <c r="I2564" s="105" t="s">
        <v>1261</v>
      </c>
      <c r="J2564" s="105"/>
      <c r="K2564" s="105"/>
      <c r="L2564" s="105" t="s">
        <v>698</v>
      </c>
      <c r="M2564" s="105"/>
      <c r="P2564" s="106" t="s">
        <v>1262</v>
      </c>
      <c r="Q2564" s="106"/>
      <c r="R2564" s="107">
        <v>124</v>
      </c>
      <c r="S2564" s="107"/>
      <c r="T2564" s="107"/>
      <c r="U2564" s="107"/>
      <c r="V2564" s="107"/>
      <c r="W2564" s="107"/>
      <c r="X2564" s="107"/>
      <c r="Y2564" s="107"/>
    </row>
    <row r="2565" spans="2:25" ht="3.75" customHeight="1"/>
    <row r="2566" spans="2:25" ht="1.5" customHeight="1"/>
    <row r="2567" spans="2:25" ht="2.25" customHeight="1"/>
    <row r="2568" spans="2:25">
      <c r="B2568" s="103" t="s">
        <v>2032</v>
      </c>
      <c r="C2568" s="103"/>
      <c r="D2568" s="103"/>
      <c r="E2568" s="103"/>
      <c r="F2568" s="103"/>
      <c r="G2568" s="103"/>
      <c r="I2568" s="104" t="s">
        <v>2033</v>
      </c>
      <c r="J2568" s="104"/>
      <c r="K2568" s="104"/>
      <c r="L2568" s="104"/>
      <c r="M2568" s="104"/>
      <c r="N2568" s="104"/>
      <c r="O2568" s="104"/>
      <c r="P2568" s="104"/>
      <c r="Q2568" s="104"/>
      <c r="R2568" s="104"/>
      <c r="S2568" s="104"/>
      <c r="T2568" s="104"/>
      <c r="U2568" s="104"/>
      <c r="V2568" s="104"/>
      <c r="W2568" s="104"/>
      <c r="X2568" s="104"/>
      <c r="Y2568" s="104"/>
    </row>
    <row r="2569" spans="2:25">
      <c r="I2569" s="105" t="s">
        <v>1261</v>
      </c>
      <c r="J2569" s="105"/>
      <c r="K2569" s="105"/>
      <c r="L2569" s="105" t="s">
        <v>698</v>
      </c>
      <c r="M2569" s="105"/>
      <c r="P2569" s="106" t="s">
        <v>1262</v>
      </c>
      <c r="Q2569" s="106"/>
      <c r="R2569" s="107">
        <v>43</v>
      </c>
      <c r="S2569" s="107"/>
      <c r="T2569" s="107"/>
      <c r="U2569" s="107"/>
      <c r="V2569" s="107"/>
      <c r="W2569" s="107"/>
      <c r="X2569" s="107"/>
      <c r="Y2569" s="107"/>
    </row>
    <row r="2570" spans="2:25" ht="3.75" customHeight="1"/>
    <row r="2571" spans="2:25" ht="1.5" customHeight="1"/>
    <row r="2572" spans="2:25" ht="2.25" customHeight="1"/>
    <row r="2573" spans="2:25">
      <c r="B2573" s="103" t="s">
        <v>2034</v>
      </c>
      <c r="C2573" s="103"/>
      <c r="D2573" s="103"/>
      <c r="E2573" s="103"/>
      <c r="F2573" s="103"/>
      <c r="G2573" s="103"/>
      <c r="I2573" s="104" t="s">
        <v>2035</v>
      </c>
      <c r="J2573" s="104"/>
      <c r="K2573" s="104"/>
      <c r="L2573" s="104"/>
      <c r="M2573" s="104"/>
      <c r="N2573" s="104"/>
      <c r="O2573" s="104"/>
      <c r="P2573" s="104"/>
      <c r="Q2573" s="104"/>
      <c r="R2573" s="104"/>
      <c r="S2573" s="104"/>
      <c r="T2573" s="104"/>
      <c r="U2573" s="104"/>
      <c r="V2573" s="104"/>
      <c r="W2573" s="104"/>
      <c r="X2573" s="104"/>
      <c r="Y2573" s="104"/>
    </row>
    <row r="2574" spans="2:25">
      <c r="I2574" s="105" t="s">
        <v>1261</v>
      </c>
      <c r="J2574" s="105"/>
      <c r="K2574" s="105"/>
      <c r="L2574" s="105" t="s">
        <v>698</v>
      </c>
      <c r="M2574" s="105"/>
      <c r="P2574" s="106" t="s">
        <v>1262</v>
      </c>
      <c r="Q2574" s="106"/>
      <c r="R2574" s="107">
        <v>370</v>
      </c>
      <c r="S2574" s="107"/>
      <c r="T2574" s="107"/>
      <c r="U2574" s="107"/>
      <c r="V2574" s="107"/>
      <c r="W2574" s="107"/>
      <c r="X2574" s="107"/>
      <c r="Y2574" s="107"/>
    </row>
    <row r="2575" spans="2:25" ht="3.75" customHeight="1"/>
    <row r="2576" spans="2:25" ht="1.5" customHeight="1"/>
    <row r="2577" spans="2:25" ht="2.25" customHeight="1"/>
    <row r="2578" spans="2:25">
      <c r="B2578" s="103" t="s">
        <v>2036</v>
      </c>
      <c r="C2578" s="103"/>
      <c r="D2578" s="103"/>
      <c r="E2578" s="103"/>
      <c r="F2578" s="103"/>
      <c r="G2578" s="103"/>
      <c r="I2578" s="104" t="s">
        <v>496</v>
      </c>
      <c r="J2578" s="104"/>
      <c r="K2578" s="104"/>
      <c r="L2578" s="104"/>
      <c r="M2578" s="104"/>
      <c r="N2578" s="104"/>
      <c r="O2578" s="104"/>
      <c r="P2578" s="104"/>
      <c r="Q2578" s="104"/>
      <c r="R2578" s="104"/>
      <c r="S2578" s="104"/>
      <c r="T2578" s="104"/>
      <c r="U2578" s="104"/>
      <c r="V2578" s="104"/>
      <c r="W2578" s="104"/>
      <c r="X2578" s="104"/>
      <c r="Y2578" s="104"/>
    </row>
    <row r="2579" spans="2:25">
      <c r="I2579" s="105" t="s">
        <v>1261</v>
      </c>
      <c r="J2579" s="105"/>
      <c r="K2579" s="105"/>
      <c r="L2579" s="105" t="s">
        <v>698</v>
      </c>
      <c r="M2579" s="105"/>
      <c r="P2579" s="106" t="s">
        <v>1262</v>
      </c>
      <c r="Q2579" s="106"/>
      <c r="R2579" s="107">
        <v>316</v>
      </c>
      <c r="S2579" s="107"/>
      <c r="T2579" s="107"/>
      <c r="U2579" s="107"/>
      <c r="V2579" s="107"/>
      <c r="W2579" s="107"/>
      <c r="X2579" s="107"/>
      <c r="Y2579" s="107"/>
    </row>
    <row r="2580" spans="2:25" ht="3.75" customHeight="1"/>
    <row r="2581" spans="2:25" ht="1.5" customHeight="1"/>
    <row r="2582" spans="2:25" ht="2.25" customHeight="1"/>
    <row r="2583" spans="2:25">
      <c r="B2583" s="103" t="s">
        <v>2037</v>
      </c>
      <c r="C2583" s="103"/>
      <c r="D2583" s="103"/>
      <c r="E2583" s="103"/>
      <c r="F2583" s="103"/>
      <c r="G2583" s="103"/>
      <c r="I2583" s="104" t="s">
        <v>2038</v>
      </c>
      <c r="J2583" s="104"/>
      <c r="K2583" s="104"/>
      <c r="L2583" s="104"/>
      <c r="M2583" s="104"/>
      <c r="N2583" s="104"/>
      <c r="O2583" s="104"/>
      <c r="P2583" s="104"/>
      <c r="Q2583" s="104"/>
      <c r="R2583" s="104"/>
      <c r="S2583" s="104"/>
      <c r="T2583" s="104"/>
      <c r="U2583" s="104"/>
      <c r="V2583" s="104"/>
      <c r="W2583" s="104"/>
      <c r="X2583" s="104"/>
      <c r="Y2583" s="104"/>
    </row>
    <row r="2584" spans="2:25">
      <c r="I2584" s="105" t="s">
        <v>1261</v>
      </c>
      <c r="J2584" s="105"/>
      <c r="K2584" s="105"/>
      <c r="L2584" s="105" t="s">
        <v>698</v>
      </c>
      <c r="M2584" s="105"/>
      <c r="P2584" s="106" t="s">
        <v>1262</v>
      </c>
      <c r="Q2584" s="106"/>
      <c r="R2584" s="107">
        <v>6</v>
      </c>
      <c r="S2584" s="107"/>
      <c r="T2584" s="107"/>
      <c r="U2584" s="107"/>
      <c r="V2584" s="107"/>
      <c r="W2584" s="107"/>
      <c r="X2584" s="107"/>
      <c r="Y2584" s="107"/>
    </row>
    <row r="2585" spans="2:25" ht="1.5" customHeight="1"/>
    <row r="2586" spans="2:25" ht="2.25" customHeight="1"/>
    <row r="2587" spans="2:25">
      <c r="B2587" s="103" t="s">
        <v>2039</v>
      </c>
      <c r="C2587" s="103"/>
      <c r="D2587" s="103"/>
      <c r="E2587" s="103"/>
      <c r="F2587" s="103"/>
      <c r="G2587" s="103"/>
      <c r="I2587" s="104" t="s">
        <v>2040</v>
      </c>
      <c r="J2587" s="104"/>
      <c r="K2587" s="104"/>
      <c r="L2587" s="104"/>
      <c r="M2587" s="104"/>
      <c r="N2587" s="104"/>
      <c r="O2587" s="104"/>
      <c r="P2587" s="104"/>
      <c r="Q2587" s="104"/>
      <c r="R2587" s="104"/>
      <c r="S2587" s="104"/>
      <c r="T2587" s="104"/>
      <c r="U2587" s="104"/>
      <c r="V2587" s="104"/>
      <c r="W2587" s="104"/>
      <c r="X2587" s="104"/>
      <c r="Y2587" s="104"/>
    </row>
    <row r="2588" spans="2:25">
      <c r="I2588" s="105" t="s">
        <v>1261</v>
      </c>
      <c r="J2588" s="105"/>
      <c r="K2588" s="105"/>
      <c r="L2588" s="105" t="s">
        <v>698</v>
      </c>
      <c r="M2588" s="105"/>
      <c r="P2588" s="106" t="s">
        <v>1262</v>
      </c>
      <c r="Q2588" s="106"/>
      <c r="R2588" s="107">
        <v>310</v>
      </c>
      <c r="S2588" s="107"/>
      <c r="T2588" s="107"/>
      <c r="U2588" s="107"/>
      <c r="V2588" s="107"/>
      <c r="W2588" s="107"/>
      <c r="X2588" s="107"/>
      <c r="Y2588" s="107"/>
    </row>
    <row r="2589" spans="2:25" ht="3.75" customHeight="1"/>
    <row r="2590" spans="2:25" ht="1.5" customHeight="1"/>
    <row r="2591" spans="2:25" ht="2.25" customHeight="1"/>
    <row r="2592" spans="2:25">
      <c r="B2592" s="103" t="s">
        <v>2041</v>
      </c>
      <c r="C2592" s="103"/>
      <c r="D2592" s="103"/>
      <c r="E2592" s="103"/>
      <c r="F2592" s="103"/>
      <c r="G2592" s="103"/>
      <c r="I2592" s="104" t="s">
        <v>498</v>
      </c>
      <c r="J2592" s="104"/>
      <c r="K2592" s="104"/>
      <c r="L2592" s="104"/>
      <c r="M2592" s="104"/>
      <c r="N2592" s="104"/>
      <c r="O2592" s="104"/>
      <c r="P2592" s="104"/>
      <c r="Q2592" s="104"/>
      <c r="R2592" s="104"/>
      <c r="S2592" s="104"/>
      <c r="T2592" s="104"/>
      <c r="U2592" s="104"/>
      <c r="V2592" s="104"/>
      <c r="W2592" s="104"/>
      <c r="X2592" s="104"/>
      <c r="Y2592" s="104"/>
    </row>
    <row r="2593" spans="2:25">
      <c r="I2593" s="105" t="s">
        <v>1261</v>
      </c>
      <c r="J2593" s="105"/>
      <c r="K2593" s="105"/>
      <c r="L2593" s="105" t="s">
        <v>698</v>
      </c>
      <c r="M2593" s="105"/>
      <c r="P2593" s="106" t="s">
        <v>1262</v>
      </c>
      <c r="Q2593" s="106"/>
      <c r="R2593" s="107">
        <v>7044</v>
      </c>
      <c r="S2593" s="107"/>
      <c r="T2593" s="107"/>
      <c r="U2593" s="107"/>
      <c r="V2593" s="107"/>
      <c r="W2593" s="107"/>
      <c r="X2593" s="107"/>
      <c r="Y2593" s="107"/>
    </row>
    <row r="2594" spans="2:25" ht="3.75" customHeight="1"/>
    <row r="2595" spans="2:25" ht="1.5" customHeight="1"/>
    <row r="2596" spans="2:25" ht="2.25" customHeight="1"/>
    <row r="2597" spans="2:25">
      <c r="B2597" s="103" t="s">
        <v>2042</v>
      </c>
      <c r="C2597" s="103"/>
      <c r="D2597" s="103"/>
      <c r="E2597" s="103"/>
      <c r="F2597" s="103"/>
      <c r="G2597" s="103"/>
      <c r="I2597" s="104" t="s">
        <v>2043</v>
      </c>
      <c r="J2597" s="104"/>
      <c r="K2597" s="104"/>
      <c r="L2597" s="104"/>
      <c r="M2597" s="104"/>
      <c r="N2597" s="104"/>
      <c r="O2597" s="104"/>
      <c r="P2597" s="104"/>
      <c r="Q2597" s="104"/>
      <c r="R2597" s="104"/>
      <c r="S2597" s="104"/>
      <c r="T2597" s="104"/>
      <c r="U2597" s="104"/>
      <c r="V2597" s="104"/>
      <c r="W2597" s="104"/>
      <c r="X2597" s="104"/>
      <c r="Y2597" s="104"/>
    </row>
    <row r="2598" spans="2:25">
      <c r="I2598" s="105" t="s">
        <v>1261</v>
      </c>
      <c r="J2598" s="105"/>
      <c r="K2598" s="105"/>
      <c r="L2598" s="105" t="s">
        <v>698</v>
      </c>
      <c r="M2598" s="105"/>
      <c r="P2598" s="106" t="s">
        <v>1262</v>
      </c>
      <c r="Q2598" s="106"/>
      <c r="R2598" s="107">
        <v>6830</v>
      </c>
      <c r="S2598" s="107"/>
      <c r="T2598" s="107"/>
      <c r="U2598" s="107"/>
      <c r="V2598" s="107"/>
      <c r="W2598" s="107"/>
      <c r="X2598" s="107"/>
      <c r="Y2598" s="107"/>
    </row>
    <row r="2599" spans="2:25" ht="3.75" customHeight="1"/>
    <row r="2600" spans="2:25" ht="1.5" customHeight="1"/>
    <row r="2601" spans="2:25" ht="2.25" customHeight="1"/>
    <row r="2602" spans="2:25">
      <c r="B2602" s="103" t="s">
        <v>2044</v>
      </c>
      <c r="C2602" s="103"/>
      <c r="D2602" s="103"/>
      <c r="E2602" s="103"/>
      <c r="F2602" s="103"/>
      <c r="G2602" s="103"/>
      <c r="I2602" s="104" t="s">
        <v>2045</v>
      </c>
      <c r="J2602" s="104"/>
      <c r="K2602" s="104"/>
      <c r="L2602" s="104"/>
      <c r="M2602" s="104"/>
      <c r="N2602" s="104"/>
      <c r="O2602" s="104"/>
      <c r="P2602" s="104"/>
      <c r="Q2602" s="104"/>
      <c r="R2602" s="104"/>
      <c r="S2602" s="104"/>
      <c r="T2602" s="104"/>
      <c r="U2602" s="104"/>
      <c r="V2602" s="104"/>
      <c r="W2602" s="104"/>
      <c r="X2602" s="104"/>
      <c r="Y2602" s="104"/>
    </row>
    <row r="2603" spans="2:25">
      <c r="I2603" s="105" t="s">
        <v>1261</v>
      </c>
      <c r="J2603" s="105"/>
      <c r="K2603" s="105"/>
      <c r="L2603" s="105" t="s">
        <v>698</v>
      </c>
      <c r="M2603" s="105"/>
      <c r="P2603" s="106" t="s">
        <v>1262</v>
      </c>
      <c r="Q2603" s="106"/>
      <c r="R2603" s="107">
        <v>214</v>
      </c>
      <c r="S2603" s="107"/>
      <c r="T2603" s="107"/>
      <c r="U2603" s="107"/>
      <c r="V2603" s="107"/>
      <c r="W2603" s="107"/>
      <c r="X2603" s="107"/>
      <c r="Y2603" s="107"/>
    </row>
    <row r="2604" spans="2:25" ht="3.75" customHeight="1"/>
    <row r="2605" spans="2:25" ht="1.5" customHeight="1"/>
    <row r="2606" spans="2:25" ht="2.25" customHeight="1"/>
    <row r="2607" spans="2:25">
      <c r="B2607" s="103" t="s">
        <v>2046</v>
      </c>
      <c r="C2607" s="103"/>
      <c r="D2607" s="103"/>
      <c r="E2607" s="103"/>
      <c r="F2607" s="103"/>
      <c r="G2607" s="103"/>
      <c r="I2607" s="104" t="s">
        <v>500</v>
      </c>
      <c r="J2607" s="104"/>
      <c r="K2607" s="104"/>
      <c r="L2607" s="104"/>
      <c r="M2607" s="104"/>
      <c r="N2607" s="104"/>
      <c r="O2607" s="104"/>
      <c r="P2607" s="104"/>
      <c r="Q2607" s="104"/>
      <c r="R2607" s="104"/>
      <c r="S2607" s="104"/>
      <c r="T2607" s="104"/>
      <c r="U2607" s="104"/>
      <c r="V2607" s="104"/>
      <c r="W2607" s="104"/>
      <c r="X2607" s="104"/>
      <c r="Y2607" s="104"/>
    </row>
    <row r="2608" spans="2:25">
      <c r="I2608" s="105" t="s">
        <v>1261</v>
      </c>
      <c r="J2608" s="105"/>
      <c r="K2608" s="105"/>
      <c r="L2608" s="105" t="s">
        <v>669</v>
      </c>
      <c r="M2608" s="105"/>
      <c r="P2608" s="106" t="s">
        <v>1262</v>
      </c>
      <c r="Q2608" s="106"/>
      <c r="R2608" s="107">
        <v>1</v>
      </c>
      <c r="S2608" s="107"/>
      <c r="T2608" s="107"/>
      <c r="U2608" s="107"/>
      <c r="V2608" s="107"/>
      <c r="W2608" s="107"/>
      <c r="X2608" s="107"/>
      <c r="Y2608" s="107"/>
    </row>
    <row r="2609" spans="2:25" ht="3.75" customHeight="1"/>
    <row r="2610" spans="2:25" ht="1.5" customHeight="1"/>
    <row r="2611" spans="2:25" ht="2.25" customHeight="1"/>
    <row r="2612" spans="2:25">
      <c r="B2612" s="103" t="s">
        <v>2047</v>
      </c>
      <c r="C2612" s="103"/>
      <c r="D2612" s="103"/>
      <c r="E2612" s="103"/>
      <c r="F2612" s="103"/>
      <c r="G2612" s="103"/>
      <c r="I2612" s="104" t="s">
        <v>2048</v>
      </c>
      <c r="J2612" s="104"/>
      <c r="K2612" s="104"/>
      <c r="L2612" s="104"/>
      <c r="M2612" s="104"/>
      <c r="N2612" s="104"/>
      <c r="O2612" s="104"/>
      <c r="P2612" s="104"/>
      <c r="Q2612" s="104"/>
      <c r="R2612" s="104"/>
      <c r="S2612" s="104"/>
      <c r="T2612" s="104"/>
      <c r="U2612" s="104"/>
      <c r="V2612" s="104"/>
      <c r="W2612" s="104"/>
      <c r="X2612" s="104"/>
      <c r="Y2612" s="104"/>
    </row>
    <row r="2613" spans="2:25">
      <c r="I2613" s="105" t="s">
        <v>1261</v>
      </c>
      <c r="J2613" s="105"/>
      <c r="K2613" s="105"/>
      <c r="L2613" s="105" t="s">
        <v>669</v>
      </c>
      <c r="M2613" s="105"/>
      <c r="P2613" s="106" t="s">
        <v>1262</v>
      </c>
      <c r="Q2613" s="106"/>
      <c r="R2613" s="107">
        <v>1</v>
      </c>
      <c r="S2613" s="107"/>
      <c r="T2613" s="107"/>
      <c r="U2613" s="107"/>
      <c r="V2613" s="107"/>
      <c r="W2613" s="107"/>
      <c r="X2613" s="107"/>
      <c r="Y2613" s="107"/>
    </row>
    <row r="2614" spans="2:25" ht="3.75" customHeight="1"/>
    <row r="2615" spans="2:25" ht="1.5" customHeight="1"/>
    <row r="2616" spans="2:25" ht="2.25" customHeight="1"/>
    <row r="2617" spans="2:25">
      <c r="B2617" s="103" t="s">
        <v>2049</v>
      </c>
      <c r="C2617" s="103"/>
      <c r="D2617" s="103"/>
      <c r="E2617" s="103"/>
      <c r="F2617" s="103"/>
      <c r="G2617" s="103"/>
      <c r="I2617" s="104" t="s">
        <v>502</v>
      </c>
      <c r="J2617" s="104"/>
      <c r="K2617" s="104"/>
      <c r="L2617" s="104"/>
      <c r="M2617" s="104"/>
      <c r="N2617" s="104"/>
      <c r="O2617" s="104"/>
      <c r="P2617" s="104"/>
      <c r="Q2617" s="104"/>
      <c r="R2617" s="104"/>
      <c r="S2617" s="104"/>
      <c r="T2617" s="104"/>
      <c r="U2617" s="104"/>
      <c r="V2617" s="104"/>
      <c r="W2617" s="104"/>
      <c r="X2617" s="104"/>
      <c r="Y2617" s="104"/>
    </row>
    <row r="2618" spans="2:25">
      <c r="I2618" s="105" t="s">
        <v>1261</v>
      </c>
      <c r="J2618" s="105"/>
      <c r="K2618" s="105"/>
      <c r="L2618" s="105" t="s">
        <v>698</v>
      </c>
      <c r="M2618" s="105"/>
      <c r="P2618" s="106" t="s">
        <v>1262</v>
      </c>
      <c r="Q2618" s="106"/>
      <c r="R2618" s="107">
        <v>6384</v>
      </c>
      <c r="S2618" s="107"/>
      <c r="T2618" s="107"/>
      <c r="U2618" s="107"/>
      <c r="V2618" s="107"/>
      <c r="W2618" s="107"/>
      <c r="X2618" s="107"/>
      <c r="Y2618" s="107"/>
    </row>
    <row r="2619" spans="2:25" ht="3.75" customHeight="1"/>
    <row r="2620" spans="2:25" ht="1.5" customHeight="1"/>
    <row r="2621" spans="2:25" ht="2.25" customHeight="1"/>
    <row r="2622" spans="2:25">
      <c r="B2622" s="103" t="s">
        <v>2050</v>
      </c>
      <c r="C2622" s="103"/>
      <c r="D2622" s="103"/>
      <c r="E2622" s="103"/>
      <c r="F2622" s="103"/>
      <c r="G2622" s="103"/>
      <c r="I2622" s="104" t="s">
        <v>2051</v>
      </c>
      <c r="J2622" s="104"/>
      <c r="K2622" s="104"/>
      <c r="L2622" s="104"/>
      <c r="M2622" s="104"/>
      <c r="N2622" s="104"/>
      <c r="O2622" s="104"/>
      <c r="P2622" s="104"/>
      <c r="Q2622" s="104"/>
      <c r="R2622" s="104"/>
      <c r="S2622" s="104"/>
      <c r="T2622" s="104"/>
      <c r="U2622" s="104"/>
      <c r="V2622" s="104"/>
      <c r="W2622" s="104"/>
      <c r="X2622" s="104"/>
      <c r="Y2622" s="104"/>
    </row>
    <row r="2623" spans="2:25">
      <c r="I2623" s="105" t="s">
        <v>1261</v>
      </c>
      <c r="J2623" s="105"/>
      <c r="K2623" s="105"/>
      <c r="L2623" s="105" t="s">
        <v>698</v>
      </c>
      <c r="M2623" s="105"/>
      <c r="P2623" s="106" t="s">
        <v>1262</v>
      </c>
      <c r="Q2623" s="106"/>
      <c r="R2623" s="107">
        <v>6364</v>
      </c>
      <c r="S2623" s="107"/>
      <c r="T2623" s="107"/>
      <c r="U2623" s="107"/>
      <c r="V2623" s="107"/>
      <c r="W2623" s="107"/>
      <c r="X2623" s="107"/>
      <c r="Y2623" s="107"/>
    </row>
    <row r="2624" spans="2:25" ht="3.75" customHeight="1"/>
    <row r="2625" spans="2:25" ht="1.5" customHeight="1"/>
    <row r="2626" spans="2:25" ht="2.25" customHeight="1"/>
    <row r="2627" spans="2:25">
      <c r="B2627" s="103" t="s">
        <v>2052</v>
      </c>
      <c r="C2627" s="103"/>
      <c r="D2627" s="103"/>
      <c r="E2627" s="103"/>
      <c r="F2627" s="103"/>
      <c r="G2627" s="103"/>
      <c r="I2627" s="104" t="s">
        <v>2053</v>
      </c>
      <c r="J2627" s="104"/>
      <c r="K2627" s="104"/>
      <c r="L2627" s="104"/>
      <c r="M2627" s="104"/>
      <c r="N2627" s="104"/>
      <c r="O2627" s="104"/>
      <c r="P2627" s="104"/>
      <c r="Q2627" s="104"/>
      <c r="R2627" s="104"/>
      <c r="S2627" s="104"/>
      <c r="T2627" s="104"/>
      <c r="U2627" s="104"/>
      <c r="V2627" s="104"/>
      <c r="W2627" s="104"/>
      <c r="X2627" s="104"/>
      <c r="Y2627" s="104"/>
    </row>
    <row r="2628" spans="2:25">
      <c r="I2628" s="105" t="s">
        <v>1261</v>
      </c>
      <c r="J2628" s="105"/>
      <c r="K2628" s="105"/>
      <c r="L2628" s="105" t="s">
        <v>698</v>
      </c>
      <c r="M2628" s="105"/>
      <c r="P2628" s="106" t="s">
        <v>1262</v>
      </c>
      <c r="Q2628" s="106"/>
      <c r="R2628" s="107">
        <v>20</v>
      </c>
      <c r="S2628" s="107"/>
      <c r="T2628" s="107"/>
      <c r="U2628" s="107"/>
      <c r="V2628" s="107"/>
      <c r="W2628" s="107"/>
      <c r="X2628" s="107"/>
      <c r="Y2628" s="107"/>
    </row>
    <row r="2629" spans="2:25" ht="3.75" customHeight="1"/>
    <row r="2630" spans="2:25" ht="1.5" customHeight="1"/>
    <row r="2631" spans="2:25" ht="2.25" customHeight="1"/>
    <row r="2632" spans="2:25">
      <c r="B2632" s="103" t="s">
        <v>2054</v>
      </c>
      <c r="C2632" s="103"/>
      <c r="D2632" s="103"/>
      <c r="E2632" s="103"/>
      <c r="F2632" s="103"/>
      <c r="G2632" s="103"/>
      <c r="I2632" s="104" t="s">
        <v>504</v>
      </c>
      <c r="J2632" s="104"/>
      <c r="K2632" s="104"/>
      <c r="L2632" s="104"/>
      <c r="M2632" s="104"/>
      <c r="N2632" s="104"/>
      <c r="O2632" s="104"/>
      <c r="P2632" s="104"/>
      <c r="Q2632" s="104"/>
      <c r="R2632" s="104"/>
      <c r="S2632" s="104"/>
      <c r="T2632" s="104"/>
      <c r="U2632" s="104"/>
      <c r="V2632" s="104"/>
      <c r="W2632" s="104"/>
      <c r="X2632" s="104"/>
      <c r="Y2632" s="104"/>
    </row>
    <row r="2633" spans="2:25">
      <c r="I2633" s="105" t="s">
        <v>1261</v>
      </c>
      <c r="J2633" s="105"/>
      <c r="K2633" s="105"/>
      <c r="L2633" s="105" t="s">
        <v>698</v>
      </c>
      <c r="M2633" s="105"/>
      <c r="P2633" s="106" t="s">
        <v>1262</v>
      </c>
      <c r="Q2633" s="106"/>
      <c r="R2633" s="107">
        <v>52</v>
      </c>
      <c r="S2633" s="107"/>
      <c r="T2633" s="107"/>
      <c r="U2633" s="107"/>
      <c r="V2633" s="107"/>
      <c r="W2633" s="107"/>
      <c r="X2633" s="107"/>
      <c r="Y2633" s="107"/>
    </row>
    <row r="2634" spans="2:25" ht="3.75" customHeight="1"/>
    <row r="2635" spans="2:25" ht="1.5" customHeight="1"/>
    <row r="2636" spans="2:25" ht="2.25" customHeight="1"/>
    <row r="2637" spans="2:25">
      <c r="B2637" s="103" t="s">
        <v>2055</v>
      </c>
      <c r="C2637" s="103"/>
      <c r="D2637" s="103"/>
      <c r="E2637" s="103"/>
      <c r="F2637" s="103"/>
      <c r="G2637" s="103"/>
      <c r="I2637" s="104" t="s">
        <v>2056</v>
      </c>
      <c r="J2637" s="104"/>
      <c r="K2637" s="104"/>
      <c r="L2637" s="104"/>
      <c r="M2637" s="104"/>
      <c r="N2637" s="104"/>
      <c r="O2637" s="104"/>
      <c r="P2637" s="104"/>
      <c r="Q2637" s="104"/>
      <c r="R2637" s="104"/>
      <c r="S2637" s="104"/>
      <c r="T2637" s="104"/>
      <c r="U2637" s="104"/>
      <c r="V2637" s="104"/>
      <c r="W2637" s="104"/>
      <c r="X2637" s="104"/>
      <c r="Y2637" s="104"/>
    </row>
    <row r="2638" spans="2:25">
      <c r="I2638" s="105" t="s">
        <v>1261</v>
      </c>
      <c r="J2638" s="105"/>
      <c r="K2638" s="105"/>
      <c r="L2638" s="105" t="s">
        <v>698</v>
      </c>
      <c r="M2638" s="105"/>
      <c r="P2638" s="106" t="s">
        <v>1262</v>
      </c>
      <c r="Q2638" s="106"/>
      <c r="R2638" s="107">
        <v>52</v>
      </c>
      <c r="S2638" s="107"/>
      <c r="T2638" s="107"/>
      <c r="U2638" s="107"/>
      <c r="V2638" s="107"/>
      <c r="W2638" s="107"/>
      <c r="X2638" s="107"/>
      <c r="Y2638" s="107"/>
    </row>
    <row r="2639" spans="2:25" ht="3.75" customHeight="1"/>
    <row r="2640" spans="2:25" ht="1.5" customHeight="1"/>
    <row r="2641" spans="2:25" ht="2.25" customHeight="1"/>
    <row r="2642" spans="2:25">
      <c r="B2642" s="103" t="s">
        <v>2057</v>
      </c>
      <c r="C2642" s="103"/>
      <c r="D2642" s="103"/>
      <c r="E2642" s="103"/>
      <c r="F2642" s="103"/>
      <c r="G2642" s="103"/>
      <c r="I2642" s="104" t="s">
        <v>506</v>
      </c>
      <c r="J2642" s="104"/>
      <c r="K2642" s="104"/>
      <c r="L2642" s="104"/>
      <c r="M2642" s="104"/>
      <c r="N2642" s="104"/>
      <c r="O2642" s="104"/>
      <c r="P2642" s="104"/>
      <c r="Q2642" s="104"/>
      <c r="R2642" s="104"/>
      <c r="S2642" s="104"/>
      <c r="T2642" s="104"/>
      <c r="U2642" s="104"/>
      <c r="V2642" s="104"/>
      <c r="W2642" s="104"/>
      <c r="X2642" s="104"/>
      <c r="Y2642" s="104"/>
    </row>
    <row r="2643" spans="2:25">
      <c r="I2643" s="105" t="s">
        <v>1261</v>
      </c>
      <c r="J2643" s="105"/>
      <c r="K2643" s="105"/>
      <c r="L2643" s="105" t="s">
        <v>669</v>
      </c>
      <c r="M2643" s="105"/>
      <c r="P2643" s="106" t="s">
        <v>1262</v>
      </c>
      <c r="Q2643" s="106"/>
      <c r="R2643" s="107">
        <v>1</v>
      </c>
      <c r="S2643" s="107"/>
      <c r="T2643" s="107"/>
      <c r="U2643" s="107"/>
      <c r="V2643" s="107"/>
      <c r="W2643" s="107"/>
      <c r="X2643" s="107"/>
      <c r="Y2643" s="107"/>
    </row>
    <row r="2644" spans="2:25" ht="3.75" customHeight="1"/>
    <row r="2645" spans="2:25" ht="1.5" customHeight="1"/>
    <row r="2646" spans="2:25" ht="2.25" customHeight="1"/>
    <row r="2647" spans="2:25">
      <c r="B2647" s="103" t="s">
        <v>2058</v>
      </c>
      <c r="C2647" s="103"/>
      <c r="D2647" s="103"/>
      <c r="E2647" s="103"/>
      <c r="F2647" s="103"/>
      <c r="G2647" s="103"/>
      <c r="I2647" s="104" t="s">
        <v>2059</v>
      </c>
      <c r="J2647" s="104"/>
      <c r="K2647" s="104"/>
      <c r="L2647" s="104"/>
      <c r="M2647" s="104"/>
      <c r="N2647" s="104"/>
      <c r="O2647" s="104"/>
      <c r="P2647" s="104"/>
      <c r="Q2647" s="104"/>
      <c r="R2647" s="104"/>
      <c r="S2647" s="104"/>
      <c r="T2647" s="104"/>
      <c r="U2647" s="104"/>
      <c r="V2647" s="104"/>
      <c r="W2647" s="104"/>
      <c r="X2647" s="104"/>
      <c r="Y2647" s="104"/>
    </row>
    <row r="2648" spans="2:25">
      <c r="I2648" s="105" t="s">
        <v>1261</v>
      </c>
      <c r="J2648" s="105"/>
      <c r="K2648" s="105"/>
      <c r="L2648" s="105" t="s">
        <v>669</v>
      </c>
      <c r="M2648" s="105"/>
      <c r="P2648" s="106" t="s">
        <v>1262</v>
      </c>
      <c r="Q2648" s="106"/>
      <c r="R2648" s="107">
        <v>1</v>
      </c>
      <c r="S2648" s="107"/>
      <c r="T2648" s="107"/>
      <c r="U2648" s="107"/>
      <c r="V2648" s="107"/>
      <c r="W2648" s="107"/>
      <c r="X2648" s="107"/>
      <c r="Y2648" s="107"/>
    </row>
    <row r="2649" spans="2:25" ht="3.75" customHeight="1"/>
    <row r="2650" spans="2:25" ht="1.5" customHeight="1"/>
    <row r="2651" spans="2:25" ht="2.25" customHeight="1"/>
    <row r="2652" spans="2:25">
      <c r="B2652" s="103" t="s">
        <v>2060</v>
      </c>
      <c r="C2652" s="103"/>
      <c r="D2652" s="103"/>
      <c r="E2652" s="103"/>
      <c r="F2652" s="103"/>
      <c r="G2652" s="103"/>
      <c r="I2652" s="104" t="s">
        <v>508</v>
      </c>
      <c r="J2652" s="104"/>
      <c r="K2652" s="104"/>
      <c r="L2652" s="104"/>
      <c r="M2652" s="104"/>
      <c r="N2652" s="104"/>
      <c r="O2652" s="104"/>
      <c r="P2652" s="104"/>
      <c r="Q2652" s="104"/>
      <c r="R2652" s="104"/>
      <c r="S2652" s="104"/>
      <c r="T2652" s="104"/>
      <c r="U2652" s="104"/>
      <c r="V2652" s="104"/>
      <c r="W2652" s="104"/>
      <c r="X2652" s="104"/>
      <c r="Y2652" s="104"/>
    </row>
    <row r="2653" spans="2:25">
      <c r="I2653" s="105" t="s">
        <v>1261</v>
      </c>
      <c r="J2653" s="105"/>
      <c r="K2653" s="105"/>
      <c r="L2653" s="105" t="s">
        <v>669</v>
      </c>
      <c r="M2653" s="105"/>
      <c r="P2653" s="106" t="s">
        <v>1262</v>
      </c>
      <c r="Q2653" s="106"/>
      <c r="R2653" s="107">
        <v>3</v>
      </c>
      <c r="S2653" s="107"/>
      <c r="T2653" s="107"/>
      <c r="U2653" s="107"/>
      <c r="V2653" s="107"/>
      <c r="W2653" s="107"/>
      <c r="X2653" s="107"/>
      <c r="Y2653" s="107"/>
    </row>
    <row r="2654" spans="2:25" ht="3.75" customHeight="1"/>
    <row r="2655" spans="2:25" ht="1.5" customHeight="1"/>
    <row r="2656" spans="2:25" ht="2.25" customHeight="1"/>
    <row r="2657" spans="2:25">
      <c r="B2657" s="103" t="s">
        <v>2061</v>
      </c>
      <c r="C2657" s="103"/>
      <c r="D2657" s="103"/>
      <c r="E2657" s="103"/>
      <c r="F2657" s="103"/>
      <c r="G2657" s="103"/>
      <c r="I2657" s="104" t="s">
        <v>2062</v>
      </c>
      <c r="J2657" s="104"/>
      <c r="K2657" s="104"/>
      <c r="L2657" s="104"/>
      <c r="M2657" s="104"/>
      <c r="N2657" s="104"/>
      <c r="O2657" s="104"/>
      <c r="P2657" s="104"/>
      <c r="Q2657" s="104"/>
      <c r="R2657" s="104"/>
      <c r="S2657" s="104"/>
      <c r="T2657" s="104"/>
      <c r="U2657" s="104"/>
      <c r="V2657" s="104"/>
      <c r="W2657" s="104"/>
      <c r="X2657" s="104"/>
      <c r="Y2657" s="104"/>
    </row>
    <row r="2658" spans="2:25">
      <c r="I2658" s="105" t="s">
        <v>1261</v>
      </c>
      <c r="J2658" s="105"/>
      <c r="K2658" s="105"/>
      <c r="L2658" s="105" t="s">
        <v>669</v>
      </c>
      <c r="M2658" s="105"/>
      <c r="P2658" s="106" t="s">
        <v>1262</v>
      </c>
      <c r="Q2658" s="106"/>
      <c r="R2658" s="107">
        <v>3</v>
      </c>
      <c r="S2658" s="107"/>
      <c r="T2658" s="107"/>
      <c r="U2658" s="107"/>
      <c r="V2658" s="107"/>
      <c r="W2658" s="107"/>
      <c r="X2658" s="107"/>
      <c r="Y2658" s="107"/>
    </row>
    <row r="2659" spans="2:25" ht="3.75" customHeight="1"/>
    <row r="2660" spans="2:25" ht="1.5" customHeight="1"/>
    <row r="2661" spans="2:25" ht="2.25" customHeight="1"/>
    <row r="2662" spans="2:25">
      <c r="B2662" s="103" t="s">
        <v>2063</v>
      </c>
      <c r="C2662" s="103"/>
      <c r="D2662" s="103"/>
      <c r="E2662" s="103"/>
      <c r="F2662" s="103"/>
      <c r="G2662" s="103"/>
      <c r="I2662" s="104" t="s">
        <v>510</v>
      </c>
      <c r="J2662" s="104"/>
      <c r="K2662" s="104"/>
      <c r="L2662" s="104"/>
      <c r="M2662" s="104"/>
      <c r="N2662" s="104"/>
      <c r="O2662" s="104"/>
      <c r="P2662" s="104"/>
      <c r="Q2662" s="104"/>
      <c r="R2662" s="104"/>
      <c r="S2662" s="104"/>
      <c r="T2662" s="104"/>
      <c r="U2662" s="104"/>
      <c r="V2662" s="104"/>
      <c r="W2662" s="104"/>
      <c r="X2662" s="104"/>
      <c r="Y2662" s="104"/>
    </row>
    <row r="2663" spans="2:25">
      <c r="I2663" s="105" t="s">
        <v>1261</v>
      </c>
      <c r="J2663" s="105"/>
      <c r="K2663" s="105"/>
      <c r="L2663" s="105" t="s">
        <v>669</v>
      </c>
      <c r="M2663" s="105"/>
      <c r="P2663" s="106" t="s">
        <v>1262</v>
      </c>
      <c r="Q2663" s="106"/>
      <c r="R2663" s="107">
        <v>157</v>
      </c>
      <c r="S2663" s="107"/>
      <c r="T2663" s="107"/>
      <c r="U2663" s="107"/>
      <c r="V2663" s="107"/>
      <c r="W2663" s="107"/>
      <c r="X2663" s="107"/>
      <c r="Y2663" s="107"/>
    </row>
    <row r="2664" spans="2:25" ht="3.75" customHeight="1"/>
    <row r="2665" spans="2:25" ht="1.5" customHeight="1"/>
    <row r="2666" spans="2:25" ht="2.25" customHeight="1"/>
    <row r="2667" spans="2:25">
      <c r="B2667" s="103" t="s">
        <v>2064</v>
      </c>
      <c r="C2667" s="103"/>
      <c r="D2667" s="103"/>
      <c r="E2667" s="103"/>
      <c r="F2667" s="103"/>
      <c r="G2667" s="103"/>
      <c r="I2667" s="104" t="s">
        <v>2065</v>
      </c>
      <c r="J2667" s="104"/>
      <c r="K2667" s="104"/>
      <c r="L2667" s="104"/>
      <c r="M2667" s="104"/>
      <c r="N2667" s="104"/>
      <c r="O2667" s="104"/>
      <c r="P2667" s="104"/>
      <c r="Q2667" s="104"/>
      <c r="R2667" s="104"/>
      <c r="S2667" s="104"/>
      <c r="T2667" s="104"/>
      <c r="U2667" s="104"/>
      <c r="V2667" s="104"/>
      <c r="W2667" s="104"/>
      <c r="X2667" s="104"/>
      <c r="Y2667" s="104"/>
    </row>
    <row r="2668" spans="2:25">
      <c r="I2668" s="105" t="s">
        <v>1261</v>
      </c>
      <c r="J2668" s="105"/>
      <c r="K2668" s="105"/>
      <c r="L2668" s="105" t="s">
        <v>669</v>
      </c>
      <c r="M2668" s="105"/>
      <c r="P2668" s="106" t="s">
        <v>1262</v>
      </c>
      <c r="Q2668" s="106"/>
      <c r="R2668" s="107">
        <v>156</v>
      </c>
      <c r="S2668" s="107"/>
      <c r="T2668" s="107"/>
      <c r="U2668" s="107"/>
      <c r="V2668" s="107"/>
      <c r="W2668" s="107"/>
      <c r="X2668" s="107"/>
      <c r="Y2668" s="107"/>
    </row>
    <row r="2669" spans="2:25" ht="3.75" customHeight="1"/>
    <row r="2670" spans="2:25" ht="1.5" customHeight="1"/>
    <row r="2671" spans="2:25" ht="2.25" customHeight="1"/>
    <row r="2672" spans="2:25">
      <c r="B2672" s="103" t="s">
        <v>2066</v>
      </c>
      <c r="C2672" s="103"/>
      <c r="D2672" s="103"/>
      <c r="E2672" s="103"/>
      <c r="F2672" s="103"/>
      <c r="G2672" s="103"/>
      <c r="I2672" s="104" t="s">
        <v>2067</v>
      </c>
      <c r="J2672" s="104"/>
      <c r="K2672" s="104"/>
      <c r="L2672" s="104"/>
      <c r="M2672" s="104"/>
      <c r="N2672" s="104"/>
      <c r="O2672" s="104"/>
      <c r="P2672" s="104"/>
      <c r="Q2672" s="104"/>
      <c r="R2672" s="104"/>
      <c r="S2672" s="104"/>
      <c r="T2672" s="104"/>
      <c r="U2672" s="104"/>
      <c r="V2672" s="104"/>
      <c r="W2672" s="104"/>
      <c r="X2672" s="104"/>
      <c r="Y2672" s="104"/>
    </row>
    <row r="2673" spans="2:25">
      <c r="I2673" s="105" t="s">
        <v>1261</v>
      </c>
      <c r="J2673" s="105"/>
      <c r="K2673" s="105"/>
      <c r="L2673" s="105" t="s">
        <v>669</v>
      </c>
      <c r="M2673" s="105"/>
      <c r="P2673" s="106" t="s">
        <v>1262</v>
      </c>
      <c r="Q2673" s="106"/>
      <c r="R2673" s="107">
        <v>1</v>
      </c>
      <c r="S2673" s="107"/>
      <c r="T2673" s="107"/>
      <c r="U2673" s="107"/>
      <c r="V2673" s="107"/>
      <c r="W2673" s="107"/>
      <c r="X2673" s="107"/>
      <c r="Y2673" s="107"/>
    </row>
    <row r="2674" spans="2:25" ht="3.75" customHeight="1"/>
    <row r="2675" spans="2:25" ht="1.5" customHeight="1"/>
    <row r="2676" spans="2:25" ht="2.25" customHeight="1"/>
    <row r="2677" spans="2:25" ht="2.25" customHeight="1"/>
    <row r="2678" spans="2:25">
      <c r="I2678" s="109" t="s">
        <v>2068</v>
      </c>
      <c r="J2678" s="109"/>
      <c r="K2678" s="109"/>
      <c r="L2678" s="109"/>
      <c r="M2678" s="109"/>
      <c r="N2678" s="109"/>
      <c r="O2678" s="109"/>
      <c r="P2678" s="109"/>
      <c r="Q2678" s="109"/>
      <c r="R2678" s="109"/>
      <c r="S2678" s="109"/>
      <c r="T2678" s="109"/>
      <c r="U2678" s="109"/>
      <c r="V2678" s="109"/>
      <c r="W2678" s="109"/>
      <c r="X2678" s="109"/>
      <c r="Y2678" s="109"/>
    </row>
    <row r="2679" spans="2:25" ht="5.25" customHeight="1"/>
    <row r="2680" spans="2:25">
      <c r="B2680" s="103" t="s">
        <v>2069</v>
      </c>
      <c r="C2680" s="103"/>
      <c r="D2680" s="103"/>
      <c r="E2680" s="103"/>
      <c r="F2680" s="103"/>
      <c r="G2680" s="103"/>
      <c r="I2680" s="104" t="s">
        <v>514</v>
      </c>
      <c r="J2680" s="104"/>
      <c r="K2680" s="104"/>
      <c r="L2680" s="104"/>
      <c r="M2680" s="104"/>
      <c r="N2680" s="104"/>
      <c r="O2680" s="104"/>
      <c r="P2680" s="104"/>
      <c r="Q2680" s="104"/>
      <c r="R2680" s="104"/>
      <c r="S2680" s="104"/>
      <c r="T2680" s="104"/>
      <c r="U2680" s="104"/>
      <c r="V2680" s="104"/>
      <c r="W2680" s="104"/>
      <c r="X2680" s="104"/>
      <c r="Y2680" s="104"/>
    </row>
    <row r="2681" spans="2:25">
      <c r="I2681" s="105" t="s">
        <v>1261</v>
      </c>
      <c r="J2681" s="105"/>
      <c r="K2681" s="105"/>
      <c r="L2681" s="105" t="s">
        <v>698</v>
      </c>
      <c r="M2681" s="105"/>
      <c r="P2681" s="106" t="s">
        <v>1262</v>
      </c>
      <c r="Q2681" s="106"/>
      <c r="R2681" s="107">
        <v>272</v>
      </c>
      <c r="S2681" s="107"/>
      <c r="T2681" s="107"/>
      <c r="U2681" s="107"/>
      <c r="V2681" s="107"/>
      <c r="W2681" s="107"/>
      <c r="X2681" s="107"/>
      <c r="Y2681" s="107"/>
    </row>
    <row r="2682" spans="2:25" ht="3.75" customHeight="1"/>
    <row r="2683" spans="2:25" ht="1.5" customHeight="1"/>
    <row r="2684" spans="2:25" ht="2.25" customHeight="1"/>
    <row r="2685" spans="2:25">
      <c r="B2685" s="103" t="s">
        <v>2070</v>
      </c>
      <c r="C2685" s="103"/>
      <c r="D2685" s="103"/>
      <c r="E2685" s="103"/>
      <c r="F2685" s="103"/>
      <c r="G2685" s="103"/>
      <c r="I2685" s="104" t="s">
        <v>2071</v>
      </c>
      <c r="J2685" s="104"/>
      <c r="K2685" s="104"/>
      <c r="L2685" s="104"/>
      <c r="M2685" s="104"/>
      <c r="N2685" s="104"/>
      <c r="O2685" s="104"/>
      <c r="P2685" s="104"/>
      <c r="Q2685" s="104"/>
      <c r="R2685" s="104"/>
      <c r="S2685" s="104"/>
      <c r="T2685" s="104"/>
      <c r="U2685" s="104"/>
      <c r="V2685" s="104"/>
      <c r="W2685" s="104"/>
      <c r="X2685" s="104"/>
      <c r="Y2685" s="104"/>
    </row>
    <row r="2686" spans="2:25">
      <c r="I2686" s="105" t="s">
        <v>1261</v>
      </c>
      <c r="J2686" s="105"/>
      <c r="K2686" s="105"/>
      <c r="L2686" s="105" t="s">
        <v>698</v>
      </c>
      <c r="M2686" s="105"/>
      <c r="P2686" s="106" t="s">
        <v>1262</v>
      </c>
      <c r="Q2686" s="106"/>
      <c r="R2686" s="107">
        <v>272</v>
      </c>
      <c r="S2686" s="107"/>
      <c r="T2686" s="107"/>
      <c r="U2686" s="107"/>
      <c r="V2686" s="107"/>
      <c r="W2686" s="107"/>
      <c r="X2686" s="107"/>
      <c r="Y2686" s="107"/>
    </row>
    <row r="2687" spans="2:25" ht="3.75" customHeight="1"/>
    <row r="2688" spans="2:25" ht="1.5" customHeight="1"/>
    <row r="2689" spans="2:25" ht="2.25" customHeight="1"/>
    <row r="2690" spans="2:25" ht="2.25" customHeight="1"/>
    <row r="2691" spans="2:25">
      <c r="I2691" s="109" t="s">
        <v>2072</v>
      </c>
      <c r="J2691" s="109"/>
      <c r="K2691" s="109"/>
      <c r="L2691" s="109"/>
      <c r="M2691" s="109"/>
      <c r="N2691" s="109"/>
      <c r="O2691" s="109"/>
      <c r="P2691" s="109"/>
      <c r="Q2691" s="109"/>
      <c r="R2691" s="109"/>
      <c r="S2691" s="109"/>
      <c r="T2691" s="109"/>
      <c r="U2691" s="109"/>
      <c r="V2691" s="109"/>
      <c r="W2691" s="109"/>
      <c r="X2691" s="109"/>
      <c r="Y2691" s="109"/>
    </row>
    <row r="2692" spans="2:25" ht="5.25" customHeight="1"/>
    <row r="2693" spans="2:25">
      <c r="B2693" s="103" t="s">
        <v>2073</v>
      </c>
      <c r="C2693" s="103"/>
      <c r="D2693" s="103"/>
      <c r="E2693" s="103"/>
      <c r="F2693" s="103"/>
      <c r="G2693" s="103"/>
      <c r="I2693" s="104" t="s">
        <v>518</v>
      </c>
      <c r="J2693" s="104"/>
      <c r="K2693" s="104"/>
      <c r="L2693" s="104"/>
      <c r="M2693" s="104"/>
      <c r="N2693" s="104"/>
      <c r="O2693" s="104"/>
      <c r="P2693" s="104"/>
      <c r="Q2693" s="104"/>
      <c r="R2693" s="104"/>
      <c r="S2693" s="104"/>
      <c r="T2693" s="104"/>
      <c r="U2693" s="104"/>
      <c r="V2693" s="104"/>
      <c r="W2693" s="104"/>
      <c r="X2693" s="104"/>
      <c r="Y2693" s="104"/>
    </row>
    <row r="2694" spans="2:25">
      <c r="I2694" s="105" t="s">
        <v>1261</v>
      </c>
      <c r="J2694" s="105"/>
      <c r="K2694" s="105"/>
      <c r="L2694" s="105" t="s">
        <v>698</v>
      </c>
      <c r="M2694" s="105"/>
      <c r="P2694" s="106" t="s">
        <v>1262</v>
      </c>
      <c r="Q2694" s="106"/>
      <c r="R2694" s="107">
        <v>560</v>
      </c>
      <c r="S2694" s="107"/>
      <c r="T2694" s="107"/>
      <c r="U2694" s="107"/>
      <c r="V2694" s="107"/>
      <c r="W2694" s="107"/>
      <c r="X2694" s="107"/>
      <c r="Y2694" s="107"/>
    </row>
    <row r="2695" spans="2:25" ht="3.75" customHeight="1"/>
    <row r="2696" spans="2:25" ht="1.5" customHeight="1"/>
    <row r="2697" spans="2:25" ht="2.25" customHeight="1"/>
    <row r="2698" spans="2:25">
      <c r="B2698" s="103" t="s">
        <v>2074</v>
      </c>
      <c r="C2698" s="103"/>
      <c r="D2698" s="103"/>
      <c r="E2698" s="103"/>
      <c r="F2698" s="103"/>
      <c r="G2698" s="103"/>
      <c r="I2698" s="104" t="s">
        <v>2075</v>
      </c>
      <c r="J2698" s="104"/>
      <c r="K2698" s="104"/>
      <c r="L2698" s="104"/>
      <c r="M2698" s="104"/>
      <c r="N2698" s="104"/>
      <c r="O2698" s="104"/>
      <c r="P2698" s="104"/>
      <c r="Q2698" s="104"/>
      <c r="R2698" s="104"/>
      <c r="S2698" s="104"/>
      <c r="T2698" s="104"/>
      <c r="U2698" s="104"/>
      <c r="V2698" s="104"/>
      <c r="W2698" s="104"/>
      <c r="X2698" s="104"/>
      <c r="Y2698" s="104"/>
    </row>
    <row r="2699" spans="2:25">
      <c r="I2699" s="105" t="s">
        <v>1261</v>
      </c>
      <c r="J2699" s="105"/>
      <c r="K2699" s="105"/>
      <c r="L2699" s="105" t="s">
        <v>698</v>
      </c>
      <c r="M2699" s="105"/>
      <c r="P2699" s="106" t="s">
        <v>1262</v>
      </c>
      <c r="Q2699" s="106"/>
      <c r="R2699" s="107">
        <v>380</v>
      </c>
      <c r="S2699" s="107"/>
      <c r="T2699" s="107"/>
      <c r="U2699" s="107"/>
      <c r="V2699" s="107"/>
      <c r="W2699" s="107"/>
      <c r="X2699" s="107"/>
      <c r="Y2699" s="107"/>
    </row>
    <row r="2700" spans="2:25" ht="3.75" customHeight="1"/>
    <row r="2701" spans="2:25" ht="1.5" customHeight="1"/>
    <row r="2702" spans="2:25" ht="2.25" customHeight="1"/>
    <row r="2703" spans="2:25">
      <c r="B2703" s="103" t="s">
        <v>2076</v>
      </c>
      <c r="C2703" s="103"/>
      <c r="D2703" s="103"/>
      <c r="E2703" s="103"/>
      <c r="F2703" s="103"/>
      <c r="G2703" s="103"/>
      <c r="I2703" s="104" t="s">
        <v>2077</v>
      </c>
      <c r="J2703" s="104"/>
      <c r="K2703" s="104"/>
      <c r="L2703" s="104"/>
      <c r="M2703" s="104"/>
      <c r="N2703" s="104"/>
      <c r="O2703" s="104"/>
      <c r="P2703" s="104"/>
      <c r="Q2703" s="104"/>
      <c r="R2703" s="104"/>
      <c r="S2703" s="104"/>
      <c r="T2703" s="104"/>
      <c r="U2703" s="104"/>
      <c r="V2703" s="104"/>
      <c r="W2703" s="104"/>
      <c r="X2703" s="104"/>
      <c r="Y2703" s="104"/>
    </row>
    <row r="2704" spans="2:25">
      <c r="I2704" s="105" t="s">
        <v>1261</v>
      </c>
      <c r="J2704" s="105"/>
      <c r="K2704" s="105"/>
      <c r="L2704" s="105" t="s">
        <v>698</v>
      </c>
      <c r="M2704" s="105"/>
      <c r="P2704" s="106" t="s">
        <v>1262</v>
      </c>
      <c r="Q2704" s="106"/>
      <c r="R2704" s="107">
        <v>180</v>
      </c>
      <c r="S2704" s="107"/>
      <c r="T2704" s="107"/>
      <c r="U2704" s="107"/>
      <c r="V2704" s="107"/>
      <c r="W2704" s="107"/>
      <c r="X2704" s="107"/>
      <c r="Y2704" s="107"/>
    </row>
    <row r="2705" spans="2:25" ht="3.75" customHeight="1"/>
    <row r="2706" spans="2:25" ht="1.5" customHeight="1"/>
    <row r="2707" spans="2:25" ht="2.25" customHeight="1"/>
    <row r="2708" spans="2:25">
      <c r="B2708" s="103" t="s">
        <v>2078</v>
      </c>
      <c r="C2708" s="103"/>
      <c r="D2708" s="103"/>
      <c r="E2708" s="103"/>
      <c r="F2708" s="103"/>
      <c r="G2708" s="103"/>
      <c r="I2708" s="104" t="s">
        <v>520</v>
      </c>
      <c r="J2708" s="104"/>
      <c r="K2708" s="104"/>
      <c r="L2708" s="104"/>
      <c r="M2708" s="104"/>
      <c r="N2708" s="104"/>
      <c r="O2708" s="104"/>
      <c r="P2708" s="104"/>
      <c r="Q2708" s="104"/>
      <c r="R2708" s="104"/>
      <c r="S2708" s="104"/>
      <c r="T2708" s="104"/>
      <c r="U2708" s="104"/>
      <c r="V2708" s="104"/>
      <c r="W2708" s="104"/>
      <c r="X2708" s="104"/>
      <c r="Y2708" s="104"/>
    </row>
    <row r="2709" spans="2:25">
      <c r="I2709" s="105" t="s">
        <v>1261</v>
      </c>
      <c r="J2709" s="105"/>
      <c r="K2709" s="105"/>
      <c r="L2709" s="105" t="s">
        <v>698</v>
      </c>
      <c r="M2709" s="105"/>
      <c r="P2709" s="106" t="s">
        <v>1262</v>
      </c>
      <c r="Q2709" s="106"/>
      <c r="R2709" s="107">
        <v>380</v>
      </c>
      <c r="S2709" s="107"/>
      <c r="T2709" s="107"/>
      <c r="U2709" s="107"/>
      <c r="V2709" s="107"/>
      <c r="W2709" s="107"/>
      <c r="X2709" s="107"/>
      <c r="Y2709" s="107"/>
    </row>
    <row r="2710" spans="2:25" ht="3.75" customHeight="1"/>
    <row r="2711" spans="2:25" ht="1.5" customHeight="1"/>
    <row r="2712" spans="2:25" ht="2.25" customHeight="1"/>
    <row r="2713" spans="2:25">
      <c r="B2713" s="103" t="s">
        <v>2079</v>
      </c>
      <c r="C2713" s="103"/>
      <c r="D2713" s="103"/>
      <c r="E2713" s="103"/>
      <c r="F2713" s="103"/>
      <c r="G2713" s="103"/>
      <c r="I2713" s="104" t="s">
        <v>2080</v>
      </c>
      <c r="J2713" s="104"/>
      <c r="K2713" s="104"/>
      <c r="L2713" s="104"/>
      <c r="M2713" s="104"/>
      <c r="N2713" s="104"/>
      <c r="O2713" s="104"/>
      <c r="P2713" s="104"/>
      <c r="Q2713" s="104"/>
      <c r="R2713" s="104"/>
      <c r="S2713" s="104"/>
      <c r="T2713" s="104"/>
      <c r="U2713" s="104"/>
      <c r="V2713" s="104"/>
      <c r="W2713" s="104"/>
      <c r="X2713" s="104"/>
      <c r="Y2713" s="104"/>
    </row>
    <row r="2714" spans="2:25">
      <c r="I2714" s="105" t="s">
        <v>1261</v>
      </c>
      <c r="J2714" s="105"/>
      <c r="K2714" s="105"/>
      <c r="L2714" s="105" t="s">
        <v>698</v>
      </c>
      <c r="M2714" s="105"/>
      <c r="P2714" s="106" t="s">
        <v>1262</v>
      </c>
      <c r="Q2714" s="106"/>
      <c r="R2714" s="107">
        <v>380</v>
      </c>
      <c r="S2714" s="107"/>
      <c r="T2714" s="107"/>
      <c r="U2714" s="107"/>
      <c r="V2714" s="107"/>
      <c r="W2714" s="107"/>
      <c r="X2714" s="107"/>
      <c r="Y2714" s="107"/>
    </row>
    <row r="2715" spans="2:25" ht="3.75" customHeight="1"/>
    <row r="2716" spans="2:25" ht="1.5" customHeight="1"/>
    <row r="2717" spans="2:25" ht="2.25" customHeight="1"/>
    <row r="2718" spans="2:25">
      <c r="B2718" s="103" t="s">
        <v>2081</v>
      </c>
      <c r="C2718" s="103"/>
      <c r="D2718" s="103"/>
      <c r="E2718" s="103"/>
      <c r="F2718" s="103"/>
      <c r="G2718" s="103"/>
      <c r="I2718" s="104" t="s">
        <v>522</v>
      </c>
      <c r="J2718" s="104"/>
      <c r="K2718" s="104"/>
      <c r="L2718" s="104"/>
      <c r="M2718" s="104"/>
      <c r="N2718" s="104"/>
      <c r="O2718" s="104"/>
      <c r="P2718" s="104"/>
      <c r="Q2718" s="104"/>
      <c r="R2718" s="104"/>
      <c r="S2718" s="104"/>
      <c r="T2718" s="104"/>
      <c r="U2718" s="104"/>
      <c r="V2718" s="104"/>
      <c r="W2718" s="104"/>
      <c r="X2718" s="104"/>
      <c r="Y2718" s="104"/>
    </row>
    <row r="2719" spans="2:25">
      <c r="I2719" s="105" t="s">
        <v>1261</v>
      </c>
      <c r="J2719" s="105"/>
      <c r="K2719" s="105"/>
      <c r="L2719" s="105" t="s">
        <v>698</v>
      </c>
      <c r="M2719" s="105"/>
      <c r="P2719" s="106" t="s">
        <v>1262</v>
      </c>
      <c r="Q2719" s="106"/>
      <c r="R2719" s="107">
        <v>180</v>
      </c>
      <c r="S2719" s="107"/>
      <c r="T2719" s="107"/>
      <c r="U2719" s="107"/>
      <c r="V2719" s="107"/>
      <c r="W2719" s="107"/>
      <c r="X2719" s="107"/>
      <c r="Y2719" s="107"/>
    </row>
    <row r="2720" spans="2:25" ht="3.75" customHeight="1"/>
    <row r="2721" spans="2:25" ht="1.5" customHeight="1"/>
    <row r="2722" spans="2:25" ht="2.25" customHeight="1"/>
    <row r="2723" spans="2:25">
      <c r="B2723" s="103" t="s">
        <v>2082</v>
      </c>
      <c r="C2723" s="103"/>
      <c r="D2723" s="103"/>
      <c r="E2723" s="103"/>
      <c r="F2723" s="103"/>
      <c r="G2723" s="103"/>
      <c r="I2723" s="104" t="s">
        <v>2083</v>
      </c>
      <c r="J2723" s="104"/>
      <c r="K2723" s="104"/>
      <c r="L2723" s="104"/>
      <c r="M2723" s="104"/>
      <c r="N2723" s="104"/>
      <c r="O2723" s="104"/>
      <c r="P2723" s="104"/>
      <c r="Q2723" s="104"/>
      <c r="R2723" s="104"/>
      <c r="S2723" s="104"/>
      <c r="T2723" s="104"/>
      <c r="U2723" s="104"/>
      <c r="V2723" s="104"/>
      <c r="W2723" s="104"/>
      <c r="X2723" s="104"/>
      <c r="Y2723" s="104"/>
    </row>
    <row r="2724" spans="2:25">
      <c r="I2724" s="105" t="s">
        <v>1261</v>
      </c>
      <c r="J2724" s="105"/>
      <c r="K2724" s="105"/>
      <c r="L2724" s="105" t="s">
        <v>698</v>
      </c>
      <c r="M2724" s="105"/>
      <c r="P2724" s="106" t="s">
        <v>1262</v>
      </c>
      <c r="Q2724" s="106"/>
      <c r="R2724" s="107">
        <v>180</v>
      </c>
      <c r="S2724" s="107"/>
      <c r="T2724" s="107"/>
      <c r="U2724" s="107"/>
      <c r="V2724" s="107"/>
      <c r="W2724" s="107"/>
      <c r="X2724" s="107"/>
      <c r="Y2724" s="107"/>
    </row>
    <row r="2725" spans="2:25" ht="3.75" customHeight="1"/>
    <row r="2726" spans="2:25" ht="1.5" customHeight="1"/>
    <row r="2727" spans="2:25" ht="2.25" customHeight="1"/>
    <row r="2728" spans="2:25">
      <c r="B2728" s="103" t="s">
        <v>2084</v>
      </c>
      <c r="C2728" s="103"/>
      <c r="D2728" s="103"/>
      <c r="E2728" s="103"/>
      <c r="F2728" s="103"/>
      <c r="G2728" s="103"/>
      <c r="I2728" s="104" t="s">
        <v>524</v>
      </c>
      <c r="J2728" s="104"/>
      <c r="K2728" s="104"/>
      <c r="L2728" s="104"/>
      <c r="M2728" s="104"/>
      <c r="N2728" s="104"/>
      <c r="O2728" s="104"/>
      <c r="P2728" s="104"/>
      <c r="Q2728" s="104"/>
      <c r="R2728" s="104"/>
      <c r="S2728" s="104"/>
      <c r="T2728" s="104"/>
      <c r="U2728" s="104"/>
      <c r="V2728" s="104"/>
      <c r="W2728" s="104"/>
      <c r="X2728" s="104"/>
      <c r="Y2728" s="104"/>
    </row>
    <row r="2729" spans="2:25">
      <c r="I2729" s="105" t="s">
        <v>1261</v>
      </c>
      <c r="J2729" s="105"/>
      <c r="K2729" s="105"/>
      <c r="L2729" s="105" t="s">
        <v>669</v>
      </c>
      <c r="M2729" s="105"/>
      <c r="P2729" s="106" t="s">
        <v>1262</v>
      </c>
      <c r="Q2729" s="106"/>
      <c r="R2729" s="107">
        <v>18</v>
      </c>
      <c r="S2729" s="107"/>
      <c r="T2729" s="107"/>
      <c r="U2729" s="107"/>
      <c r="V2729" s="107"/>
      <c r="W2729" s="107"/>
      <c r="X2729" s="107"/>
      <c r="Y2729" s="107"/>
    </row>
    <row r="2730" spans="2:25" ht="3.75" customHeight="1"/>
    <row r="2731" spans="2:25" ht="1.5" customHeight="1"/>
    <row r="2732" spans="2:25" ht="2.25" customHeight="1"/>
    <row r="2733" spans="2:25">
      <c r="B2733" s="103" t="s">
        <v>2085</v>
      </c>
      <c r="C2733" s="103"/>
      <c r="D2733" s="103"/>
      <c r="E2733" s="103"/>
      <c r="F2733" s="103"/>
      <c r="G2733" s="103"/>
      <c r="I2733" s="104" t="s">
        <v>2086</v>
      </c>
      <c r="J2733" s="104"/>
      <c r="K2733" s="104"/>
      <c r="L2733" s="104"/>
      <c r="M2733" s="104"/>
      <c r="N2733" s="104"/>
      <c r="O2733" s="104"/>
      <c r="P2733" s="104"/>
      <c r="Q2733" s="104"/>
      <c r="R2733" s="104"/>
      <c r="S2733" s="104"/>
      <c r="T2733" s="104"/>
      <c r="U2733" s="104"/>
      <c r="V2733" s="104"/>
      <c r="W2733" s="104"/>
      <c r="X2733" s="104"/>
      <c r="Y2733" s="104"/>
    </row>
    <row r="2734" spans="2:25">
      <c r="I2734" s="105" t="s">
        <v>1261</v>
      </c>
      <c r="J2734" s="105"/>
      <c r="K2734" s="105"/>
      <c r="L2734" s="105" t="s">
        <v>669</v>
      </c>
      <c r="M2734" s="105"/>
      <c r="P2734" s="106" t="s">
        <v>1262</v>
      </c>
      <c r="Q2734" s="106"/>
      <c r="R2734" s="107">
        <v>18</v>
      </c>
      <c r="S2734" s="107"/>
      <c r="T2734" s="107"/>
      <c r="U2734" s="107"/>
      <c r="V2734" s="107"/>
      <c r="W2734" s="107"/>
      <c r="X2734" s="107"/>
      <c r="Y2734" s="107"/>
    </row>
    <row r="2735" spans="2:25" ht="3.75" customHeight="1"/>
    <row r="2736" spans="2:25" ht="1.5" customHeight="1"/>
    <row r="2737" spans="2:25" ht="2.25" customHeight="1"/>
    <row r="2738" spans="2:25" ht="2.25" customHeight="1"/>
    <row r="2739" spans="2:25">
      <c r="I2739" s="109" t="s">
        <v>2087</v>
      </c>
      <c r="J2739" s="109"/>
      <c r="K2739" s="109"/>
      <c r="L2739" s="109"/>
      <c r="M2739" s="109"/>
      <c r="N2739" s="109"/>
      <c r="O2739" s="109"/>
      <c r="P2739" s="109"/>
      <c r="Q2739" s="109"/>
      <c r="R2739" s="109"/>
      <c r="S2739" s="109"/>
      <c r="T2739" s="109"/>
      <c r="U2739" s="109"/>
      <c r="V2739" s="109"/>
      <c r="W2739" s="109"/>
      <c r="X2739" s="109"/>
      <c r="Y2739" s="109"/>
    </row>
    <row r="2740" spans="2:25" ht="5.25" customHeight="1"/>
    <row r="2741" spans="2:25">
      <c r="B2741" s="103" t="s">
        <v>2088</v>
      </c>
      <c r="C2741" s="103"/>
      <c r="D2741" s="103"/>
      <c r="E2741" s="103"/>
      <c r="F2741" s="103"/>
      <c r="G2741" s="103"/>
      <c r="I2741" s="104" t="s">
        <v>528</v>
      </c>
      <c r="J2741" s="104"/>
      <c r="K2741" s="104"/>
      <c r="L2741" s="104"/>
      <c r="M2741" s="104"/>
      <c r="N2741" s="104"/>
      <c r="O2741" s="104"/>
      <c r="P2741" s="104"/>
      <c r="Q2741" s="104"/>
      <c r="R2741" s="104"/>
      <c r="S2741" s="104"/>
      <c r="T2741" s="104"/>
      <c r="U2741" s="104"/>
      <c r="V2741" s="104"/>
      <c r="W2741" s="104"/>
      <c r="X2741" s="104"/>
      <c r="Y2741" s="104"/>
    </row>
    <row r="2742" spans="2:25">
      <c r="I2742" s="105" t="s">
        <v>1261</v>
      </c>
      <c r="J2742" s="105"/>
      <c r="K2742" s="105"/>
      <c r="L2742" s="105" t="s">
        <v>698</v>
      </c>
      <c r="M2742" s="105"/>
      <c r="P2742" s="106" t="s">
        <v>1262</v>
      </c>
      <c r="Q2742" s="106"/>
      <c r="R2742" s="107">
        <v>60</v>
      </c>
      <c r="S2742" s="107"/>
      <c r="T2742" s="107"/>
      <c r="U2742" s="107"/>
      <c r="V2742" s="107"/>
      <c r="W2742" s="107"/>
      <c r="X2742" s="107"/>
      <c r="Y2742" s="107"/>
    </row>
    <row r="2743" spans="2:25" ht="3.75" customHeight="1"/>
    <row r="2744" spans="2:25" ht="1.5" customHeight="1"/>
    <row r="2745" spans="2:25" ht="2.25" customHeight="1"/>
    <row r="2746" spans="2:25">
      <c r="B2746" s="103" t="s">
        <v>2089</v>
      </c>
      <c r="C2746" s="103"/>
      <c r="D2746" s="103"/>
      <c r="E2746" s="103"/>
      <c r="F2746" s="103"/>
      <c r="G2746" s="103"/>
      <c r="I2746" s="104" t="s">
        <v>2090</v>
      </c>
      <c r="J2746" s="104"/>
      <c r="K2746" s="104"/>
      <c r="L2746" s="104"/>
      <c r="M2746" s="104"/>
      <c r="N2746" s="104"/>
      <c r="O2746" s="104"/>
      <c r="P2746" s="104"/>
      <c r="Q2746" s="104"/>
      <c r="R2746" s="104"/>
      <c r="S2746" s="104"/>
      <c r="T2746" s="104"/>
      <c r="U2746" s="104"/>
      <c r="V2746" s="104"/>
      <c r="W2746" s="104"/>
      <c r="X2746" s="104"/>
      <c r="Y2746" s="104"/>
    </row>
    <row r="2747" spans="2:25">
      <c r="I2747" s="105" t="s">
        <v>1261</v>
      </c>
      <c r="J2747" s="105"/>
      <c r="K2747" s="105"/>
      <c r="L2747" s="105" t="s">
        <v>698</v>
      </c>
      <c r="M2747" s="105"/>
      <c r="P2747" s="106" t="s">
        <v>1262</v>
      </c>
      <c r="Q2747" s="106"/>
      <c r="R2747" s="107">
        <v>60</v>
      </c>
      <c r="S2747" s="107"/>
      <c r="T2747" s="107"/>
      <c r="U2747" s="107"/>
      <c r="V2747" s="107"/>
      <c r="W2747" s="107"/>
      <c r="X2747" s="107"/>
      <c r="Y2747" s="107"/>
    </row>
    <row r="2748" spans="2:25" ht="3.75" customHeight="1"/>
    <row r="2749" spans="2:25" ht="1.5" customHeight="1"/>
    <row r="2750" spans="2:25" ht="2.25" customHeight="1"/>
    <row r="2751" spans="2:25">
      <c r="B2751" s="103" t="s">
        <v>2091</v>
      </c>
      <c r="C2751" s="103"/>
      <c r="D2751" s="103"/>
      <c r="E2751" s="103"/>
      <c r="F2751" s="103"/>
      <c r="G2751" s="103"/>
      <c r="I2751" s="104" t="s">
        <v>530</v>
      </c>
      <c r="J2751" s="104"/>
      <c r="K2751" s="104"/>
      <c r="L2751" s="104"/>
      <c r="M2751" s="104"/>
      <c r="N2751" s="104"/>
      <c r="O2751" s="104"/>
      <c r="P2751" s="104"/>
      <c r="Q2751" s="104"/>
      <c r="R2751" s="104"/>
      <c r="S2751" s="104"/>
      <c r="T2751" s="104"/>
      <c r="U2751" s="104"/>
      <c r="V2751" s="104"/>
      <c r="W2751" s="104"/>
      <c r="X2751" s="104"/>
      <c r="Y2751" s="104"/>
    </row>
    <row r="2752" spans="2:25">
      <c r="I2752" s="105" t="s">
        <v>1261</v>
      </c>
      <c r="J2752" s="105"/>
      <c r="K2752" s="105"/>
      <c r="L2752" s="105" t="s">
        <v>669</v>
      </c>
      <c r="M2752" s="105"/>
      <c r="P2752" s="106" t="s">
        <v>1262</v>
      </c>
      <c r="Q2752" s="106"/>
      <c r="R2752" s="107">
        <v>50</v>
      </c>
      <c r="S2752" s="107"/>
      <c r="T2752" s="107"/>
      <c r="U2752" s="107"/>
      <c r="V2752" s="107"/>
      <c r="W2752" s="107"/>
      <c r="X2752" s="107"/>
      <c r="Y2752" s="107"/>
    </row>
    <row r="2753" spans="2:25" ht="3.75" customHeight="1"/>
    <row r="2754" spans="2:25" ht="1.5" customHeight="1"/>
    <row r="2755" spans="2:25" ht="2.25" customHeight="1"/>
    <row r="2756" spans="2:25">
      <c r="B2756" s="103" t="s">
        <v>2092</v>
      </c>
      <c r="C2756" s="103"/>
      <c r="D2756" s="103"/>
      <c r="E2756" s="103"/>
      <c r="F2756" s="103"/>
      <c r="G2756" s="103"/>
      <c r="I2756" s="104" t="s">
        <v>2093</v>
      </c>
      <c r="J2756" s="104"/>
      <c r="K2756" s="104"/>
      <c r="L2756" s="104"/>
      <c r="M2756" s="104"/>
      <c r="N2756" s="104"/>
      <c r="O2756" s="104"/>
      <c r="P2756" s="104"/>
      <c r="Q2756" s="104"/>
      <c r="R2756" s="104"/>
      <c r="S2756" s="104"/>
      <c r="T2756" s="104"/>
      <c r="U2756" s="104"/>
      <c r="V2756" s="104"/>
      <c r="W2756" s="104"/>
      <c r="X2756" s="104"/>
      <c r="Y2756" s="104"/>
    </row>
    <row r="2757" spans="2:25">
      <c r="I2757" s="105" t="s">
        <v>1261</v>
      </c>
      <c r="J2757" s="105"/>
      <c r="K2757" s="105"/>
      <c r="L2757" s="105" t="s">
        <v>669</v>
      </c>
      <c r="M2757" s="105"/>
      <c r="P2757" s="106" t="s">
        <v>1262</v>
      </c>
      <c r="Q2757" s="106"/>
      <c r="R2757" s="107">
        <v>50</v>
      </c>
      <c r="S2757" s="107"/>
      <c r="T2757" s="107"/>
      <c r="U2757" s="107"/>
      <c r="V2757" s="107"/>
      <c r="W2757" s="107"/>
      <c r="X2757" s="107"/>
      <c r="Y2757" s="107"/>
    </row>
    <row r="2758" spans="2:25" ht="3.75" customHeight="1"/>
    <row r="2759" spans="2:25" ht="1.5" customHeight="1"/>
    <row r="2760" spans="2:25" ht="2.25" customHeight="1"/>
    <row r="2761" spans="2:25">
      <c r="B2761" s="103" t="s">
        <v>2094</v>
      </c>
      <c r="C2761" s="103"/>
      <c r="D2761" s="103"/>
      <c r="E2761" s="103"/>
      <c r="F2761" s="103"/>
      <c r="G2761" s="103"/>
      <c r="I2761" s="104" t="s">
        <v>532</v>
      </c>
      <c r="J2761" s="104"/>
      <c r="K2761" s="104"/>
      <c r="L2761" s="104"/>
      <c r="M2761" s="104"/>
      <c r="N2761" s="104"/>
      <c r="O2761" s="104"/>
      <c r="P2761" s="104"/>
      <c r="Q2761" s="104"/>
      <c r="R2761" s="104"/>
      <c r="S2761" s="104"/>
      <c r="T2761" s="104"/>
      <c r="U2761" s="104"/>
      <c r="V2761" s="104"/>
      <c r="W2761" s="104"/>
      <c r="X2761" s="104"/>
      <c r="Y2761" s="104"/>
    </row>
    <row r="2762" spans="2:25">
      <c r="I2762" s="105" t="s">
        <v>1261</v>
      </c>
      <c r="J2762" s="105"/>
      <c r="K2762" s="105"/>
      <c r="L2762" s="105" t="s">
        <v>698</v>
      </c>
      <c r="M2762" s="105"/>
      <c r="P2762" s="106" t="s">
        <v>1262</v>
      </c>
      <c r="Q2762" s="106"/>
      <c r="R2762" s="107">
        <v>7</v>
      </c>
      <c r="S2762" s="107"/>
      <c r="T2762" s="107"/>
      <c r="U2762" s="107"/>
      <c r="V2762" s="107"/>
      <c r="W2762" s="107"/>
      <c r="X2762" s="107"/>
      <c r="Y2762" s="107"/>
    </row>
    <row r="2763" spans="2:25" ht="3.75" customHeight="1"/>
    <row r="2764" spans="2:25" ht="1.5" customHeight="1"/>
    <row r="2765" spans="2:25" ht="2.25" customHeight="1"/>
    <row r="2766" spans="2:25">
      <c r="B2766" s="103" t="s">
        <v>2095</v>
      </c>
      <c r="C2766" s="103"/>
      <c r="D2766" s="103"/>
      <c r="E2766" s="103"/>
      <c r="F2766" s="103"/>
      <c r="G2766" s="103"/>
      <c r="I2766" s="104" t="s">
        <v>2096</v>
      </c>
      <c r="J2766" s="104"/>
      <c r="K2766" s="104"/>
      <c r="L2766" s="104"/>
      <c r="M2766" s="104"/>
      <c r="N2766" s="104"/>
      <c r="O2766" s="104"/>
      <c r="P2766" s="104"/>
      <c r="Q2766" s="104"/>
      <c r="R2766" s="104"/>
      <c r="S2766" s="104"/>
      <c r="T2766" s="104"/>
      <c r="U2766" s="104"/>
      <c r="V2766" s="104"/>
      <c r="W2766" s="104"/>
      <c r="X2766" s="104"/>
      <c r="Y2766" s="104"/>
    </row>
    <row r="2767" spans="2:25">
      <c r="I2767" s="105" t="s">
        <v>1261</v>
      </c>
      <c r="J2767" s="105"/>
      <c r="K2767" s="105"/>
      <c r="L2767" s="105" t="s">
        <v>698</v>
      </c>
      <c r="M2767" s="105"/>
      <c r="P2767" s="106" t="s">
        <v>1262</v>
      </c>
      <c r="Q2767" s="106"/>
      <c r="R2767" s="107">
        <v>7</v>
      </c>
      <c r="S2767" s="107"/>
      <c r="T2767" s="107"/>
      <c r="U2767" s="107"/>
      <c r="V2767" s="107"/>
      <c r="W2767" s="107"/>
      <c r="X2767" s="107"/>
      <c r="Y2767" s="107"/>
    </row>
    <row r="2768" spans="2:25" ht="3.75" customHeight="1"/>
    <row r="2769" spans="2:25" ht="1.5" customHeight="1"/>
    <row r="2770" spans="2:25" ht="2.25" customHeight="1"/>
    <row r="2771" spans="2:25">
      <c r="B2771" s="103" t="s">
        <v>2097</v>
      </c>
      <c r="C2771" s="103"/>
      <c r="D2771" s="103"/>
      <c r="E2771" s="103"/>
      <c r="F2771" s="103"/>
      <c r="G2771" s="103"/>
      <c r="I2771" s="104" t="s">
        <v>534</v>
      </c>
      <c r="J2771" s="104"/>
      <c r="K2771" s="104"/>
      <c r="L2771" s="104"/>
      <c r="M2771" s="104"/>
      <c r="N2771" s="104"/>
      <c r="O2771" s="104"/>
      <c r="P2771" s="104"/>
      <c r="Q2771" s="104"/>
      <c r="R2771" s="104"/>
      <c r="S2771" s="104"/>
      <c r="T2771" s="104"/>
      <c r="U2771" s="104"/>
      <c r="V2771" s="104"/>
      <c r="W2771" s="104"/>
      <c r="X2771" s="104"/>
      <c r="Y2771" s="104"/>
    </row>
    <row r="2772" spans="2:25">
      <c r="I2772" s="105" t="s">
        <v>1261</v>
      </c>
      <c r="J2772" s="105"/>
      <c r="K2772" s="105"/>
      <c r="L2772" s="105" t="s">
        <v>698</v>
      </c>
      <c r="M2772" s="105"/>
      <c r="P2772" s="106" t="s">
        <v>1262</v>
      </c>
      <c r="Q2772" s="106"/>
      <c r="R2772" s="107">
        <v>929</v>
      </c>
      <c r="S2772" s="107"/>
      <c r="T2772" s="107"/>
      <c r="U2772" s="107"/>
      <c r="V2772" s="107"/>
      <c r="W2772" s="107"/>
      <c r="X2772" s="107"/>
      <c r="Y2772" s="107"/>
    </row>
    <row r="2773" spans="2:25" ht="3.75" customHeight="1"/>
    <row r="2774" spans="2:25" ht="1.5" customHeight="1"/>
    <row r="2775" spans="2:25" ht="2.25" customHeight="1"/>
    <row r="2776" spans="2:25">
      <c r="B2776" s="103" t="s">
        <v>2098</v>
      </c>
      <c r="C2776" s="103"/>
      <c r="D2776" s="103"/>
      <c r="E2776" s="103"/>
      <c r="F2776" s="103"/>
      <c r="G2776" s="103"/>
      <c r="I2776" s="104" t="s">
        <v>2099</v>
      </c>
      <c r="J2776" s="104"/>
      <c r="K2776" s="104"/>
      <c r="L2776" s="104"/>
      <c r="M2776" s="104"/>
      <c r="N2776" s="104"/>
      <c r="O2776" s="104"/>
      <c r="P2776" s="104"/>
      <c r="Q2776" s="104"/>
      <c r="R2776" s="104"/>
      <c r="S2776" s="104"/>
      <c r="T2776" s="104"/>
      <c r="U2776" s="104"/>
      <c r="V2776" s="104"/>
      <c r="W2776" s="104"/>
      <c r="X2776" s="104"/>
      <c r="Y2776" s="104"/>
    </row>
    <row r="2777" spans="2:25">
      <c r="I2777" s="105" t="s">
        <v>1261</v>
      </c>
      <c r="J2777" s="105"/>
      <c r="K2777" s="105"/>
      <c r="L2777" s="105" t="s">
        <v>698</v>
      </c>
      <c r="M2777" s="105"/>
      <c r="P2777" s="106" t="s">
        <v>1262</v>
      </c>
      <c r="Q2777" s="106"/>
      <c r="R2777" s="107">
        <v>180</v>
      </c>
      <c r="S2777" s="107"/>
      <c r="T2777" s="107"/>
      <c r="U2777" s="107"/>
      <c r="V2777" s="107"/>
      <c r="W2777" s="107"/>
      <c r="X2777" s="107"/>
      <c r="Y2777" s="107"/>
    </row>
    <row r="2778" spans="2:25" ht="3.75" customHeight="1"/>
    <row r="2779" spans="2:25" ht="1.5" customHeight="1"/>
    <row r="2780" spans="2:25" ht="2.25" customHeight="1"/>
    <row r="2781" spans="2:25">
      <c r="B2781" s="103" t="s">
        <v>2100</v>
      </c>
      <c r="C2781" s="103"/>
      <c r="D2781" s="103"/>
      <c r="E2781" s="103"/>
      <c r="F2781" s="103"/>
      <c r="G2781" s="103"/>
      <c r="I2781" s="104" t="s">
        <v>2101</v>
      </c>
      <c r="J2781" s="104"/>
      <c r="K2781" s="104"/>
      <c r="L2781" s="104"/>
      <c r="M2781" s="104"/>
      <c r="N2781" s="104"/>
      <c r="O2781" s="104"/>
      <c r="P2781" s="104"/>
      <c r="Q2781" s="104"/>
      <c r="R2781" s="104"/>
      <c r="S2781" s="104"/>
      <c r="T2781" s="104"/>
      <c r="U2781" s="104"/>
      <c r="V2781" s="104"/>
      <c r="W2781" s="104"/>
      <c r="X2781" s="104"/>
      <c r="Y2781" s="104"/>
    </row>
    <row r="2782" spans="2:25">
      <c r="I2782" s="105" t="s">
        <v>1261</v>
      </c>
      <c r="J2782" s="105"/>
      <c r="K2782" s="105"/>
      <c r="L2782" s="105" t="s">
        <v>698</v>
      </c>
      <c r="M2782" s="105"/>
      <c r="P2782" s="106" t="s">
        <v>1262</v>
      </c>
      <c r="Q2782" s="106"/>
      <c r="R2782" s="107">
        <v>500</v>
      </c>
      <c r="S2782" s="107"/>
      <c r="T2782" s="107"/>
      <c r="U2782" s="107"/>
      <c r="V2782" s="107"/>
      <c r="W2782" s="107"/>
      <c r="X2782" s="107"/>
      <c r="Y2782" s="107"/>
    </row>
    <row r="2783" spans="2:25" ht="3.75" customHeight="1"/>
    <row r="2784" spans="2:25" ht="1.5" customHeight="1"/>
    <row r="2785" spans="2:25" ht="2.25" customHeight="1"/>
    <row r="2786" spans="2:25">
      <c r="B2786" s="103" t="s">
        <v>2102</v>
      </c>
      <c r="C2786" s="103"/>
      <c r="D2786" s="103"/>
      <c r="E2786" s="103"/>
      <c r="F2786" s="103"/>
      <c r="G2786" s="103"/>
      <c r="I2786" s="104" t="s">
        <v>2103</v>
      </c>
      <c r="J2786" s="104"/>
      <c r="K2786" s="104"/>
      <c r="L2786" s="104"/>
      <c r="M2786" s="104"/>
      <c r="N2786" s="104"/>
      <c r="O2786" s="104"/>
      <c r="P2786" s="104"/>
      <c r="Q2786" s="104"/>
      <c r="R2786" s="104"/>
      <c r="S2786" s="104"/>
      <c r="T2786" s="104"/>
      <c r="U2786" s="104"/>
      <c r="V2786" s="104"/>
      <c r="W2786" s="104"/>
      <c r="X2786" s="104"/>
      <c r="Y2786" s="104"/>
    </row>
    <row r="2787" spans="2:25">
      <c r="I2787" s="105" t="s">
        <v>1261</v>
      </c>
      <c r="J2787" s="105"/>
      <c r="K2787" s="105"/>
      <c r="L2787" s="105" t="s">
        <v>698</v>
      </c>
      <c r="M2787" s="105"/>
      <c r="P2787" s="106" t="s">
        <v>1262</v>
      </c>
      <c r="Q2787" s="106"/>
      <c r="R2787" s="107">
        <v>249</v>
      </c>
      <c r="S2787" s="107"/>
      <c r="T2787" s="107"/>
      <c r="U2787" s="107"/>
      <c r="V2787" s="107"/>
      <c r="W2787" s="107"/>
      <c r="X2787" s="107"/>
      <c r="Y2787" s="107"/>
    </row>
    <row r="2788" spans="2:25" ht="3.75" customHeight="1"/>
    <row r="2789" spans="2:25" ht="1.5" customHeight="1"/>
    <row r="2790" spans="2:25" ht="2.25" customHeight="1"/>
    <row r="2791" spans="2:25">
      <c r="B2791" s="103" t="s">
        <v>2104</v>
      </c>
      <c r="C2791" s="103"/>
      <c r="D2791" s="103"/>
      <c r="E2791" s="103"/>
      <c r="F2791" s="103"/>
      <c r="G2791" s="103"/>
      <c r="I2791" s="104" t="s">
        <v>536</v>
      </c>
      <c r="J2791" s="104"/>
      <c r="K2791" s="104"/>
      <c r="L2791" s="104"/>
      <c r="M2791" s="104"/>
      <c r="N2791" s="104"/>
      <c r="O2791" s="104"/>
      <c r="P2791" s="104"/>
      <c r="Q2791" s="104"/>
      <c r="R2791" s="104"/>
      <c r="S2791" s="104"/>
      <c r="T2791" s="104"/>
      <c r="U2791" s="104"/>
      <c r="V2791" s="104"/>
      <c r="W2791" s="104"/>
      <c r="X2791" s="104"/>
      <c r="Y2791" s="104"/>
    </row>
    <row r="2792" spans="2:25">
      <c r="I2792" s="105" t="s">
        <v>1261</v>
      </c>
      <c r="J2792" s="105"/>
      <c r="K2792" s="105"/>
      <c r="L2792" s="105" t="s">
        <v>698</v>
      </c>
      <c r="M2792" s="105"/>
      <c r="P2792" s="106" t="s">
        <v>1262</v>
      </c>
      <c r="Q2792" s="106"/>
      <c r="R2792" s="107">
        <v>262</v>
      </c>
      <c r="S2792" s="107"/>
      <c r="T2792" s="107"/>
      <c r="U2792" s="107"/>
      <c r="V2792" s="107"/>
      <c r="W2792" s="107"/>
      <c r="X2792" s="107"/>
      <c r="Y2792" s="107"/>
    </row>
    <row r="2793" spans="2:25" ht="3.75" customHeight="1"/>
    <row r="2794" spans="2:25" ht="1.5" customHeight="1"/>
    <row r="2795" spans="2:25" ht="2.25" customHeight="1"/>
    <row r="2796" spans="2:25">
      <c r="B2796" s="103" t="s">
        <v>2105</v>
      </c>
      <c r="C2796" s="103"/>
      <c r="D2796" s="103"/>
      <c r="E2796" s="103"/>
      <c r="F2796" s="103"/>
      <c r="G2796" s="103"/>
      <c r="I2796" s="104" t="s">
        <v>2106</v>
      </c>
      <c r="J2796" s="104"/>
      <c r="K2796" s="104"/>
      <c r="L2796" s="104"/>
      <c r="M2796" s="104"/>
      <c r="N2796" s="104"/>
      <c r="O2796" s="104"/>
      <c r="P2796" s="104"/>
      <c r="Q2796" s="104"/>
      <c r="R2796" s="104"/>
      <c r="S2796" s="104"/>
      <c r="T2796" s="104"/>
      <c r="U2796" s="104"/>
      <c r="V2796" s="104"/>
      <c r="W2796" s="104"/>
      <c r="X2796" s="104"/>
      <c r="Y2796" s="104"/>
    </row>
    <row r="2797" spans="2:25">
      <c r="I2797" s="105" t="s">
        <v>1261</v>
      </c>
      <c r="J2797" s="105"/>
      <c r="K2797" s="105"/>
      <c r="L2797" s="105" t="s">
        <v>698</v>
      </c>
      <c r="M2797" s="105"/>
      <c r="P2797" s="106" t="s">
        <v>1262</v>
      </c>
      <c r="Q2797" s="106"/>
      <c r="R2797" s="107">
        <v>262</v>
      </c>
      <c r="S2797" s="107"/>
      <c r="T2797" s="107"/>
      <c r="U2797" s="107"/>
      <c r="V2797" s="107"/>
      <c r="W2797" s="107"/>
      <c r="X2797" s="107"/>
      <c r="Y2797" s="107"/>
    </row>
    <row r="2798" spans="2:25" ht="3.75" customHeight="1"/>
    <row r="2799" spans="2:25" ht="1.5" customHeight="1"/>
    <row r="2800" spans="2:25" ht="2.25" customHeight="1"/>
    <row r="2801" spans="2:25">
      <c r="B2801" s="103" t="s">
        <v>2107</v>
      </c>
      <c r="C2801" s="103"/>
      <c r="D2801" s="103"/>
      <c r="E2801" s="103"/>
      <c r="F2801" s="103"/>
      <c r="G2801" s="103"/>
      <c r="I2801" s="104" t="s">
        <v>538</v>
      </c>
      <c r="J2801" s="104"/>
      <c r="K2801" s="104"/>
      <c r="L2801" s="104"/>
      <c r="M2801" s="104"/>
      <c r="N2801" s="104"/>
      <c r="O2801" s="104"/>
      <c r="P2801" s="104"/>
      <c r="Q2801" s="104"/>
      <c r="R2801" s="104"/>
      <c r="S2801" s="104"/>
      <c r="T2801" s="104"/>
      <c r="U2801" s="104"/>
      <c r="V2801" s="104"/>
      <c r="W2801" s="104"/>
      <c r="X2801" s="104"/>
      <c r="Y2801" s="104"/>
    </row>
    <row r="2802" spans="2:25">
      <c r="I2802" s="105" t="s">
        <v>1261</v>
      </c>
      <c r="J2802" s="105"/>
      <c r="K2802" s="105"/>
      <c r="L2802" s="105" t="s">
        <v>698</v>
      </c>
      <c r="M2802" s="105"/>
      <c r="P2802" s="106" t="s">
        <v>1262</v>
      </c>
      <c r="Q2802" s="106"/>
      <c r="R2802" s="107">
        <v>470</v>
      </c>
      <c r="S2802" s="107"/>
      <c r="T2802" s="107"/>
      <c r="U2802" s="107"/>
      <c r="V2802" s="107"/>
      <c r="W2802" s="107"/>
      <c r="X2802" s="107"/>
      <c r="Y2802" s="107"/>
    </row>
    <row r="2803" spans="2:25" ht="3.75" customHeight="1"/>
    <row r="2804" spans="2:25" ht="1.5" customHeight="1"/>
    <row r="2805" spans="2:25" ht="2.25" customHeight="1"/>
    <row r="2806" spans="2:25">
      <c r="B2806" s="103" t="s">
        <v>2108</v>
      </c>
      <c r="C2806" s="103"/>
      <c r="D2806" s="103"/>
      <c r="E2806" s="103"/>
      <c r="F2806" s="103"/>
      <c r="G2806" s="103"/>
      <c r="I2806" s="104" t="s">
        <v>2109</v>
      </c>
      <c r="J2806" s="104"/>
      <c r="K2806" s="104"/>
      <c r="L2806" s="104"/>
      <c r="M2806" s="104"/>
      <c r="N2806" s="104"/>
      <c r="O2806" s="104"/>
      <c r="P2806" s="104"/>
      <c r="Q2806" s="104"/>
      <c r="R2806" s="104"/>
      <c r="S2806" s="104"/>
      <c r="T2806" s="104"/>
      <c r="U2806" s="104"/>
      <c r="V2806" s="104"/>
      <c r="W2806" s="104"/>
      <c r="X2806" s="104"/>
      <c r="Y2806" s="104"/>
    </row>
    <row r="2807" spans="2:25">
      <c r="I2807" s="105" t="s">
        <v>1261</v>
      </c>
      <c r="J2807" s="105"/>
      <c r="K2807" s="105"/>
      <c r="L2807" s="105" t="s">
        <v>698</v>
      </c>
      <c r="M2807" s="105"/>
      <c r="P2807" s="106" t="s">
        <v>1262</v>
      </c>
      <c r="Q2807" s="106"/>
      <c r="R2807" s="107">
        <v>470</v>
      </c>
      <c r="S2807" s="107"/>
      <c r="T2807" s="107"/>
      <c r="U2807" s="107"/>
      <c r="V2807" s="107"/>
      <c r="W2807" s="107"/>
      <c r="X2807" s="107"/>
      <c r="Y2807" s="107"/>
    </row>
    <row r="2808" spans="2:25" ht="3.75" customHeight="1"/>
    <row r="2809" spans="2:25" ht="1.5" customHeight="1"/>
    <row r="2810" spans="2:25" ht="2.25" customHeight="1"/>
    <row r="2811" spans="2:25">
      <c r="B2811" s="103" t="s">
        <v>2110</v>
      </c>
      <c r="C2811" s="103"/>
      <c r="D2811" s="103"/>
      <c r="E2811" s="103"/>
      <c r="F2811" s="103"/>
      <c r="G2811" s="103"/>
      <c r="I2811" s="104" t="s">
        <v>540</v>
      </c>
      <c r="J2811" s="104"/>
      <c r="K2811" s="104"/>
      <c r="L2811" s="104"/>
      <c r="M2811" s="104"/>
      <c r="N2811" s="104"/>
      <c r="O2811" s="104"/>
      <c r="P2811" s="104"/>
      <c r="Q2811" s="104"/>
      <c r="R2811" s="104"/>
      <c r="S2811" s="104"/>
      <c r="T2811" s="104"/>
      <c r="U2811" s="104"/>
      <c r="V2811" s="104"/>
      <c r="W2811" s="104"/>
      <c r="X2811" s="104"/>
      <c r="Y2811" s="104"/>
    </row>
    <row r="2812" spans="2:25">
      <c r="I2812" s="105" t="s">
        <v>1261</v>
      </c>
      <c r="J2812" s="105"/>
      <c r="K2812" s="105"/>
      <c r="L2812" s="105" t="s">
        <v>698</v>
      </c>
      <c r="M2812" s="105"/>
      <c r="P2812" s="106" t="s">
        <v>1262</v>
      </c>
      <c r="Q2812" s="106"/>
      <c r="R2812" s="107">
        <v>80</v>
      </c>
      <c r="S2812" s="107"/>
      <c r="T2812" s="107"/>
      <c r="U2812" s="107"/>
      <c r="V2812" s="107"/>
      <c r="W2812" s="107"/>
      <c r="X2812" s="107"/>
      <c r="Y2812" s="107"/>
    </row>
    <row r="2813" spans="2:25" ht="3.75" customHeight="1"/>
    <row r="2814" spans="2:25" ht="1.5" customHeight="1"/>
    <row r="2815" spans="2:25" ht="2.25" customHeight="1"/>
    <row r="2816" spans="2:25">
      <c r="B2816" s="103" t="s">
        <v>2111</v>
      </c>
      <c r="C2816" s="103"/>
      <c r="D2816" s="103"/>
      <c r="E2816" s="103"/>
      <c r="F2816" s="103"/>
      <c r="G2816" s="103"/>
      <c r="I2816" s="104" t="s">
        <v>2112</v>
      </c>
      <c r="J2816" s="104"/>
      <c r="K2816" s="104"/>
      <c r="L2816" s="104"/>
      <c r="M2816" s="104"/>
      <c r="N2816" s="104"/>
      <c r="O2816" s="104"/>
      <c r="P2816" s="104"/>
      <c r="Q2816" s="104"/>
      <c r="R2816" s="104"/>
      <c r="S2816" s="104"/>
      <c r="T2816" s="104"/>
      <c r="U2816" s="104"/>
      <c r="V2816" s="104"/>
      <c r="W2816" s="104"/>
      <c r="X2816" s="104"/>
      <c r="Y2816" s="104"/>
    </row>
    <row r="2817" spans="2:25">
      <c r="I2817" s="105" t="s">
        <v>1261</v>
      </c>
      <c r="J2817" s="105"/>
      <c r="K2817" s="105"/>
      <c r="L2817" s="105" t="s">
        <v>698</v>
      </c>
      <c r="M2817" s="105"/>
      <c r="P2817" s="106" t="s">
        <v>1262</v>
      </c>
      <c r="Q2817" s="106"/>
      <c r="R2817" s="107">
        <v>80</v>
      </c>
      <c r="S2817" s="107"/>
      <c r="T2817" s="107"/>
      <c r="U2817" s="107"/>
      <c r="V2817" s="107"/>
      <c r="W2817" s="107"/>
      <c r="X2817" s="107"/>
      <c r="Y2817" s="107"/>
    </row>
    <row r="2818" spans="2:25" ht="3.75" customHeight="1"/>
    <row r="2819" spans="2:25" ht="1.5" customHeight="1"/>
    <row r="2820" spans="2:25" ht="2.25" customHeight="1"/>
    <row r="2821" spans="2:25">
      <c r="B2821" s="103" t="s">
        <v>2113</v>
      </c>
      <c r="C2821" s="103"/>
      <c r="D2821" s="103"/>
      <c r="E2821" s="103"/>
      <c r="F2821" s="103"/>
      <c r="G2821" s="103"/>
      <c r="I2821" s="104" t="s">
        <v>542</v>
      </c>
      <c r="J2821" s="104"/>
      <c r="K2821" s="104"/>
      <c r="L2821" s="104"/>
      <c r="M2821" s="104"/>
      <c r="N2821" s="104"/>
      <c r="O2821" s="104"/>
      <c r="P2821" s="104"/>
      <c r="Q2821" s="104"/>
      <c r="R2821" s="104"/>
      <c r="S2821" s="104"/>
      <c r="T2821" s="104"/>
      <c r="U2821" s="104"/>
      <c r="V2821" s="104"/>
      <c r="W2821" s="104"/>
      <c r="X2821" s="104"/>
      <c r="Y2821" s="104"/>
    </row>
    <row r="2822" spans="2:25">
      <c r="I2822" s="105" t="s">
        <v>1261</v>
      </c>
      <c r="J2822" s="105"/>
      <c r="K2822" s="105"/>
      <c r="L2822" s="105" t="s">
        <v>669</v>
      </c>
      <c r="M2822" s="105"/>
      <c r="P2822" s="106" t="s">
        <v>1262</v>
      </c>
      <c r="Q2822" s="106"/>
      <c r="R2822" s="107">
        <v>48</v>
      </c>
      <c r="S2822" s="107"/>
      <c r="T2822" s="107"/>
      <c r="U2822" s="107"/>
      <c r="V2822" s="107"/>
      <c r="W2822" s="107"/>
      <c r="X2822" s="107"/>
      <c r="Y2822" s="107"/>
    </row>
    <row r="2823" spans="2:25" ht="3.75" customHeight="1"/>
    <row r="2824" spans="2:25" ht="1.5" customHeight="1"/>
    <row r="2825" spans="2:25" ht="2.25" customHeight="1"/>
    <row r="2826" spans="2:25">
      <c r="B2826" s="103" t="s">
        <v>2114</v>
      </c>
      <c r="C2826" s="103"/>
      <c r="D2826" s="103"/>
      <c r="E2826" s="103"/>
      <c r="F2826" s="103"/>
      <c r="G2826" s="103"/>
      <c r="I2826" s="104" t="s">
        <v>2115</v>
      </c>
      <c r="J2826" s="104"/>
      <c r="K2826" s="104"/>
      <c r="L2826" s="104"/>
      <c r="M2826" s="104"/>
      <c r="N2826" s="104"/>
      <c r="O2826" s="104"/>
      <c r="P2826" s="104"/>
      <c r="Q2826" s="104"/>
      <c r="R2826" s="104"/>
      <c r="S2826" s="104"/>
      <c r="T2826" s="104"/>
      <c r="U2826" s="104"/>
      <c r="V2826" s="104"/>
      <c r="W2826" s="104"/>
      <c r="X2826" s="104"/>
      <c r="Y2826" s="104"/>
    </row>
    <row r="2827" spans="2:25">
      <c r="I2827" s="105" t="s">
        <v>1261</v>
      </c>
      <c r="J2827" s="105"/>
      <c r="K2827" s="105"/>
      <c r="L2827" s="105" t="s">
        <v>669</v>
      </c>
      <c r="M2827" s="105"/>
      <c r="P2827" s="106" t="s">
        <v>1262</v>
      </c>
      <c r="Q2827" s="106"/>
      <c r="R2827" s="107">
        <v>48</v>
      </c>
      <c r="S2827" s="107"/>
      <c r="T2827" s="107"/>
      <c r="U2827" s="107"/>
      <c r="V2827" s="107"/>
      <c r="W2827" s="107"/>
      <c r="X2827" s="107"/>
      <c r="Y2827" s="107"/>
    </row>
    <row r="2828" spans="2:25" ht="3.75" customHeight="1"/>
    <row r="2829" spans="2:25" ht="1.5" customHeight="1"/>
    <row r="2830" spans="2:25" ht="2.25" customHeight="1"/>
    <row r="2831" spans="2:25">
      <c r="B2831" s="103" t="s">
        <v>2116</v>
      </c>
      <c r="C2831" s="103"/>
      <c r="D2831" s="103"/>
      <c r="E2831" s="103"/>
      <c r="F2831" s="103"/>
      <c r="G2831" s="103"/>
      <c r="I2831" s="104" t="s">
        <v>544</v>
      </c>
      <c r="J2831" s="104"/>
      <c r="K2831" s="104"/>
      <c r="L2831" s="104"/>
      <c r="M2831" s="104"/>
      <c r="N2831" s="104"/>
      <c r="O2831" s="104"/>
      <c r="P2831" s="104"/>
      <c r="Q2831" s="104"/>
      <c r="R2831" s="104"/>
      <c r="S2831" s="104"/>
      <c r="T2831" s="104"/>
      <c r="U2831" s="104"/>
      <c r="V2831" s="104"/>
      <c r="W2831" s="104"/>
      <c r="X2831" s="104"/>
      <c r="Y2831" s="104"/>
    </row>
    <row r="2832" spans="2:25">
      <c r="I2832" s="105" t="s">
        <v>1261</v>
      </c>
      <c r="J2832" s="105"/>
      <c r="K2832" s="105"/>
      <c r="L2832" s="105" t="s">
        <v>669</v>
      </c>
      <c r="M2832" s="105"/>
      <c r="P2832" s="106" t="s">
        <v>1262</v>
      </c>
      <c r="Q2832" s="106"/>
      <c r="R2832" s="107">
        <v>4</v>
      </c>
      <c r="S2832" s="107"/>
      <c r="T2832" s="107"/>
      <c r="U2832" s="107"/>
      <c r="V2832" s="107"/>
      <c r="W2832" s="107"/>
      <c r="X2832" s="107"/>
      <c r="Y2832" s="107"/>
    </row>
    <row r="2833" spans="2:25" ht="3.75" customHeight="1"/>
    <row r="2834" spans="2:25" ht="1.5" customHeight="1"/>
    <row r="2835" spans="2:25" ht="2.25" customHeight="1"/>
    <row r="2836" spans="2:25">
      <c r="B2836" s="103" t="s">
        <v>2117</v>
      </c>
      <c r="C2836" s="103"/>
      <c r="D2836" s="103"/>
      <c r="E2836" s="103"/>
      <c r="F2836" s="103"/>
      <c r="G2836" s="103"/>
      <c r="I2836" s="104" t="s">
        <v>2118</v>
      </c>
      <c r="J2836" s="104"/>
      <c r="K2836" s="104"/>
      <c r="L2836" s="104"/>
      <c r="M2836" s="104"/>
      <c r="N2836" s="104"/>
      <c r="O2836" s="104"/>
      <c r="P2836" s="104"/>
      <c r="Q2836" s="104"/>
      <c r="R2836" s="104"/>
      <c r="S2836" s="104"/>
      <c r="T2836" s="104"/>
      <c r="U2836" s="104"/>
      <c r="V2836" s="104"/>
      <c r="W2836" s="104"/>
      <c r="X2836" s="104"/>
      <c r="Y2836" s="104"/>
    </row>
    <row r="2837" spans="2:25">
      <c r="I2837" s="105" t="s">
        <v>1261</v>
      </c>
      <c r="J2837" s="105"/>
      <c r="K2837" s="105"/>
      <c r="L2837" s="105" t="s">
        <v>669</v>
      </c>
      <c r="M2837" s="105"/>
      <c r="P2837" s="106" t="s">
        <v>1262</v>
      </c>
      <c r="Q2837" s="106"/>
      <c r="R2837" s="107">
        <v>4</v>
      </c>
      <c r="S2837" s="107"/>
      <c r="T2837" s="107"/>
      <c r="U2837" s="107"/>
      <c r="V2837" s="107"/>
      <c r="W2837" s="107"/>
      <c r="X2837" s="107"/>
      <c r="Y2837" s="107"/>
    </row>
    <row r="2838" spans="2:25" ht="3.75" customHeight="1"/>
    <row r="2839" spans="2:25" ht="1.5" customHeight="1"/>
    <row r="2840" spans="2:25" ht="2.25" customHeight="1"/>
    <row r="2841" spans="2:25">
      <c r="B2841" s="103" t="s">
        <v>2119</v>
      </c>
      <c r="C2841" s="103"/>
      <c r="D2841" s="103"/>
      <c r="E2841" s="103"/>
      <c r="F2841" s="103"/>
      <c r="G2841" s="103"/>
      <c r="I2841" s="104" t="s">
        <v>546</v>
      </c>
      <c r="J2841" s="104"/>
      <c r="K2841" s="104"/>
      <c r="L2841" s="104"/>
      <c r="M2841" s="104"/>
      <c r="N2841" s="104"/>
      <c r="O2841" s="104"/>
      <c r="P2841" s="104"/>
      <c r="Q2841" s="104"/>
      <c r="R2841" s="104"/>
      <c r="S2841" s="104"/>
      <c r="T2841" s="104"/>
      <c r="U2841" s="104"/>
      <c r="V2841" s="104"/>
      <c r="W2841" s="104"/>
      <c r="X2841" s="104"/>
      <c r="Y2841" s="104"/>
    </row>
    <row r="2842" spans="2:25">
      <c r="I2842" s="105" t="s">
        <v>1261</v>
      </c>
      <c r="J2842" s="105"/>
      <c r="K2842" s="105"/>
      <c r="L2842" s="105" t="s">
        <v>669</v>
      </c>
      <c r="M2842" s="105"/>
      <c r="P2842" s="106" t="s">
        <v>1262</v>
      </c>
      <c r="Q2842" s="106"/>
      <c r="R2842" s="107">
        <v>26</v>
      </c>
      <c r="S2842" s="107"/>
      <c r="T2842" s="107"/>
      <c r="U2842" s="107"/>
      <c r="V2842" s="107"/>
      <c r="W2842" s="107"/>
      <c r="X2842" s="107"/>
      <c r="Y2842" s="107"/>
    </row>
    <row r="2843" spans="2:25" ht="3.75" customHeight="1"/>
    <row r="2844" spans="2:25" ht="1.5" customHeight="1"/>
    <row r="2845" spans="2:25" ht="2.25" customHeight="1"/>
    <row r="2846" spans="2:25">
      <c r="B2846" s="103" t="s">
        <v>2120</v>
      </c>
      <c r="C2846" s="103"/>
      <c r="D2846" s="103"/>
      <c r="E2846" s="103"/>
      <c r="F2846" s="103"/>
      <c r="G2846" s="103"/>
      <c r="I2846" s="104" t="s">
        <v>2121</v>
      </c>
      <c r="J2846" s="104"/>
      <c r="K2846" s="104"/>
      <c r="L2846" s="104"/>
      <c r="M2846" s="104"/>
      <c r="N2846" s="104"/>
      <c r="O2846" s="104"/>
      <c r="P2846" s="104"/>
      <c r="Q2846" s="104"/>
      <c r="R2846" s="104"/>
      <c r="S2846" s="104"/>
      <c r="T2846" s="104"/>
      <c r="U2846" s="104"/>
      <c r="V2846" s="104"/>
      <c r="W2846" s="104"/>
      <c r="X2846" s="104"/>
      <c r="Y2846" s="104"/>
    </row>
    <row r="2847" spans="2:25">
      <c r="I2847" s="105" t="s">
        <v>1261</v>
      </c>
      <c r="J2847" s="105"/>
      <c r="K2847" s="105"/>
      <c r="L2847" s="105" t="s">
        <v>669</v>
      </c>
      <c r="M2847" s="105"/>
      <c r="P2847" s="106" t="s">
        <v>1262</v>
      </c>
      <c r="Q2847" s="106"/>
      <c r="R2847" s="107">
        <v>26</v>
      </c>
      <c r="S2847" s="107"/>
      <c r="T2847" s="107"/>
      <c r="U2847" s="107"/>
      <c r="V2847" s="107"/>
      <c r="W2847" s="107"/>
      <c r="X2847" s="107"/>
      <c r="Y2847" s="107"/>
    </row>
    <row r="2848" spans="2:25" ht="3.75" customHeight="1"/>
    <row r="2849" spans="2:25" ht="1.5" customHeight="1"/>
    <row r="2850" spans="2:25" ht="2.25" customHeight="1"/>
    <row r="2851" spans="2:25">
      <c r="B2851" s="103" t="s">
        <v>2122</v>
      </c>
      <c r="C2851" s="103"/>
      <c r="D2851" s="103"/>
      <c r="E2851" s="103"/>
      <c r="F2851" s="103"/>
      <c r="G2851" s="103"/>
      <c r="I2851" s="104" t="s">
        <v>548</v>
      </c>
      <c r="J2851" s="104"/>
      <c r="K2851" s="104"/>
      <c r="L2851" s="104"/>
      <c r="M2851" s="104"/>
      <c r="N2851" s="104"/>
      <c r="O2851" s="104"/>
      <c r="P2851" s="104"/>
      <c r="Q2851" s="104"/>
      <c r="R2851" s="104"/>
      <c r="S2851" s="104"/>
      <c r="T2851" s="104"/>
      <c r="U2851" s="104"/>
      <c r="V2851" s="104"/>
      <c r="W2851" s="104"/>
      <c r="X2851" s="104"/>
      <c r="Y2851" s="104"/>
    </row>
    <row r="2852" spans="2:25">
      <c r="I2852" s="105" t="s">
        <v>1261</v>
      </c>
      <c r="J2852" s="105"/>
      <c r="K2852" s="105"/>
      <c r="L2852" s="105" t="s">
        <v>669</v>
      </c>
      <c r="M2852" s="105"/>
      <c r="P2852" s="106" t="s">
        <v>1262</v>
      </c>
      <c r="Q2852" s="106"/>
      <c r="R2852" s="107">
        <v>2</v>
      </c>
      <c r="S2852" s="107"/>
      <c r="T2852" s="107"/>
      <c r="U2852" s="107"/>
      <c r="V2852" s="107"/>
      <c r="W2852" s="107"/>
      <c r="X2852" s="107"/>
      <c r="Y2852" s="107"/>
    </row>
    <row r="2853" spans="2:25" ht="3.75" customHeight="1"/>
    <row r="2854" spans="2:25" ht="1.5" customHeight="1"/>
    <row r="2855" spans="2:25" ht="2.25" customHeight="1"/>
    <row r="2856" spans="2:25">
      <c r="B2856" s="103" t="s">
        <v>2123</v>
      </c>
      <c r="C2856" s="103"/>
      <c r="D2856" s="103"/>
      <c r="E2856" s="103"/>
      <c r="F2856" s="103"/>
      <c r="G2856" s="103"/>
      <c r="I2856" s="104" t="s">
        <v>2124</v>
      </c>
      <c r="J2856" s="104"/>
      <c r="K2856" s="104"/>
      <c r="L2856" s="104"/>
      <c r="M2856" s="104"/>
      <c r="N2856" s="104"/>
      <c r="O2856" s="104"/>
      <c r="P2856" s="104"/>
      <c r="Q2856" s="104"/>
      <c r="R2856" s="104"/>
      <c r="S2856" s="104"/>
      <c r="T2856" s="104"/>
      <c r="U2856" s="104"/>
      <c r="V2856" s="104"/>
      <c r="W2856" s="104"/>
      <c r="X2856" s="104"/>
      <c r="Y2856" s="104"/>
    </row>
    <row r="2857" spans="2:25">
      <c r="I2857" s="105" t="s">
        <v>1261</v>
      </c>
      <c r="J2857" s="105"/>
      <c r="K2857" s="105"/>
      <c r="L2857" s="105" t="s">
        <v>669</v>
      </c>
      <c r="M2857" s="105"/>
      <c r="P2857" s="106" t="s">
        <v>1262</v>
      </c>
      <c r="Q2857" s="106"/>
      <c r="R2857" s="107">
        <v>2</v>
      </c>
      <c r="S2857" s="107"/>
      <c r="T2857" s="107"/>
      <c r="U2857" s="107"/>
      <c r="V2857" s="107"/>
      <c r="W2857" s="107"/>
      <c r="X2857" s="107"/>
      <c r="Y2857" s="107"/>
    </row>
    <row r="2858" spans="2:25" ht="3.75" customHeight="1"/>
    <row r="2859" spans="2:25" ht="1.5" customHeight="1"/>
    <row r="2860" spans="2:25" ht="2.25" customHeight="1"/>
    <row r="2861" spans="2:25">
      <c r="B2861" s="103" t="s">
        <v>2125</v>
      </c>
      <c r="C2861" s="103"/>
      <c r="D2861" s="103"/>
      <c r="E2861" s="103"/>
      <c r="F2861" s="103"/>
      <c r="G2861" s="103"/>
      <c r="I2861" s="104" t="s">
        <v>550</v>
      </c>
      <c r="J2861" s="104"/>
      <c r="K2861" s="104"/>
      <c r="L2861" s="104"/>
      <c r="M2861" s="104"/>
      <c r="N2861" s="104"/>
      <c r="O2861" s="104"/>
      <c r="P2861" s="104"/>
      <c r="Q2861" s="104"/>
      <c r="R2861" s="104"/>
      <c r="S2861" s="104"/>
      <c r="T2861" s="104"/>
      <c r="U2861" s="104"/>
      <c r="V2861" s="104"/>
      <c r="W2861" s="104"/>
      <c r="X2861" s="104"/>
      <c r="Y2861" s="104"/>
    </row>
    <row r="2862" spans="2:25">
      <c r="I2862" s="105" t="s">
        <v>1261</v>
      </c>
      <c r="J2862" s="105"/>
      <c r="K2862" s="105"/>
      <c r="L2862" s="105" t="s">
        <v>669</v>
      </c>
      <c r="M2862" s="105"/>
      <c r="P2862" s="106" t="s">
        <v>1262</v>
      </c>
      <c r="Q2862" s="106"/>
      <c r="R2862" s="107">
        <v>27</v>
      </c>
      <c r="S2862" s="107"/>
      <c r="T2862" s="107"/>
      <c r="U2862" s="107"/>
      <c r="V2862" s="107"/>
      <c r="W2862" s="107"/>
      <c r="X2862" s="107"/>
      <c r="Y2862" s="107"/>
    </row>
    <row r="2863" spans="2:25" ht="3.75" customHeight="1"/>
    <row r="2864" spans="2:25" ht="1.5" customHeight="1"/>
    <row r="2865" spans="2:25" ht="2.25" customHeight="1"/>
    <row r="2866" spans="2:25">
      <c r="B2866" s="103" t="s">
        <v>2126</v>
      </c>
      <c r="C2866" s="103"/>
      <c r="D2866" s="103"/>
      <c r="E2866" s="103"/>
      <c r="F2866" s="103"/>
      <c r="G2866" s="103"/>
      <c r="I2866" s="104" t="s">
        <v>2127</v>
      </c>
      <c r="J2866" s="104"/>
      <c r="K2866" s="104"/>
      <c r="L2866" s="104"/>
      <c r="M2866" s="104"/>
      <c r="N2866" s="104"/>
      <c r="O2866" s="104"/>
      <c r="P2866" s="104"/>
      <c r="Q2866" s="104"/>
      <c r="R2866" s="104"/>
      <c r="S2866" s="104"/>
      <c r="T2866" s="104"/>
      <c r="U2866" s="104"/>
      <c r="V2866" s="104"/>
      <c r="W2866" s="104"/>
      <c r="X2866" s="104"/>
      <c r="Y2866" s="104"/>
    </row>
    <row r="2867" spans="2:25">
      <c r="I2867" s="105" t="s">
        <v>1261</v>
      </c>
      <c r="J2867" s="105"/>
      <c r="K2867" s="105"/>
      <c r="L2867" s="105" t="s">
        <v>669</v>
      </c>
      <c r="M2867" s="105"/>
      <c r="P2867" s="106" t="s">
        <v>1262</v>
      </c>
      <c r="Q2867" s="106"/>
      <c r="R2867" s="107">
        <v>27</v>
      </c>
      <c r="S2867" s="107"/>
      <c r="T2867" s="107"/>
      <c r="U2867" s="107"/>
      <c r="V2867" s="107"/>
      <c r="W2867" s="107"/>
      <c r="X2867" s="107"/>
      <c r="Y2867" s="107"/>
    </row>
    <row r="2868" spans="2:25" ht="3.75" customHeight="1"/>
    <row r="2869" spans="2:25" ht="1.5" customHeight="1"/>
    <row r="2870" spans="2:25" ht="2.25" customHeight="1"/>
    <row r="2871" spans="2:25">
      <c r="B2871" s="103" t="s">
        <v>2128</v>
      </c>
      <c r="C2871" s="103"/>
      <c r="D2871" s="103"/>
      <c r="E2871" s="103"/>
      <c r="F2871" s="103"/>
      <c r="G2871" s="103"/>
      <c r="I2871" s="104" t="s">
        <v>552</v>
      </c>
      <c r="J2871" s="104"/>
      <c r="K2871" s="104"/>
      <c r="L2871" s="104"/>
      <c r="M2871" s="104"/>
      <c r="N2871" s="104"/>
      <c r="O2871" s="104"/>
      <c r="P2871" s="104"/>
      <c r="Q2871" s="104"/>
      <c r="R2871" s="104"/>
      <c r="S2871" s="104"/>
      <c r="T2871" s="104"/>
      <c r="U2871" s="104"/>
      <c r="V2871" s="104"/>
      <c r="W2871" s="104"/>
      <c r="X2871" s="104"/>
      <c r="Y2871" s="104"/>
    </row>
    <row r="2872" spans="2:25">
      <c r="I2872" s="105" t="s">
        <v>1261</v>
      </c>
      <c r="J2872" s="105"/>
      <c r="K2872" s="105"/>
      <c r="L2872" s="105" t="s">
        <v>669</v>
      </c>
      <c r="M2872" s="105"/>
      <c r="P2872" s="106" t="s">
        <v>1262</v>
      </c>
      <c r="Q2872" s="106"/>
      <c r="R2872" s="107">
        <v>10</v>
      </c>
      <c r="S2872" s="107"/>
      <c r="T2872" s="107"/>
      <c r="U2872" s="107"/>
      <c r="V2872" s="107"/>
      <c r="W2872" s="107"/>
      <c r="X2872" s="107"/>
      <c r="Y2872" s="107"/>
    </row>
    <row r="2873" spans="2:25" ht="3.75" customHeight="1"/>
    <row r="2874" spans="2:25" ht="1.5" customHeight="1"/>
    <row r="2875" spans="2:25" ht="2.25" customHeight="1"/>
    <row r="2876" spans="2:25">
      <c r="B2876" s="103" t="s">
        <v>2129</v>
      </c>
      <c r="C2876" s="103"/>
      <c r="D2876" s="103"/>
      <c r="E2876" s="103"/>
      <c r="F2876" s="103"/>
      <c r="G2876" s="103"/>
      <c r="I2876" s="104" t="s">
        <v>2130</v>
      </c>
      <c r="J2876" s="104"/>
      <c r="K2876" s="104"/>
      <c r="L2876" s="104"/>
      <c r="M2876" s="104"/>
      <c r="N2876" s="104"/>
      <c r="O2876" s="104"/>
      <c r="P2876" s="104"/>
      <c r="Q2876" s="104"/>
      <c r="R2876" s="104"/>
      <c r="S2876" s="104"/>
      <c r="T2876" s="104"/>
      <c r="U2876" s="104"/>
      <c r="V2876" s="104"/>
      <c r="W2876" s="104"/>
      <c r="X2876" s="104"/>
      <c r="Y2876" s="104"/>
    </row>
    <row r="2877" spans="2:25">
      <c r="I2877" s="105" t="s">
        <v>1261</v>
      </c>
      <c r="J2877" s="105"/>
      <c r="K2877" s="105"/>
      <c r="L2877" s="105" t="s">
        <v>669</v>
      </c>
      <c r="M2877" s="105"/>
      <c r="P2877" s="106" t="s">
        <v>1262</v>
      </c>
      <c r="Q2877" s="106"/>
      <c r="R2877" s="107">
        <v>6</v>
      </c>
      <c r="S2877" s="107"/>
      <c r="T2877" s="107"/>
      <c r="U2877" s="107"/>
      <c r="V2877" s="107"/>
      <c r="W2877" s="107"/>
      <c r="X2877" s="107"/>
      <c r="Y2877" s="107"/>
    </row>
    <row r="2878" spans="2:25" ht="3.75" customHeight="1"/>
    <row r="2879" spans="2:25" ht="1.5" customHeight="1"/>
    <row r="2880" spans="2:25" ht="2.25" customHeight="1"/>
    <row r="2881" spans="2:25">
      <c r="B2881" s="103" t="s">
        <v>2131</v>
      </c>
      <c r="C2881" s="103"/>
      <c r="D2881" s="103"/>
      <c r="E2881" s="103"/>
      <c r="F2881" s="103"/>
      <c r="G2881" s="103"/>
      <c r="I2881" s="104" t="s">
        <v>2132</v>
      </c>
      <c r="J2881" s="104"/>
      <c r="K2881" s="104"/>
      <c r="L2881" s="104"/>
      <c r="M2881" s="104"/>
      <c r="N2881" s="104"/>
      <c r="O2881" s="104"/>
      <c r="P2881" s="104"/>
      <c r="Q2881" s="104"/>
      <c r="R2881" s="104"/>
      <c r="S2881" s="104"/>
      <c r="T2881" s="104"/>
      <c r="U2881" s="104"/>
      <c r="V2881" s="104"/>
      <c r="W2881" s="104"/>
      <c r="X2881" s="104"/>
      <c r="Y2881" s="104"/>
    </row>
    <row r="2882" spans="2:25">
      <c r="I2882" s="105" t="s">
        <v>1261</v>
      </c>
      <c r="J2882" s="105"/>
      <c r="K2882" s="105"/>
      <c r="L2882" s="105" t="s">
        <v>669</v>
      </c>
      <c r="M2882" s="105"/>
      <c r="P2882" s="106" t="s">
        <v>1262</v>
      </c>
      <c r="Q2882" s="106"/>
      <c r="R2882" s="107">
        <v>4</v>
      </c>
      <c r="S2882" s="107"/>
      <c r="T2882" s="107"/>
      <c r="U2882" s="107"/>
      <c r="V2882" s="107"/>
      <c r="W2882" s="107"/>
      <c r="X2882" s="107"/>
      <c r="Y2882" s="107"/>
    </row>
    <row r="2883" spans="2:25" ht="3.75" customHeight="1"/>
    <row r="2884" spans="2:25" ht="1.5" customHeight="1"/>
    <row r="2885" spans="2:25" ht="2.25" customHeight="1"/>
    <row r="2886" spans="2:25">
      <c r="B2886" s="103" t="s">
        <v>2133</v>
      </c>
      <c r="C2886" s="103"/>
      <c r="D2886" s="103"/>
      <c r="E2886" s="103"/>
      <c r="F2886" s="103"/>
      <c r="G2886" s="103"/>
      <c r="I2886" s="104" t="s">
        <v>554</v>
      </c>
      <c r="J2886" s="104"/>
      <c r="K2886" s="104"/>
      <c r="L2886" s="104"/>
      <c r="M2886" s="104"/>
      <c r="N2886" s="104"/>
      <c r="O2886" s="104"/>
      <c r="P2886" s="104"/>
      <c r="Q2886" s="104"/>
      <c r="R2886" s="104"/>
      <c r="S2886" s="104"/>
      <c r="T2886" s="104"/>
      <c r="U2886" s="104"/>
      <c r="V2886" s="104"/>
      <c r="W2886" s="104"/>
      <c r="X2886" s="104"/>
      <c r="Y2886" s="104"/>
    </row>
    <row r="2887" spans="2:25">
      <c r="I2887" s="105" t="s">
        <v>1261</v>
      </c>
      <c r="J2887" s="105"/>
      <c r="K2887" s="105"/>
      <c r="L2887" s="105" t="s">
        <v>669</v>
      </c>
      <c r="M2887" s="105"/>
      <c r="P2887" s="106" t="s">
        <v>1262</v>
      </c>
      <c r="Q2887" s="106"/>
      <c r="R2887" s="107">
        <v>2</v>
      </c>
      <c r="S2887" s="107"/>
      <c r="T2887" s="107"/>
      <c r="U2887" s="107"/>
      <c r="V2887" s="107"/>
      <c r="W2887" s="107"/>
      <c r="X2887" s="107"/>
      <c r="Y2887" s="107"/>
    </row>
    <row r="2888" spans="2:25" ht="3.75" customHeight="1"/>
    <row r="2889" spans="2:25" ht="1.5" customHeight="1"/>
    <row r="2890" spans="2:25" ht="2.25" customHeight="1"/>
    <row r="2891" spans="2:25">
      <c r="B2891" s="103" t="s">
        <v>2134</v>
      </c>
      <c r="C2891" s="103"/>
      <c r="D2891" s="103"/>
      <c r="E2891" s="103"/>
      <c r="F2891" s="103"/>
      <c r="G2891" s="103"/>
      <c r="I2891" s="104" t="s">
        <v>2135</v>
      </c>
      <c r="J2891" s="104"/>
      <c r="K2891" s="104"/>
      <c r="L2891" s="104"/>
      <c r="M2891" s="104"/>
      <c r="N2891" s="104"/>
      <c r="O2891" s="104"/>
      <c r="P2891" s="104"/>
      <c r="Q2891" s="104"/>
      <c r="R2891" s="104"/>
      <c r="S2891" s="104"/>
      <c r="T2891" s="104"/>
      <c r="U2891" s="104"/>
      <c r="V2891" s="104"/>
      <c r="W2891" s="104"/>
      <c r="X2891" s="104"/>
      <c r="Y2891" s="104"/>
    </row>
    <row r="2892" spans="2:25">
      <c r="I2892" s="105" t="s">
        <v>1261</v>
      </c>
      <c r="J2892" s="105"/>
      <c r="K2892" s="105"/>
      <c r="L2892" s="105" t="s">
        <v>669</v>
      </c>
      <c r="M2892" s="105"/>
      <c r="P2892" s="106" t="s">
        <v>1262</v>
      </c>
      <c r="Q2892" s="106"/>
      <c r="R2892" s="107">
        <v>2</v>
      </c>
      <c r="S2892" s="107"/>
      <c r="T2892" s="107"/>
      <c r="U2892" s="107"/>
      <c r="V2892" s="107"/>
      <c r="W2892" s="107"/>
      <c r="X2892" s="107"/>
      <c r="Y2892" s="107"/>
    </row>
    <row r="2893" spans="2:25" ht="3.75" customHeight="1"/>
    <row r="2894" spans="2:25" ht="1.5" customHeight="1"/>
    <row r="2895" spans="2:25" ht="2.25" customHeight="1"/>
    <row r="2896" spans="2:25" ht="2.25" customHeight="1"/>
    <row r="2897" spans="2:25">
      <c r="I2897" s="109" t="s">
        <v>2136</v>
      </c>
      <c r="J2897" s="109"/>
      <c r="K2897" s="109"/>
      <c r="L2897" s="109"/>
      <c r="M2897" s="109"/>
      <c r="N2897" s="109"/>
      <c r="O2897" s="109"/>
      <c r="P2897" s="109"/>
      <c r="Q2897" s="109"/>
      <c r="R2897" s="109"/>
      <c r="S2897" s="109"/>
      <c r="T2897" s="109"/>
      <c r="U2897" s="109"/>
      <c r="V2897" s="109"/>
      <c r="W2897" s="109"/>
      <c r="X2897" s="109"/>
      <c r="Y2897" s="109"/>
    </row>
    <row r="2898" spans="2:25" ht="5.25" customHeight="1"/>
    <row r="2899" spans="2:25">
      <c r="B2899" s="103" t="s">
        <v>2137</v>
      </c>
      <c r="C2899" s="103"/>
      <c r="D2899" s="103"/>
      <c r="E2899" s="103"/>
      <c r="F2899" s="103"/>
      <c r="G2899" s="103"/>
      <c r="I2899" s="104" t="s">
        <v>558</v>
      </c>
      <c r="J2899" s="104"/>
      <c r="K2899" s="104"/>
      <c r="L2899" s="104"/>
      <c r="M2899" s="104"/>
      <c r="N2899" s="104"/>
      <c r="O2899" s="104"/>
      <c r="P2899" s="104"/>
      <c r="Q2899" s="104"/>
      <c r="R2899" s="104"/>
      <c r="S2899" s="104"/>
      <c r="T2899" s="104"/>
      <c r="U2899" s="104"/>
      <c r="V2899" s="104"/>
      <c r="W2899" s="104"/>
      <c r="X2899" s="104"/>
      <c r="Y2899" s="104"/>
    </row>
    <row r="2900" spans="2:25">
      <c r="I2900" s="105" t="s">
        <v>1261</v>
      </c>
      <c r="J2900" s="105"/>
      <c r="K2900" s="105"/>
      <c r="L2900" s="105" t="s">
        <v>698</v>
      </c>
      <c r="M2900" s="105"/>
      <c r="P2900" s="106" t="s">
        <v>1262</v>
      </c>
      <c r="Q2900" s="106"/>
      <c r="R2900" s="107">
        <v>55</v>
      </c>
      <c r="S2900" s="107"/>
      <c r="T2900" s="107"/>
      <c r="U2900" s="107"/>
      <c r="V2900" s="107"/>
      <c r="W2900" s="107"/>
      <c r="X2900" s="107"/>
      <c r="Y2900" s="107"/>
    </row>
    <row r="2901" spans="2:25" ht="3.75" customHeight="1"/>
    <row r="2902" spans="2:25" ht="1.5" customHeight="1"/>
    <row r="2903" spans="2:25" ht="2.25" customHeight="1"/>
    <row r="2904" spans="2:25">
      <c r="B2904" s="103" t="s">
        <v>2138</v>
      </c>
      <c r="C2904" s="103"/>
      <c r="D2904" s="103"/>
      <c r="E2904" s="103"/>
      <c r="F2904" s="103"/>
      <c r="G2904" s="103"/>
      <c r="I2904" s="104" t="s">
        <v>2139</v>
      </c>
      <c r="J2904" s="104"/>
      <c r="K2904" s="104"/>
      <c r="L2904" s="104"/>
      <c r="M2904" s="104"/>
      <c r="N2904" s="104"/>
      <c r="O2904" s="104"/>
      <c r="P2904" s="104"/>
      <c r="Q2904" s="104"/>
      <c r="R2904" s="104"/>
      <c r="S2904" s="104"/>
      <c r="T2904" s="104"/>
      <c r="U2904" s="104"/>
      <c r="V2904" s="104"/>
      <c r="W2904" s="104"/>
      <c r="X2904" s="104"/>
      <c r="Y2904" s="104"/>
    </row>
    <row r="2905" spans="2:25">
      <c r="I2905" s="105" t="s">
        <v>1261</v>
      </c>
      <c r="J2905" s="105"/>
      <c r="K2905" s="105"/>
      <c r="L2905" s="105" t="s">
        <v>698</v>
      </c>
      <c r="M2905" s="105"/>
      <c r="P2905" s="106" t="s">
        <v>1262</v>
      </c>
      <c r="Q2905" s="106"/>
      <c r="R2905" s="107">
        <v>55</v>
      </c>
      <c r="S2905" s="107"/>
      <c r="T2905" s="107"/>
      <c r="U2905" s="107"/>
      <c r="V2905" s="107"/>
      <c r="W2905" s="107"/>
      <c r="X2905" s="107"/>
      <c r="Y2905" s="107"/>
    </row>
    <row r="2906" spans="2:25" ht="3.75" customHeight="1"/>
    <row r="2907" spans="2:25" ht="1.5" customHeight="1"/>
    <row r="2908" spans="2:25" ht="2.25" customHeight="1"/>
    <row r="2909" spans="2:25" ht="2.25" customHeight="1"/>
    <row r="2910" spans="2:25">
      <c r="I2910" s="109" t="s">
        <v>2140</v>
      </c>
      <c r="J2910" s="109"/>
      <c r="K2910" s="109"/>
      <c r="L2910" s="109"/>
      <c r="M2910" s="109"/>
      <c r="N2910" s="109"/>
      <c r="O2910" s="109"/>
      <c r="P2910" s="109"/>
      <c r="Q2910" s="109"/>
      <c r="R2910" s="109"/>
      <c r="S2910" s="109"/>
      <c r="T2910" s="109"/>
      <c r="U2910" s="109"/>
      <c r="V2910" s="109"/>
      <c r="W2910" s="109"/>
      <c r="X2910" s="109"/>
      <c r="Y2910" s="109"/>
    </row>
    <row r="2911" spans="2:25" ht="5.25" customHeight="1"/>
    <row r="2912" spans="2:25">
      <c r="B2912" s="103" t="s">
        <v>2141</v>
      </c>
      <c r="C2912" s="103"/>
      <c r="D2912" s="103"/>
      <c r="E2912" s="103"/>
      <c r="F2912" s="103"/>
      <c r="G2912" s="103"/>
      <c r="I2912" s="104" t="s">
        <v>562</v>
      </c>
      <c r="J2912" s="104"/>
      <c r="K2912" s="104"/>
      <c r="L2912" s="104"/>
      <c r="M2912" s="104"/>
      <c r="N2912" s="104"/>
      <c r="O2912" s="104"/>
      <c r="P2912" s="104"/>
      <c r="Q2912" s="104"/>
      <c r="R2912" s="104"/>
      <c r="S2912" s="104"/>
      <c r="T2912" s="104"/>
      <c r="U2912" s="104"/>
      <c r="V2912" s="104"/>
      <c r="W2912" s="104"/>
      <c r="X2912" s="104"/>
      <c r="Y2912" s="104"/>
    </row>
    <row r="2913" spans="2:25">
      <c r="I2913" s="105" t="s">
        <v>1261</v>
      </c>
      <c r="J2913" s="105"/>
      <c r="K2913" s="105"/>
      <c r="L2913" s="105" t="s">
        <v>698</v>
      </c>
      <c r="M2913" s="105"/>
      <c r="P2913" s="106" t="s">
        <v>1262</v>
      </c>
      <c r="Q2913" s="106"/>
      <c r="R2913" s="107">
        <v>80</v>
      </c>
      <c r="S2913" s="107"/>
      <c r="T2913" s="107"/>
      <c r="U2913" s="107"/>
      <c r="V2913" s="107"/>
      <c r="W2913" s="107"/>
      <c r="X2913" s="107"/>
      <c r="Y2913" s="107"/>
    </row>
    <row r="2914" spans="2:25" ht="3.75" customHeight="1"/>
    <row r="2915" spans="2:25" ht="1.5" customHeight="1"/>
    <row r="2916" spans="2:25" ht="2.25" customHeight="1"/>
    <row r="2917" spans="2:25">
      <c r="B2917" s="103" t="s">
        <v>2142</v>
      </c>
      <c r="C2917" s="103"/>
      <c r="D2917" s="103"/>
      <c r="E2917" s="103"/>
      <c r="F2917" s="103"/>
      <c r="G2917" s="103"/>
      <c r="I2917" s="104" t="s">
        <v>2143</v>
      </c>
      <c r="J2917" s="104"/>
      <c r="K2917" s="104"/>
      <c r="L2917" s="104"/>
      <c r="M2917" s="104"/>
      <c r="N2917" s="104"/>
      <c r="O2917" s="104"/>
      <c r="P2917" s="104"/>
      <c r="Q2917" s="104"/>
      <c r="R2917" s="104"/>
      <c r="S2917" s="104"/>
      <c r="T2917" s="104"/>
      <c r="U2917" s="104"/>
      <c r="V2917" s="104"/>
      <c r="W2917" s="104"/>
      <c r="X2917" s="104"/>
      <c r="Y2917" s="104"/>
    </row>
    <row r="2918" spans="2:25">
      <c r="I2918" s="105" t="s">
        <v>1261</v>
      </c>
      <c r="J2918" s="105"/>
      <c r="K2918" s="105"/>
      <c r="L2918" s="105" t="s">
        <v>698</v>
      </c>
      <c r="M2918" s="105"/>
      <c r="P2918" s="106" t="s">
        <v>1262</v>
      </c>
      <c r="Q2918" s="106"/>
      <c r="R2918" s="107">
        <v>80</v>
      </c>
      <c r="S2918" s="107"/>
      <c r="T2918" s="107"/>
      <c r="U2918" s="107"/>
      <c r="V2918" s="107"/>
      <c r="W2918" s="107"/>
      <c r="X2918" s="107"/>
      <c r="Y2918" s="107"/>
    </row>
    <row r="2919" spans="2:25" ht="3.75" customHeight="1"/>
    <row r="2920" spans="2:25" ht="1.5" customHeight="1"/>
    <row r="2921" spans="2:25" ht="2.25" customHeight="1"/>
    <row r="2922" spans="2:25">
      <c r="B2922" s="103" t="s">
        <v>2144</v>
      </c>
      <c r="C2922" s="103"/>
      <c r="D2922" s="103"/>
      <c r="E2922" s="103"/>
      <c r="F2922" s="103"/>
      <c r="G2922" s="103"/>
      <c r="I2922" s="104" t="s">
        <v>564</v>
      </c>
      <c r="J2922" s="104"/>
      <c r="K2922" s="104"/>
      <c r="L2922" s="104"/>
      <c r="M2922" s="104"/>
      <c r="N2922" s="104"/>
      <c r="O2922" s="104"/>
      <c r="P2922" s="104"/>
      <c r="Q2922" s="104"/>
      <c r="R2922" s="104"/>
      <c r="S2922" s="104"/>
      <c r="T2922" s="104"/>
      <c r="U2922" s="104"/>
      <c r="V2922" s="104"/>
      <c r="W2922" s="104"/>
      <c r="X2922" s="104"/>
      <c r="Y2922" s="104"/>
    </row>
    <row r="2923" spans="2:25">
      <c r="I2923" s="105" t="s">
        <v>1261</v>
      </c>
      <c r="J2923" s="105"/>
      <c r="K2923" s="105"/>
      <c r="L2923" s="105" t="s">
        <v>698</v>
      </c>
      <c r="M2923" s="105"/>
      <c r="P2923" s="106" t="s">
        <v>1262</v>
      </c>
      <c r="Q2923" s="106"/>
      <c r="R2923" s="107">
        <v>11058</v>
      </c>
      <c r="S2923" s="107"/>
      <c r="T2923" s="107"/>
      <c r="U2923" s="107"/>
      <c r="V2923" s="107"/>
      <c r="W2923" s="107"/>
      <c r="X2923" s="107"/>
      <c r="Y2923" s="107"/>
    </row>
    <row r="2924" spans="2:25" ht="3.75" customHeight="1"/>
    <row r="2925" spans="2:25" ht="1.5" customHeight="1"/>
    <row r="2926" spans="2:25" ht="2.25" customHeight="1"/>
    <row r="2927" spans="2:25">
      <c r="B2927" s="103" t="s">
        <v>2145</v>
      </c>
      <c r="C2927" s="103"/>
      <c r="D2927" s="103"/>
      <c r="E2927" s="103"/>
      <c r="F2927" s="103"/>
      <c r="G2927" s="103"/>
      <c r="I2927" s="104" t="s">
        <v>2146</v>
      </c>
      <c r="J2927" s="104"/>
      <c r="K2927" s="104"/>
      <c r="L2927" s="104"/>
      <c r="M2927" s="104"/>
      <c r="N2927" s="104"/>
      <c r="O2927" s="104"/>
      <c r="P2927" s="104"/>
      <c r="Q2927" s="104"/>
      <c r="R2927" s="104"/>
      <c r="S2927" s="104"/>
      <c r="T2927" s="104"/>
      <c r="U2927" s="104"/>
      <c r="V2927" s="104"/>
      <c r="W2927" s="104"/>
      <c r="X2927" s="104"/>
      <c r="Y2927" s="104"/>
    </row>
    <row r="2928" spans="2:25">
      <c r="I2928" s="105" t="s">
        <v>1261</v>
      </c>
      <c r="J2928" s="105"/>
      <c r="K2928" s="105"/>
      <c r="L2928" s="105" t="s">
        <v>698</v>
      </c>
      <c r="M2928" s="105"/>
      <c r="P2928" s="106" t="s">
        <v>1262</v>
      </c>
      <c r="Q2928" s="106"/>
      <c r="R2928" s="107">
        <v>11058</v>
      </c>
      <c r="S2928" s="107"/>
      <c r="T2928" s="107"/>
      <c r="U2928" s="107"/>
      <c r="V2928" s="107"/>
      <c r="W2928" s="107"/>
      <c r="X2928" s="107"/>
      <c r="Y2928" s="107"/>
    </row>
    <row r="2929" spans="2:25" ht="3.75" customHeight="1"/>
    <row r="2930" spans="2:25" ht="1.5" customHeight="1"/>
    <row r="2931" spans="2:25" ht="2.25" customHeight="1"/>
    <row r="2932" spans="2:25">
      <c r="B2932" s="103" t="s">
        <v>2147</v>
      </c>
      <c r="C2932" s="103"/>
      <c r="D2932" s="103"/>
      <c r="E2932" s="103"/>
      <c r="F2932" s="103"/>
      <c r="G2932" s="103"/>
      <c r="I2932" s="104" t="s">
        <v>566</v>
      </c>
      <c r="J2932" s="104"/>
      <c r="K2932" s="104"/>
      <c r="L2932" s="104"/>
      <c r="M2932" s="104"/>
      <c r="N2932" s="104"/>
      <c r="O2932" s="104"/>
      <c r="P2932" s="104"/>
      <c r="Q2932" s="104"/>
      <c r="R2932" s="104"/>
      <c r="S2932" s="104"/>
      <c r="T2932" s="104"/>
      <c r="U2932" s="104"/>
      <c r="V2932" s="104"/>
      <c r="W2932" s="104"/>
      <c r="X2932" s="104"/>
      <c r="Y2932" s="104"/>
    </row>
    <row r="2933" spans="2:25">
      <c r="I2933" s="105" t="s">
        <v>1261</v>
      </c>
      <c r="J2933" s="105"/>
      <c r="K2933" s="105"/>
      <c r="L2933" s="105" t="s">
        <v>698</v>
      </c>
      <c r="M2933" s="105"/>
      <c r="P2933" s="106" t="s">
        <v>1262</v>
      </c>
      <c r="Q2933" s="106"/>
      <c r="R2933" s="107">
        <v>47604</v>
      </c>
      <c r="S2933" s="107"/>
      <c r="T2933" s="107"/>
      <c r="U2933" s="107"/>
      <c r="V2933" s="107"/>
      <c r="W2933" s="107"/>
      <c r="X2933" s="107"/>
      <c r="Y2933" s="107"/>
    </row>
    <row r="2934" spans="2:25" ht="3.75" customHeight="1"/>
    <row r="2935" spans="2:25" ht="1.5" customHeight="1"/>
    <row r="2936" spans="2:25" ht="2.25" customHeight="1"/>
    <row r="2937" spans="2:25">
      <c r="B2937" s="103" t="s">
        <v>2148</v>
      </c>
      <c r="C2937" s="103"/>
      <c r="D2937" s="103"/>
      <c r="E2937" s="103"/>
      <c r="F2937" s="103"/>
      <c r="G2937" s="103"/>
      <c r="I2937" s="104" t="s">
        <v>2149</v>
      </c>
      <c r="J2937" s="104"/>
      <c r="K2937" s="104"/>
      <c r="L2937" s="104"/>
      <c r="M2937" s="104"/>
      <c r="N2937" s="104"/>
      <c r="O2937" s="104"/>
      <c r="P2937" s="104"/>
      <c r="Q2937" s="104"/>
      <c r="R2937" s="104"/>
      <c r="S2937" s="104"/>
      <c r="T2937" s="104"/>
      <c r="U2937" s="104"/>
      <c r="V2937" s="104"/>
      <c r="W2937" s="104"/>
      <c r="X2937" s="104"/>
      <c r="Y2937" s="104"/>
    </row>
    <row r="2938" spans="2:25">
      <c r="I2938" s="105" t="s">
        <v>1261</v>
      </c>
      <c r="J2938" s="105"/>
      <c r="K2938" s="105"/>
      <c r="L2938" s="105" t="s">
        <v>698</v>
      </c>
      <c r="M2938" s="105"/>
      <c r="P2938" s="106" t="s">
        <v>1262</v>
      </c>
      <c r="Q2938" s="106"/>
      <c r="R2938" s="107">
        <v>47604</v>
      </c>
      <c r="S2938" s="107"/>
      <c r="T2938" s="107"/>
      <c r="U2938" s="107"/>
      <c r="V2938" s="107"/>
      <c r="W2938" s="107"/>
      <c r="X2938" s="107"/>
      <c r="Y2938" s="107"/>
    </row>
    <row r="2939" spans="2:25" ht="3.75" customHeight="1"/>
    <row r="2940" spans="2:25" ht="1.5" customHeight="1"/>
    <row r="2941" spans="2:25" ht="2.25" customHeight="1"/>
    <row r="2942" spans="2:25">
      <c r="B2942" s="103" t="s">
        <v>2150</v>
      </c>
      <c r="C2942" s="103"/>
      <c r="D2942" s="103"/>
      <c r="E2942" s="103"/>
      <c r="F2942" s="103"/>
      <c r="G2942" s="103"/>
      <c r="I2942" s="104" t="s">
        <v>567</v>
      </c>
      <c r="J2942" s="104"/>
      <c r="K2942" s="104"/>
      <c r="L2942" s="104"/>
      <c r="M2942" s="104"/>
      <c r="N2942" s="104"/>
      <c r="O2942" s="104"/>
      <c r="P2942" s="104"/>
      <c r="Q2942" s="104"/>
      <c r="R2942" s="104"/>
      <c r="S2942" s="104"/>
      <c r="T2942" s="104"/>
      <c r="U2942" s="104"/>
      <c r="V2942" s="104"/>
      <c r="W2942" s="104"/>
      <c r="X2942" s="104"/>
      <c r="Y2942" s="104"/>
    </row>
    <row r="2943" spans="2:25">
      <c r="I2943" s="105" t="s">
        <v>1261</v>
      </c>
      <c r="J2943" s="105"/>
      <c r="K2943" s="105"/>
      <c r="L2943" s="105" t="s">
        <v>698</v>
      </c>
      <c r="M2943" s="105"/>
      <c r="P2943" s="106" t="s">
        <v>1262</v>
      </c>
      <c r="Q2943" s="106"/>
      <c r="R2943" s="107">
        <v>12878</v>
      </c>
      <c r="S2943" s="107"/>
      <c r="T2943" s="107"/>
      <c r="U2943" s="107"/>
      <c r="V2943" s="107"/>
      <c r="W2943" s="107"/>
      <c r="X2943" s="107"/>
      <c r="Y2943" s="107"/>
    </row>
    <row r="2944" spans="2:25" ht="3.75" customHeight="1"/>
    <row r="2945" spans="2:25" ht="1.5" customHeight="1"/>
    <row r="2946" spans="2:25" ht="2.25" customHeight="1"/>
    <row r="2947" spans="2:25">
      <c r="B2947" s="103" t="s">
        <v>2151</v>
      </c>
      <c r="C2947" s="103"/>
      <c r="D2947" s="103"/>
      <c r="E2947" s="103"/>
      <c r="F2947" s="103"/>
      <c r="G2947" s="103"/>
      <c r="I2947" s="104" t="s">
        <v>2152</v>
      </c>
      <c r="J2947" s="104"/>
      <c r="K2947" s="104"/>
      <c r="L2947" s="104"/>
      <c r="M2947" s="104"/>
      <c r="N2947" s="104"/>
      <c r="O2947" s="104"/>
      <c r="P2947" s="104"/>
      <c r="Q2947" s="104"/>
      <c r="R2947" s="104"/>
      <c r="S2947" s="104"/>
      <c r="T2947" s="104"/>
      <c r="U2947" s="104"/>
      <c r="V2947" s="104"/>
      <c r="W2947" s="104"/>
      <c r="X2947" s="104"/>
      <c r="Y2947" s="104"/>
    </row>
    <row r="2948" spans="2:25">
      <c r="I2948" s="105" t="s">
        <v>1261</v>
      </c>
      <c r="J2948" s="105"/>
      <c r="K2948" s="105"/>
      <c r="L2948" s="105" t="s">
        <v>698</v>
      </c>
      <c r="M2948" s="105"/>
      <c r="P2948" s="106" t="s">
        <v>1262</v>
      </c>
      <c r="Q2948" s="106"/>
      <c r="R2948" s="107">
        <v>1820</v>
      </c>
      <c r="S2948" s="107"/>
      <c r="T2948" s="107"/>
      <c r="U2948" s="107"/>
      <c r="V2948" s="107"/>
      <c r="W2948" s="107"/>
      <c r="X2948" s="107"/>
      <c r="Y2948" s="107"/>
    </row>
    <row r="2949" spans="2:25" ht="3.75" customHeight="1"/>
    <row r="2950" spans="2:25" ht="1.5" customHeight="1"/>
    <row r="2951" spans="2:25" ht="2.25" customHeight="1"/>
    <row r="2952" spans="2:25">
      <c r="B2952" s="103" t="s">
        <v>2153</v>
      </c>
      <c r="C2952" s="103"/>
      <c r="D2952" s="103"/>
      <c r="E2952" s="103"/>
      <c r="F2952" s="103"/>
      <c r="G2952" s="103"/>
      <c r="I2952" s="104" t="s">
        <v>2103</v>
      </c>
      <c r="J2952" s="104"/>
      <c r="K2952" s="104"/>
      <c r="L2952" s="104"/>
      <c r="M2952" s="104"/>
      <c r="N2952" s="104"/>
      <c r="O2952" s="104"/>
      <c r="P2952" s="104"/>
      <c r="Q2952" s="104"/>
      <c r="R2952" s="104"/>
      <c r="S2952" s="104"/>
      <c r="T2952" s="104"/>
      <c r="U2952" s="104"/>
      <c r="V2952" s="104"/>
      <c r="W2952" s="104"/>
      <c r="X2952" s="104"/>
      <c r="Y2952" s="104"/>
    </row>
    <row r="2953" spans="2:25">
      <c r="I2953" s="105" t="s">
        <v>1261</v>
      </c>
      <c r="J2953" s="105"/>
      <c r="K2953" s="105"/>
      <c r="L2953" s="105" t="s">
        <v>698</v>
      </c>
      <c r="M2953" s="105"/>
      <c r="P2953" s="106" t="s">
        <v>1262</v>
      </c>
      <c r="Q2953" s="106"/>
      <c r="R2953" s="107">
        <v>11058</v>
      </c>
      <c r="S2953" s="107"/>
      <c r="T2953" s="107"/>
      <c r="U2953" s="107"/>
      <c r="V2953" s="107"/>
      <c r="W2953" s="107"/>
      <c r="X2953" s="107"/>
      <c r="Y2953" s="107"/>
    </row>
    <row r="2954" spans="2:25" ht="3.75" customHeight="1"/>
    <row r="2955" spans="2:25" ht="1.5" customHeight="1"/>
    <row r="2956" spans="2:25" ht="2.25" customHeight="1"/>
    <row r="2957" spans="2:25">
      <c r="B2957" s="103" t="s">
        <v>2154</v>
      </c>
      <c r="C2957" s="103"/>
      <c r="D2957" s="103"/>
      <c r="E2957" s="103"/>
      <c r="F2957" s="103"/>
      <c r="G2957" s="103"/>
      <c r="I2957" s="104" t="s">
        <v>542</v>
      </c>
      <c r="J2957" s="104"/>
      <c r="K2957" s="104"/>
      <c r="L2957" s="104"/>
      <c r="M2957" s="104"/>
      <c r="N2957" s="104"/>
      <c r="O2957" s="104"/>
      <c r="P2957" s="104"/>
      <c r="Q2957" s="104"/>
      <c r="R2957" s="104"/>
      <c r="S2957" s="104"/>
      <c r="T2957" s="104"/>
      <c r="U2957" s="104"/>
      <c r="V2957" s="104"/>
      <c r="W2957" s="104"/>
      <c r="X2957" s="104"/>
      <c r="Y2957" s="104"/>
    </row>
    <row r="2958" spans="2:25">
      <c r="I2958" s="105" t="s">
        <v>1261</v>
      </c>
      <c r="J2958" s="105"/>
      <c r="K2958" s="105"/>
      <c r="L2958" s="105" t="s">
        <v>669</v>
      </c>
      <c r="M2958" s="105"/>
      <c r="P2958" s="106" t="s">
        <v>1262</v>
      </c>
      <c r="Q2958" s="106"/>
      <c r="R2958" s="107">
        <v>7</v>
      </c>
      <c r="S2958" s="107"/>
      <c r="T2958" s="107"/>
      <c r="U2958" s="107"/>
      <c r="V2958" s="107"/>
      <c r="W2958" s="107"/>
      <c r="X2958" s="107"/>
      <c r="Y2958" s="107"/>
    </row>
    <row r="2959" spans="2:25" ht="3.75" customHeight="1"/>
    <row r="2960" spans="2:25" ht="1.5" customHeight="1"/>
    <row r="2961" spans="2:25" ht="2.25" customHeight="1"/>
    <row r="2962" spans="2:25">
      <c r="B2962" s="103" t="s">
        <v>2155</v>
      </c>
      <c r="C2962" s="103"/>
      <c r="D2962" s="103"/>
      <c r="E2962" s="103"/>
      <c r="F2962" s="103"/>
      <c r="G2962" s="103"/>
      <c r="I2962" s="104" t="s">
        <v>2156</v>
      </c>
      <c r="J2962" s="104"/>
      <c r="K2962" s="104"/>
      <c r="L2962" s="104"/>
      <c r="M2962" s="104"/>
      <c r="N2962" s="104"/>
      <c r="O2962" s="104"/>
      <c r="P2962" s="104"/>
      <c r="Q2962" s="104"/>
      <c r="R2962" s="104"/>
      <c r="S2962" s="104"/>
      <c r="T2962" s="104"/>
      <c r="U2962" s="104"/>
      <c r="V2962" s="104"/>
      <c r="W2962" s="104"/>
      <c r="X2962" s="104"/>
      <c r="Y2962" s="104"/>
    </row>
    <row r="2963" spans="2:25">
      <c r="I2963" s="105" t="s">
        <v>1261</v>
      </c>
      <c r="J2963" s="105"/>
      <c r="K2963" s="105"/>
      <c r="L2963" s="105" t="s">
        <v>669</v>
      </c>
      <c r="M2963" s="105"/>
      <c r="P2963" s="106" t="s">
        <v>1262</v>
      </c>
      <c r="Q2963" s="106"/>
      <c r="R2963" s="107">
        <v>7</v>
      </c>
      <c r="S2963" s="107"/>
      <c r="T2963" s="107"/>
      <c r="U2963" s="107"/>
      <c r="V2963" s="107"/>
      <c r="W2963" s="107"/>
      <c r="X2963" s="107"/>
      <c r="Y2963" s="107"/>
    </row>
    <row r="2964" spans="2:25" ht="3.75" customHeight="1"/>
    <row r="2965" spans="2:25" ht="1.5" customHeight="1"/>
    <row r="2966" spans="2:25" ht="2.25" customHeight="1"/>
    <row r="2967" spans="2:25">
      <c r="B2967" s="103" t="s">
        <v>2157</v>
      </c>
      <c r="C2967" s="103"/>
      <c r="D2967" s="103"/>
      <c r="E2967" s="103"/>
      <c r="F2967" s="103"/>
      <c r="G2967" s="103"/>
      <c r="I2967" s="104" t="s">
        <v>569</v>
      </c>
      <c r="J2967" s="104"/>
      <c r="K2967" s="104"/>
      <c r="L2967" s="104"/>
      <c r="M2967" s="104"/>
      <c r="N2967" s="104"/>
      <c r="O2967" s="104"/>
      <c r="P2967" s="104"/>
      <c r="Q2967" s="104"/>
      <c r="R2967" s="104"/>
      <c r="S2967" s="104"/>
      <c r="T2967" s="104"/>
      <c r="U2967" s="104"/>
      <c r="V2967" s="104"/>
      <c r="W2967" s="104"/>
      <c r="X2967" s="104"/>
      <c r="Y2967" s="104"/>
    </row>
    <row r="2968" spans="2:25">
      <c r="I2968" s="105" t="s">
        <v>1261</v>
      </c>
      <c r="J2968" s="105"/>
      <c r="K2968" s="105"/>
      <c r="L2968" s="105" t="s">
        <v>669</v>
      </c>
      <c r="M2968" s="105"/>
      <c r="P2968" s="106" t="s">
        <v>1262</v>
      </c>
      <c r="Q2968" s="106"/>
      <c r="R2968" s="107">
        <v>9</v>
      </c>
      <c r="S2968" s="107"/>
      <c r="T2968" s="107"/>
      <c r="U2968" s="107"/>
      <c r="V2968" s="107"/>
      <c r="W2968" s="107"/>
      <c r="X2968" s="107"/>
      <c r="Y2968" s="107"/>
    </row>
    <row r="2969" spans="2:25" ht="3.75" customHeight="1"/>
    <row r="2970" spans="2:25" ht="1.5" customHeight="1"/>
    <row r="2971" spans="2:25" ht="2.25" customHeight="1"/>
    <row r="2972" spans="2:25">
      <c r="B2972" s="103" t="s">
        <v>2158</v>
      </c>
      <c r="C2972" s="103"/>
      <c r="D2972" s="103"/>
      <c r="E2972" s="103"/>
      <c r="F2972" s="103"/>
      <c r="G2972" s="103"/>
      <c r="I2972" s="104" t="s">
        <v>2159</v>
      </c>
      <c r="J2972" s="104"/>
      <c r="K2972" s="104"/>
      <c r="L2972" s="104"/>
      <c r="M2972" s="104"/>
      <c r="N2972" s="104"/>
      <c r="O2972" s="104"/>
      <c r="P2972" s="104"/>
      <c r="Q2972" s="104"/>
      <c r="R2972" s="104"/>
      <c r="S2972" s="104"/>
      <c r="T2972" s="104"/>
      <c r="U2972" s="104"/>
      <c r="V2972" s="104"/>
      <c r="W2972" s="104"/>
      <c r="X2972" s="104"/>
      <c r="Y2972" s="104"/>
    </row>
    <row r="2973" spans="2:25">
      <c r="I2973" s="105" t="s">
        <v>1261</v>
      </c>
      <c r="J2973" s="105"/>
      <c r="K2973" s="105"/>
      <c r="L2973" s="105" t="s">
        <v>669</v>
      </c>
      <c r="M2973" s="105"/>
      <c r="P2973" s="106" t="s">
        <v>1262</v>
      </c>
      <c r="Q2973" s="106"/>
      <c r="R2973" s="107">
        <v>9</v>
      </c>
      <c r="S2973" s="107"/>
      <c r="T2973" s="107"/>
      <c r="U2973" s="107"/>
      <c r="V2973" s="107"/>
      <c r="W2973" s="107"/>
      <c r="X2973" s="107"/>
      <c r="Y2973" s="107"/>
    </row>
    <row r="2974" spans="2:25" ht="3.75" customHeight="1"/>
    <row r="2975" spans="2:25" ht="1.5" customHeight="1"/>
    <row r="2976" spans="2:25" ht="2.25" customHeight="1"/>
    <row r="2977" spans="2:25">
      <c r="B2977" s="103" t="s">
        <v>2160</v>
      </c>
      <c r="C2977" s="103"/>
      <c r="D2977" s="103"/>
      <c r="E2977" s="103"/>
      <c r="F2977" s="103"/>
      <c r="G2977" s="103"/>
      <c r="I2977" s="104" t="s">
        <v>571</v>
      </c>
      <c r="J2977" s="104"/>
      <c r="K2977" s="104"/>
      <c r="L2977" s="104"/>
      <c r="M2977" s="104"/>
      <c r="N2977" s="104"/>
      <c r="O2977" s="104"/>
      <c r="P2977" s="104"/>
      <c r="Q2977" s="104"/>
      <c r="R2977" s="104"/>
      <c r="S2977" s="104"/>
      <c r="T2977" s="104"/>
      <c r="U2977" s="104"/>
      <c r="V2977" s="104"/>
      <c r="W2977" s="104"/>
      <c r="X2977" s="104"/>
      <c r="Y2977" s="104"/>
    </row>
    <row r="2978" spans="2:25">
      <c r="I2978" s="105" t="s">
        <v>1261</v>
      </c>
      <c r="J2978" s="105"/>
      <c r="K2978" s="105"/>
      <c r="L2978" s="105" t="s">
        <v>669</v>
      </c>
      <c r="M2978" s="105"/>
      <c r="P2978" s="106" t="s">
        <v>1262</v>
      </c>
      <c r="Q2978" s="106"/>
      <c r="R2978" s="107">
        <v>48</v>
      </c>
      <c r="S2978" s="107"/>
      <c r="T2978" s="107"/>
      <c r="U2978" s="107"/>
      <c r="V2978" s="107"/>
      <c r="W2978" s="107"/>
      <c r="X2978" s="107"/>
      <c r="Y2978" s="107"/>
    </row>
    <row r="2979" spans="2:25" ht="3.75" customHeight="1"/>
    <row r="2980" spans="2:25" ht="1.5" customHeight="1"/>
    <row r="2981" spans="2:25" ht="2.25" customHeight="1"/>
    <row r="2982" spans="2:25">
      <c r="B2982" s="103" t="s">
        <v>2161</v>
      </c>
      <c r="C2982" s="103"/>
      <c r="D2982" s="103"/>
      <c r="E2982" s="103"/>
      <c r="F2982" s="103"/>
      <c r="G2982" s="103"/>
      <c r="I2982" s="104" t="s">
        <v>2162</v>
      </c>
      <c r="J2982" s="104"/>
      <c r="K2982" s="104"/>
      <c r="L2982" s="104"/>
      <c r="M2982" s="104"/>
      <c r="N2982" s="104"/>
      <c r="O2982" s="104"/>
      <c r="P2982" s="104"/>
      <c r="Q2982" s="104"/>
      <c r="R2982" s="104"/>
      <c r="S2982" s="104"/>
      <c r="T2982" s="104"/>
      <c r="U2982" s="104"/>
      <c r="V2982" s="104"/>
      <c r="W2982" s="104"/>
      <c r="X2982" s="104"/>
      <c r="Y2982" s="104"/>
    </row>
    <row r="2983" spans="2:25">
      <c r="I2983" s="105" t="s">
        <v>1261</v>
      </c>
      <c r="J2983" s="105"/>
      <c r="K2983" s="105"/>
      <c r="L2983" s="105" t="s">
        <v>669</v>
      </c>
      <c r="M2983" s="105"/>
      <c r="P2983" s="106" t="s">
        <v>1262</v>
      </c>
      <c r="Q2983" s="106"/>
      <c r="R2983" s="107">
        <v>48</v>
      </c>
      <c r="S2983" s="107"/>
      <c r="T2983" s="107"/>
      <c r="U2983" s="107"/>
      <c r="V2983" s="107"/>
      <c r="W2983" s="107"/>
      <c r="X2983" s="107"/>
      <c r="Y2983" s="107"/>
    </row>
    <row r="2984" spans="2:25" ht="3.75" customHeight="1"/>
    <row r="2985" spans="2:25" ht="1.5" customHeight="1"/>
    <row r="2986" spans="2:25" ht="2.25" customHeight="1"/>
    <row r="2987" spans="2:25">
      <c r="B2987" s="103" t="s">
        <v>2163</v>
      </c>
      <c r="C2987" s="103"/>
      <c r="D2987" s="103"/>
      <c r="E2987" s="103"/>
      <c r="F2987" s="103"/>
      <c r="G2987" s="103"/>
      <c r="I2987" s="104" t="s">
        <v>573</v>
      </c>
      <c r="J2987" s="104"/>
      <c r="K2987" s="104"/>
      <c r="L2987" s="104"/>
      <c r="M2987" s="104"/>
      <c r="N2987" s="104"/>
      <c r="O2987" s="104"/>
      <c r="P2987" s="104"/>
      <c r="Q2987" s="104"/>
      <c r="R2987" s="104"/>
      <c r="S2987" s="104"/>
      <c r="T2987" s="104"/>
      <c r="U2987" s="104"/>
      <c r="V2987" s="104"/>
      <c r="W2987" s="104"/>
      <c r="X2987" s="104"/>
      <c r="Y2987" s="104"/>
    </row>
    <row r="2988" spans="2:25">
      <c r="I2988" s="105" t="s">
        <v>1261</v>
      </c>
      <c r="J2988" s="105"/>
      <c r="K2988" s="105"/>
      <c r="L2988" s="105" t="s">
        <v>669</v>
      </c>
      <c r="M2988" s="105"/>
      <c r="P2988" s="106" t="s">
        <v>1262</v>
      </c>
      <c r="Q2988" s="106"/>
      <c r="R2988" s="107">
        <v>1</v>
      </c>
      <c r="S2988" s="107"/>
      <c r="T2988" s="107"/>
      <c r="U2988" s="107"/>
      <c r="V2988" s="107"/>
      <c r="W2988" s="107"/>
      <c r="X2988" s="107"/>
      <c r="Y2988" s="107"/>
    </row>
    <row r="2989" spans="2:25" ht="3.75" customHeight="1"/>
    <row r="2990" spans="2:25" ht="1.5" customHeight="1"/>
    <row r="2991" spans="2:25" ht="2.25" customHeight="1"/>
    <row r="2992" spans="2:25">
      <c r="B2992" s="103" t="s">
        <v>2164</v>
      </c>
      <c r="C2992" s="103"/>
      <c r="D2992" s="103"/>
      <c r="E2992" s="103"/>
      <c r="F2992" s="103"/>
      <c r="G2992" s="103"/>
      <c r="I2992" s="104" t="s">
        <v>2165</v>
      </c>
      <c r="J2992" s="104"/>
      <c r="K2992" s="104"/>
      <c r="L2992" s="104"/>
      <c r="M2992" s="104"/>
      <c r="N2992" s="104"/>
      <c r="O2992" s="104"/>
      <c r="P2992" s="104"/>
      <c r="Q2992" s="104"/>
      <c r="R2992" s="104"/>
      <c r="S2992" s="104"/>
      <c r="T2992" s="104"/>
      <c r="U2992" s="104"/>
      <c r="V2992" s="104"/>
      <c r="W2992" s="104"/>
      <c r="X2992" s="104"/>
      <c r="Y2992" s="104"/>
    </row>
    <row r="2993" spans="2:25">
      <c r="I2993" s="105" t="s">
        <v>1261</v>
      </c>
      <c r="J2993" s="105"/>
      <c r="K2993" s="105"/>
      <c r="L2993" s="105" t="s">
        <v>669</v>
      </c>
      <c r="M2993" s="105"/>
      <c r="P2993" s="106" t="s">
        <v>1262</v>
      </c>
      <c r="Q2993" s="106"/>
      <c r="R2993" s="107">
        <v>1</v>
      </c>
      <c r="S2993" s="107"/>
      <c r="T2993" s="107"/>
      <c r="U2993" s="107"/>
      <c r="V2993" s="107"/>
      <c r="W2993" s="107"/>
      <c r="X2993" s="107"/>
      <c r="Y2993" s="107"/>
    </row>
    <row r="2994" spans="2:25" ht="3.75" customHeight="1"/>
    <row r="2995" spans="2:25" ht="1.5" customHeight="1"/>
    <row r="2996" spans="2:25" ht="2.25" customHeight="1"/>
    <row r="2997" spans="2:25">
      <c r="B2997" s="103" t="s">
        <v>2166</v>
      </c>
      <c r="C2997" s="103"/>
      <c r="D2997" s="103"/>
      <c r="E2997" s="103"/>
      <c r="F2997" s="103"/>
      <c r="G2997" s="103"/>
      <c r="I2997" s="104" t="s">
        <v>575</v>
      </c>
      <c r="J2997" s="104"/>
      <c r="K2997" s="104"/>
      <c r="L2997" s="104"/>
      <c r="M2997" s="104"/>
      <c r="N2997" s="104"/>
      <c r="O2997" s="104"/>
      <c r="P2997" s="104"/>
      <c r="Q2997" s="104"/>
      <c r="R2997" s="104"/>
      <c r="S2997" s="104"/>
      <c r="T2997" s="104"/>
      <c r="U2997" s="104"/>
      <c r="V2997" s="104"/>
      <c r="W2997" s="104"/>
      <c r="X2997" s="104"/>
      <c r="Y2997" s="104"/>
    </row>
    <row r="2998" spans="2:25">
      <c r="I2998" s="105" t="s">
        <v>1261</v>
      </c>
      <c r="J2998" s="105"/>
      <c r="K2998" s="105"/>
      <c r="L2998" s="105" t="s">
        <v>669</v>
      </c>
      <c r="M2998" s="105"/>
      <c r="P2998" s="106" t="s">
        <v>1262</v>
      </c>
      <c r="Q2998" s="106"/>
      <c r="R2998" s="107">
        <v>4</v>
      </c>
      <c r="S2998" s="107"/>
      <c r="T2998" s="107"/>
      <c r="U2998" s="107"/>
      <c r="V2998" s="107"/>
      <c r="W2998" s="107"/>
      <c r="X2998" s="107"/>
      <c r="Y2998" s="107"/>
    </row>
    <row r="2999" spans="2:25" ht="3.75" customHeight="1"/>
    <row r="3000" spans="2:25" ht="1.5" customHeight="1"/>
    <row r="3001" spans="2:25" ht="2.25" customHeight="1"/>
    <row r="3002" spans="2:25">
      <c r="B3002" s="103" t="s">
        <v>2167</v>
      </c>
      <c r="C3002" s="103"/>
      <c r="D3002" s="103"/>
      <c r="E3002" s="103"/>
      <c r="F3002" s="103"/>
      <c r="G3002" s="103"/>
      <c r="I3002" s="104" t="s">
        <v>2168</v>
      </c>
      <c r="J3002" s="104"/>
      <c r="K3002" s="104"/>
      <c r="L3002" s="104"/>
      <c r="M3002" s="104"/>
      <c r="N3002" s="104"/>
      <c r="O3002" s="104"/>
      <c r="P3002" s="104"/>
      <c r="Q3002" s="104"/>
      <c r="R3002" s="104"/>
      <c r="S3002" s="104"/>
      <c r="T3002" s="104"/>
      <c r="U3002" s="104"/>
      <c r="V3002" s="104"/>
      <c r="W3002" s="104"/>
      <c r="X3002" s="104"/>
      <c r="Y3002" s="104"/>
    </row>
    <row r="3003" spans="2:25">
      <c r="I3003" s="105" t="s">
        <v>1261</v>
      </c>
      <c r="J3003" s="105"/>
      <c r="K3003" s="105"/>
      <c r="L3003" s="105" t="s">
        <v>669</v>
      </c>
      <c r="M3003" s="105"/>
      <c r="P3003" s="106" t="s">
        <v>1262</v>
      </c>
      <c r="Q3003" s="106"/>
      <c r="R3003" s="107">
        <v>4</v>
      </c>
      <c r="S3003" s="107"/>
      <c r="T3003" s="107"/>
      <c r="U3003" s="107"/>
      <c r="V3003" s="107"/>
      <c r="W3003" s="107"/>
      <c r="X3003" s="107"/>
      <c r="Y3003" s="107"/>
    </row>
    <row r="3004" spans="2:25" ht="3.75" customHeight="1"/>
    <row r="3005" spans="2:25" ht="1.5" customHeight="1"/>
    <row r="3006" spans="2:25" ht="2.25" customHeight="1"/>
    <row r="3007" spans="2:25">
      <c r="B3007" s="103" t="s">
        <v>2169</v>
      </c>
      <c r="C3007" s="103"/>
      <c r="D3007" s="103"/>
      <c r="E3007" s="103"/>
      <c r="F3007" s="103"/>
      <c r="G3007" s="103"/>
      <c r="I3007" s="104" t="s">
        <v>552</v>
      </c>
      <c r="J3007" s="104"/>
      <c r="K3007" s="104"/>
      <c r="L3007" s="104"/>
      <c r="M3007" s="104"/>
      <c r="N3007" s="104"/>
      <c r="O3007" s="104"/>
      <c r="P3007" s="104"/>
      <c r="Q3007" s="104"/>
      <c r="R3007" s="104"/>
      <c r="S3007" s="104"/>
      <c r="T3007" s="104"/>
      <c r="U3007" s="104"/>
      <c r="V3007" s="104"/>
      <c r="W3007" s="104"/>
      <c r="X3007" s="104"/>
      <c r="Y3007" s="104"/>
    </row>
    <row r="3008" spans="2:25">
      <c r="I3008" s="105" t="s">
        <v>1261</v>
      </c>
      <c r="J3008" s="105"/>
      <c r="K3008" s="105"/>
      <c r="L3008" s="105" t="s">
        <v>669</v>
      </c>
      <c r="M3008" s="105"/>
      <c r="P3008" s="106" t="s">
        <v>1262</v>
      </c>
      <c r="Q3008" s="106"/>
      <c r="R3008" s="107">
        <v>4</v>
      </c>
      <c r="S3008" s="107"/>
      <c r="T3008" s="107"/>
      <c r="U3008" s="107"/>
      <c r="V3008" s="107"/>
      <c r="W3008" s="107"/>
      <c r="X3008" s="107"/>
      <c r="Y3008" s="107"/>
    </row>
    <row r="3009" spans="2:25" ht="3.75" customHeight="1"/>
    <row r="3010" spans="2:25" ht="1.5" customHeight="1"/>
    <row r="3011" spans="2:25" ht="2.25" customHeight="1"/>
    <row r="3012" spans="2:25">
      <c r="B3012" s="103" t="s">
        <v>2170</v>
      </c>
      <c r="C3012" s="103"/>
      <c r="D3012" s="103"/>
      <c r="E3012" s="103"/>
      <c r="F3012" s="103"/>
      <c r="G3012" s="103"/>
      <c r="I3012" s="104" t="s">
        <v>2130</v>
      </c>
      <c r="J3012" s="104"/>
      <c r="K3012" s="104"/>
      <c r="L3012" s="104"/>
      <c r="M3012" s="104"/>
      <c r="N3012" s="104"/>
      <c r="O3012" s="104"/>
      <c r="P3012" s="104"/>
      <c r="Q3012" s="104"/>
      <c r="R3012" s="104"/>
      <c r="S3012" s="104"/>
      <c r="T3012" s="104"/>
      <c r="U3012" s="104"/>
      <c r="V3012" s="104"/>
      <c r="W3012" s="104"/>
      <c r="X3012" s="104"/>
      <c r="Y3012" s="104"/>
    </row>
    <row r="3013" spans="2:25">
      <c r="I3013" s="105" t="s">
        <v>1261</v>
      </c>
      <c r="J3013" s="105"/>
      <c r="K3013" s="105"/>
      <c r="L3013" s="105" t="s">
        <v>669</v>
      </c>
      <c r="M3013" s="105"/>
      <c r="P3013" s="106" t="s">
        <v>1262</v>
      </c>
      <c r="Q3013" s="106"/>
      <c r="R3013" s="107">
        <v>4</v>
      </c>
      <c r="S3013" s="107"/>
      <c r="T3013" s="107"/>
      <c r="U3013" s="107"/>
      <c r="V3013" s="107"/>
      <c r="W3013" s="107"/>
      <c r="X3013" s="107"/>
      <c r="Y3013" s="107"/>
    </row>
    <row r="3014" spans="2:25" ht="3.75" customHeight="1"/>
    <row r="3015" spans="2:25" ht="1.5" customHeight="1"/>
    <row r="3016" spans="2:25" ht="2.25" customHeight="1"/>
    <row r="3017" spans="2:25">
      <c r="B3017" s="103" t="s">
        <v>2171</v>
      </c>
      <c r="C3017" s="103"/>
      <c r="D3017" s="103"/>
      <c r="E3017" s="103"/>
      <c r="F3017" s="103"/>
      <c r="G3017" s="103"/>
      <c r="I3017" s="104" t="s">
        <v>577</v>
      </c>
      <c r="J3017" s="104"/>
      <c r="K3017" s="104"/>
      <c r="L3017" s="104"/>
      <c r="M3017" s="104"/>
      <c r="N3017" s="104"/>
      <c r="O3017" s="104"/>
      <c r="P3017" s="104"/>
      <c r="Q3017" s="104"/>
      <c r="R3017" s="104"/>
      <c r="S3017" s="104"/>
      <c r="T3017" s="104"/>
      <c r="U3017" s="104"/>
      <c r="V3017" s="104"/>
      <c r="W3017" s="104"/>
      <c r="X3017" s="104"/>
      <c r="Y3017" s="104"/>
    </row>
    <row r="3018" spans="2:25">
      <c r="I3018" s="105" t="s">
        <v>1261</v>
      </c>
      <c r="J3018" s="105"/>
      <c r="K3018" s="105"/>
      <c r="L3018" s="105" t="s">
        <v>669</v>
      </c>
      <c r="M3018" s="105"/>
      <c r="P3018" s="106" t="s">
        <v>1262</v>
      </c>
      <c r="Q3018" s="106"/>
      <c r="R3018" s="107">
        <v>9</v>
      </c>
      <c r="S3018" s="107"/>
      <c r="T3018" s="107"/>
      <c r="U3018" s="107"/>
      <c r="V3018" s="107"/>
      <c r="W3018" s="107"/>
      <c r="X3018" s="107"/>
      <c r="Y3018" s="107"/>
    </row>
    <row r="3019" spans="2:25" ht="3.75" customHeight="1"/>
    <row r="3020" spans="2:25" ht="1.5" customHeight="1"/>
    <row r="3021" spans="2:25" ht="2.25" customHeight="1"/>
    <row r="3022" spans="2:25">
      <c r="B3022" s="103" t="s">
        <v>2172</v>
      </c>
      <c r="C3022" s="103"/>
      <c r="D3022" s="103"/>
      <c r="E3022" s="103"/>
      <c r="F3022" s="103"/>
      <c r="G3022" s="103"/>
      <c r="I3022" s="104" t="s">
        <v>2173</v>
      </c>
      <c r="J3022" s="104"/>
      <c r="K3022" s="104"/>
      <c r="L3022" s="104"/>
      <c r="M3022" s="104"/>
      <c r="N3022" s="104"/>
      <c r="O3022" s="104"/>
      <c r="P3022" s="104"/>
      <c r="Q3022" s="104"/>
      <c r="R3022" s="104"/>
      <c r="S3022" s="104"/>
      <c r="T3022" s="104"/>
      <c r="U3022" s="104"/>
      <c r="V3022" s="104"/>
      <c r="W3022" s="104"/>
      <c r="X3022" s="104"/>
      <c r="Y3022" s="104"/>
    </row>
    <row r="3023" spans="2:25">
      <c r="I3023" s="105" t="s">
        <v>1261</v>
      </c>
      <c r="J3023" s="105"/>
      <c r="K3023" s="105"/>
      <c r="L3023" s="105" t="s">
        <v>669</v>
      </c>
      <c r="M3023" s="105"/>
      <c r="P3023" s="106" t="s">
        <v>1262</v>
      </c>
      <c r="Q3023" s="106"/>
      <c r="R3023" s="107">
        <v>9</v>
      </c>
      <c r="S3023" s="107"/>
      <c r="T3023" s="107"/>
      <c r="U3023" s="107"/>
      <c r="V3023" s="107"/>
      <c r="W3023" s="107"/>
      <c r="X3023" s="107"/>
      <c r="Y3023" s="107"/>
    </row>
    <row r="3024" spans="2:25" ht="3.75" customHeight="1"/>
    <row r="3025" spans="2:25" ht="1.5" customHeight="1"/>
    <row r="3026" spans="2:25" ht="2.25" customHeight="1"/>
    <row r="3027" spans="2:25">
      <c r="B3027" s="103" t="s">
        <v>2174</v>
      </c>
      <c r="C3027" s="103"/>
      <c r="D3027" s="103"/>
      <c r="E3027" s="103"/>
      <c r="F3027" s="103"/>
      <c r="G3027" s="103"/>
      <c r="I3027" s="104" t="s">
        <v>579</v>
      </c>
      <c r="J3027" s="104"/>
      <c r="K3027" s="104"/>
      <c r="L3027" s="104"/>
      <c r="M3027" s="104"/>
      <c r="N3027" s="104"/>
      <c r="O3027" s="104"/>
      <c r="P3027" s="104"/>
      <c r="Q3027" s="104"/>
      <c r="R3027" s="104"/>
      <c r="S3027" s="104"/>
      <c r="T3027" s="104"/>
      <c r="U3027" s="104"/>
      <c r="V3027" s="104"/>
      <c r="W3027" s="104"/>
      <c r="X3027" s="104"/>
      <c r="Y3027" s="104"/>
    </row>
    <row r="3028" spans="2:25">
      <c r="I3028" s="105" t="s">
        <v>1261</v>
      </c>
      <c r="J3028" s="105"/>
      <c r="K3028" s="105"/>
      <c r="L3028" s="105" t="s">
        <v>669</v>
      </c>
      <c r="M3028" s="105"/>
      <c r="P3028" s="106" t="s">
        <v>1262</v>
      </c>
      <c r="Q3028" s="106"/>
      <c r="R3028" s="107">
        <v>178</v>
      </c>
      <c r="S3028" s="107"/>
      <c r="T3028" s="107"/>
      <c r="U3028" s="107"/>
      <c r="V3028" s="107"/>
      <c r="W3028" s="107"/>
      <c r="X3028" s="107"/>
      <c r="Y3028" s="107"/>
    </row>
    <row r="3029" spans="2:25" ht="3.75" customHeight="1"/>
    <row r="3030" spans="2:25" ht="1.5" customHeight="1"/>
    <row r="3031" spans="2:25" ht="2.25" customHeight="1"/>
    <row r="3032" spans="2:25">
      <c r="B3032" s="103" t="s">
        <v>2175</v>
      </c>
      <c r="C3032" s="103"/>
      <c r="D3032" s="103"/>
      <c r="E3032" s="103"/>
      <c r="F3032" s="103"/>
      <c r="G3032" s="103"/>
      <c r="I3032" s="104" t="s">
        <v>2176</v>
      </c>
      <c r="J3032" s="104"/>
      <c r="K3032" s="104"/>
      <c r="L3032" s="104"/>
      <c r="M3032" s="104"/>
      <c r="N3032" s="104"/>
      <c r="O3032" s="104"/>
      <c r="P3032" s="104"/>
      <c r="Q3032" s="104"/>
      <c r="R3032" s="104"/>
      <c r="S3032" s="104"/>
      <c r="T3032" s="104"/>
      <c r="U3032" s="104"/>
      <c r="V3032" s="104"/>
      <c r="W3032" s="104"/>
      <c r="X3032" s="104"/>
      <c r="Y3032" s="104"/>
    </row>
    <row r="3033" spans="2:25">
      <c r="I3033" s="105" t="s">
        <v>1261</v>
      </c>
      <c r="J3033" s="105"/>
      <c r="K3033" s="105"/>
      <c r="L3033" s="105" t="s">
        <v>669</v>
      </c>
      <c r="M3033" s="105"/>
      <c r="P3033" s="106" t="s">
        <v>1262</v>
      </c>
      <c r="Q3033" s="106"/>
      <c r="R3033" s="107">
        <v>174</v>
      </c>
      <c r="S3033" s="107"/>
      <c r="T3033" s="107"/>
      <c r="U3033" s="107"/>
      <c r="V3033" s="107"/>
      <c r="W3033" s="107"/>
      <c r="X3033" s="107"/>
      <c r="Y3033" s="107"/>
    </row>
    <row r="3034" spans="2:25" ht="3.75" customHeight="1"/>
    <row r="3035" spans="2:25" ht="1.5" customHeight="1"/>
    <row r="3036" spans="2:25" ht="2.25" customHeight="1"/>
    <row r="3037" spans="2:25">
      <c r="B3037" s="103" t="s">
        <v>2177</v>
      </c>
      <c r="C3037" s="103"/>
      <c r="D3037" s="103"/>
      <c r="E3037" s="103"/>
      <c r="F3037" s="103"/>
      <c r="G3037" s="103"/>
      <c r="I3037" s="104" t="s">
        <v>581</v>
      </c>
      <c r="J3037" s="104"/>
      <c r="K3037" s="104"/>
      <c r="L3037" s="104"/>
      <c r="M3037" s="104"/>
      <c r="N3037" s="104"/>
      <c r="O3037" s="104"/>
      <c r="P3037" s="104"/>
      <c r="Q3037" s="104"/>
      <c r="R3037" s="104"/>
      <c r="S3037" s="104"/>
      <c r="T3037" s="104"/>
      <c r="U3037" s="104"/>
      <c r="V3037" s="104"/>
      <c r="W3037" s="104"/>
      <c r="X3037" s="104"/>
      <c r="Y3037" s="104"/>
    </row>
    <row r="3038" spans="2:25">
      <c r="I3038" s="105" t="s">
        <v>1261</v>
      </c>
      <c r="J3038" s="105"/>
      <c r="K3038" s="105"/>
      <c r="L3038" s="105" t="s">
        <v>669</v>
      </c>
      <c r="M3038" s="105"/>
      <c r="P3038" s="106" t="s">
        <v>1262</v>
      </c>
      <c r="Q3038" s="106"/>
      <c r="R3038" s="107">
        <v>161</v>
      </c>
      <c r="S3038" s="107"/>
      <c r="T3038" s="107"/>
      <c r="U3038" s="107"/>
      <c r="V3038" s="107"/>
      <c r="W3038" s="107"/>
      <c r="X3038" s="107"/>
      <c r="Y3038" s="107"/>
    </row>
    <row r="3039" spans="2:25" ht="3.75" customHeight="1"/>
    <row r="3040" spans="2:25" ht="1.5" customHeight="1"/>
    <row r="3041" spans="2:25" ht="2.25" customHeight="1"/>
    <row r="3042" spans="2:25">
      <c r="B3042" s="103" t="s">
        <v>2178</v>
      </c>
      <c r="C3042" s="103"/>
      <c r="D3042" s="103"/>
      <c r="E3042" s="103"/>
      <c r="F3042" s="103"/>
      <c r="G3042" s="103"/>
      <c r="I3042" s="104" t="s">
        <v>2179</v>
      </c>
      <c r="J3042" s="104"/>
      <c r="K3042" s="104"/>
      <c r="L3042" s="104"/>
      <c r="M3042" s="104"/>
      <c r="N3042" s="104"/>
      <c r="O3042" s="104"/>
      <c r="P3042" s="104"/>
      <c r="Q3042" s="104"/>
      <c r="R3042" s="104"/>
      <c r="S3042" s="104"/>
      <c r="T3042" s="104"/>
      <c r="U3042" s="104"/>
      <c r="V3042" s="104"/>
      <c r="W3042" s="104"/>
      <c r="X3042" s="104"/>
      <c r="Y3042" s="104"/>
    </row>
    <row r="3043" spans="2:25">
      <c r="I3043" s="105" t="s">
        <v>1261</v>
      </c>
      <c r="J3043" s="105"/>
      <c r="K3043" s="105"/>
      <c r="L3043" s="105" t="s">
        <v>669</v>
      </c>
      <c r="M3043" s="105"/>
      <c r="P3043" s="106" t="s">
        <v>1262</v>
      </c>
      <c r="Q3043" s="106"/>
      <c r="R3043" s="107">
        <v>314</v>
      </c>
      <c r="S3043" s="107"/>
      <c r="T3043" s="107"/>
      <c r="U3043" s="107"/>
      <c r="V3043" s="107"/>
      <c r="W3043" s="107"/>
      <c r="X3043" s="107"/>
      <c r="Y3043" s="107"/>
    </row>
    <row r="3044" spans="2:25" ht="3.75" customHeight="1"/>
    <row r="3045" spans="2:25" ht="1.5" customHeight="1"/>
    <row r="3046" spans="2:25" ht="2.25" customHeight="1"/>
    <row r="3047" spans="2:25">
      <c r="B3047" s="103" t="s">
        <v>2180</v>
      </c>
      <c r="C3047" s="103"/>
      <c r="D3047" s="103"/>
      <c r="E3047" s="103"/>
      <c r="F3047" s="103"/>
      <c r="G3047" s="103"/>
      <c r="I3047" s="104" t="s">
        <v>583</v>
      </c>
      <c r="J3047" s="104"/>
      <c r="K3047" s="104"/>
      <c r="L3047" s="104"/>
      <c r="M3047" s="104"/>
      <c r="N3047" s="104"/>
      <c r="O3047" s="104"/>
      <c r="P3047" s="104"/>
      <c r="Q3047" s="104"/>
      <c r="R3047" s="104"/>
      <c r="S3047" s="104"/>
      <c r="T3047" s="104"/>
      <c r="U3047" s="104"/>
      <c r="V3047" s="104"/>
      <c r="W3047" s="104"/>
      <c r="X3047" s="104"/>
      <c r="Y3047" s="104"/>
    </row>
    <row r="3048" spans="2:25">
      <c r="I3048" s="105" t="s">
        <v>1261</v>
      </c>
      <c r="J3048" s="105"/>
      <c r="K3048" s="105"/>
      <c r="L3048" s="105" t="s">
        <v>669</v>
      </c>
      <c r="M3048" s="105"/>
      <c r="P3048" s="106" t="s">
        <v>1262</v>
      </c>
      <c r="Q3048" s="106"/>
      <c r="R3048" s="107">
        <v>246</v>
      </c>
      <c r="S3048" s="107"/>
      <c r="T3048" s="107"/>
      <c r="U3048" s="107"/>
      <c r="V3048" s="107"/>
      <c r="W3048" s="107"/>
      <c r="X3048" s="107"/>
      <c r="Y3048" s="107"/>
    </row>
    <row r="3049" spans="2:25" ht="3.75" customHeight="1"/>
    <row r="3050" spans="2:25" ht="1.5" customHeight="1"/>
    <row r="3051" spans="2:25" ht="2.25" customHeight="1"/>
    <row r="3052" spans="2:25">
      <c r="B3052" s="103" t="s">
        <v>2181</v>
      </c>
      <c r="C3052" s="103"/>
      <c r="D3052" s="103"/>
      <c r="E3052" s="103"/>
      <c r="F3052" s="103"/>
      <c r="G3052" s="103"/>
      <c r="I3052" s="104" t="s">
        <v>2182</v>
      </c>
      <c r="J3052" s="104"/>
      <c r="K3052" s="104"/>
      <c r="L3052" s="104"/>
      <c r="M3052" s="104"/>
      <c r="N3052" s="104"/>
      <c r="O3052" s="104"/>
      <c r="P3052" s="104"/>
      <c r="Q3052" s="104"/>
      <c r="R3052" s="104"/>
      <c r="S3052" s="104"/>
      <c r="T3052" s="104"/>
      <c r="U3052" s="104"/>
      <c r="V3052" s="104"/>
      <c r="W3052" s="104"/>
      <c r="X3052" s="104"/>
      <c r="Y3052" s="104"/>
    </row>
    <row r="3053" spans="2:25">
      <c r="I3053" s="105" t="s">
        <v>1261</v>
      </c>
      <c r="J3053" s="105"/>
      <c r="K3053" s="105"/>
      <c r="L3053" s="105" t="s">
        <v>669</v>
      </c>
      <c r="M3053" s="105"/>
      <c r="P3053" s="106" t="s">
        <v>1262</v>
      </c>
      <c r="Q3053" s="106"/>
      <c r="R3053" s="107">
        <v>246</v>
      </c>
      <c r="S3053" s="107"/>
      <c r="T3053" s="107"/>
      <c r="U3053" s="107"/>
      <c r="V3053" s="107"/>
      <c r="W3053" s="107"/>
      <c r="X3053" s="107"/>
      <c r="Y3053" s="107"/>
    </row>
    <row r="3054" spans="2:25" ht="3.75" customHeight="1"/>
    <row r="3055" spans="2:25" ht="1.5" customHeight="1"/>
    <row r="3056" spans="2:25" ht="2.25" customHeight="1"/>
    <row r="3057" spans="2:25">
      <c r="B3057" s="103" t="s">
        <v>2183</v>
      </c>
      <c r="C3057" s="103"/>
      <c r="D3057" s="103"/>
      <c r="E3057" s="103"/>
      <c r="F3057" s="103"/>
      <c r="G3057" s="103"/>
      <c r="I3057" s="104" t="s">
        <v>585</v>
      </c>
      <c r="J3057" s="104"/>
      <c r="K3057" s="104"/>
      <c r="L3057" s="104"/>
      <c r="M3057" s="104"/>
      <c r="N3057" s="104"/>
      <c r="O3057" s="104"/>
      <c r="P3057" s="104"/>
      <c r="Q3057" s="104"/>
      <c r="R3057" s="104"/>
      <c r="S3057" s="104"/>
      <c r="T3057" s="104"/>
      <c r="U3057" s="104"/>
      <c r="V3057" s="104"/>
      <c r="W3057" s="104"/>
      <c r="X3057" s="104"/>
      <c r="Y3057" s="104"/>
    </row>
    <row r="3058" spans="2:25">
      <c r="I3058" s="105" t="s">
        <v>1261</v>
      </c>
      <c r="J3058" s="105"/>
      <c r="K3058" s="105"/>
      <c r="L3058" s="105" t="s">
        <v>669</v>
      </c>
      <c r="M3058" s="105"/>
      <c r="P3058" s="106" t="s">
        <v>1262</v>
      </c>
      <c r="Q3058" s="106"/>
      <c r="R3058" s="107">
        <v>1284</v>
      </c>
      <c r="S3058" s="107"/>
      <c r="T3058" s="107"/>
      <c r="U3058" s="107"/>
      <c r="V3058" s="107"/>
      <c r="W3058" s="107"/>
      <c r="X3058" s="107"/>
      <c r="Y3058" s="107"/>
    </row>
    <row r="3059" spans="2:25" ht="3.75" customHeight="1"/>
    <row r="3060" spans="2:25" ht="1.5" customHeight="1"/>
    <row r="3061" spans="2:25" ht="2.25" customHeight="1"/>
    <row r="3062" spans="2:25">
      <c r="B3062" s="103" t="s">
        <v>2184</v>
      </c>
      <c r="C3062" s="103"/>
      <c r="D3062" s="103"/>
      <c r="E3062" s="103"/>
      <c r="F3062" s="103"/>
      <c r="G3062" s="103"/>
      <c r="I3062" s="104" t="s">
        <v>2185</v>
      </c>
      <c r="J3062" s="104"/>
      <c r="K3062" s="104"/>
      <c r="L3062" s="104"/>
      <c r="M3062" s="104"/>
      <c r="N3062" s="104"/>
      <c r="O3062" s="104"/>
      <c r="P3062" s="104"/>
      <c r="Q3062" s="104"/>
      <c r="R3062" s="104"/>
      <c r="S3062" s="104"/>
      <c r="T3062" s="104"/>
      <c r="U3062" s="104"/>
      <c r="V3062" s="104"/>
      <c r="W3062" s="104"/>
      <c r="X3062" s="104"/>
      <c r="Y3062" s="104"/>
    </row>
    <row r="3063" spans="2:25">
      <c r="I3063" s="105" t="s">
        <v>1261</v>
      </c>
      <c r="J3063" s="105"/>
      <c r="K3063" s="105"/>
      <c r="L3063" s="105" t="s">
        <v>669</v>
      </c>
      <c r="M3063" s="105"/>
      <c r="P3063" s="106" t="s">
        <v>1262</v>
      </c>
      <c r="Q3063" s="106"/>
      <c r="R3063" s="107">
        <v>1284</v>
      </c>
      <c r="S3063" s="107"/>
      <c r="T3063" s="107"/>
      <c r="U3063" s="107"/>
      <c r="V3063" s="107"/>
      <c r="W3063" s="107"/>
      <c r="X3063" s="107"/>
      <c r="Y3063" s="107"/>
    </row>
    <row r="3064" spans="2:25" ht="3.75" customHeight="1"/>
    <row r="3065" spans="2:25" ht="1.5" customHeight="1"/>
    <row r="3066" spans="2:25" ht="2.25" customHeight="1"/>
    <row r="3067" spans="2:25">
      <c r="B3067" s="103" t="s">
        <v>2186</v>
      </c>
      <c r="C3067" s="103"/>
      <c r="D3067" s="103"/>
      <c r="E3067" s="103"/>
      <c r="F3067" s="103"/>
      <c r="G3067" s="103"/>
      <c r="I3067" s="104" t="s">
        <v>587</v>
      </c>
      <c r="J3067" s="104"/>
      <c r="K3067" s="104"/>
      <c r="L3067" s="104"/>
      <c r="M3067" s="104"/>
      <c r="N3067" s="104"/>
      <c r="O3067" s="104"/>
      <c r="P3067" s="104"/>
      <c r="Q3067" s="104"/>
      <c r="R3067" s="104"/>
      <c r="S3067" s="104"/>
      <c r="T3067" s="104"/>
      <c r="U3067" s="104"/>
      <c r="V3067" s="104"/>
      <c r="W3067" s="104"/>
      <c r="X3067" s="104"/>
      <c r="Y3067" s="104"/>
    </row>
    <row r="3068" spans="2:25">
      <c r="I3068" s="105" t="s">
        <v>1261</v>
      </c>
      <c r="J3068" s="105"/>
      <c r="K3068" s="105"/>
      <c r="L3068" s="105" t="s">
        <v>698</v>
      </c>
      <c r="M3068" s="105"/>
      <c r="P3068" s="106" t="s">
        <v>1262</v>
      </c>
      <c r="Q3068" s="106"/>
      <c r="R3068" s="107">
        <v>9582</v>
      </c>
      <c r="S3068" s="107"/>
      <c r="T3068" s="107"/>
      <c r="U3068" s="107"/>
      <c r="V3068" s="107"/>
      <c r="W3068" s="107"/>
      <c r="X3068" s="107"/>
      <c r="Y3068" s="107"/>
    </row>
    <row r="3069" spans="2:25" ht="3.75" customHeight="1"/>
    <row r="3070" spans="2:25" ht="1.5" customHeight="1"/>
    <row r="3071" spans="2:25" ht="2.25" customHeight="1"/>
    <row r="3072" spans="2:25">
      <c r="B3072" s="103" t="s">
        <v>2187</v>
      </c>
      <c r="C3072" s="103"/>
      <c r="D3072" s="103"/>
      <c r="E3072" s="103"/>
      <c r="F3072" s="103"/>
      <c r="G3072" s="103"/>
      <c r="I3072" s="104" t="s">
        <v>2188</v>
      </c>
      <c r="J3072" s="104"/>
      <c r="K3072" s="104"/>
      <c r="L3072" s="104"/>
      <c r="M3072" s="104"/>
      <c r="N3072" s="104"/>
      <c r="O3072" s="104"/>
      <c r="P3072" s="104"/>
      <c r="Q3072" s="104"/>
      <c r="R3072" s="104"/>
      <c r="S3072" s="104"/>
      <c r="T3072" s="104"/>
      <c r="U3072" s="104"/>
      <c r="V3072" s="104"/>
      <c r="W3072" s="104"/>
      <c r="X3072" s="104"/>
      <c r="Y3072" s="104"/>
    </row>
    <row r="3073" spans="2:25">
      <c r="I3073" s="105" t="s">
        <v>1261</v>
      </c>
      <c r="J3073" s="105"/>
      <c r="K3073" s="105"/>
      <c r="L3073" s="105" t="s">
        <v>698</v>
      </c>
      <c r="M3073" s="105"/>
      <c r="P3073" s="106" t="s">
        <v>1262</v>
      </c>
      <c r="Q3073" s="106"/>
      <c r="R3073" s="107">
        <v>8</v>
      </c>
      <c r="S3073" s="107"/>
      <c r="T3073" s="107"/>
      <c r="U3073" s="107"/>
      <c r="V3073" s="107"/>
      <c r="W3073" s="107"/>
      <c r="X3073" s="107"/>
      <c r="Y3073" s="107"/>
    </row>
    <row r="3074" spans="2:25" ht="3.75" customHeight="1"/>
    <row r="3075" spans="2:25" ht="1.5" customHeight="1"/>
    <row r="3076" spans="2:25" ht="2.25" customHeight="1"/>
    <row r="3077" spans="2:25">
      <c r="B3077" s="103" t="s">
        <v>2189</v>
      </c>
      <c r="C3077" s="103"/>
      <c r="D3077" s="103"/>
      <c r="E3077" s="103"/>
      <c r="F3077" s="103"/>
      <c r="G3077" s="103"/>
      <c r="I3077" s="104" t="s">
        <v>2190</v>
      </c>
      <c r="J3077" s="104"/>
      <c r="K3077" s="104"/>
      <c r="L3077" s="104"/>
      <c r="M3077" s="104"/>
      <c r="N3077" s="104"/>
      <c r="O3077" s="104"/>
      <c r="P3077" s="104"/>
      <c r="Q3077" s="104"/>
      <c r="R3077" s="104"/>
      <c r="S3077" s="104"/>
      <c r="T3077" s="104"/>
      <c r="U3077" s="104"/>
      <c r="V3077" s="104"/>
      <c r="W3077" s="104"/>
      <c r="X3077" s="104"/>
      <c r="Y3077" s="104"/>
    </row>
    <row r="3078" spans="2:25">
      <c r="I3078" s="105" t="s">
        <v>1261</v>
      </c>
      <c r="J3078" s="105"/>
      <c r="K3078" s="105"/>
      <c r="L3078" s="105" t="s">
        <v>698</v>
      </c>
      <c r="M3078" s="105"/>
      <c r="P3078" s="106" t="s">
        <v>1262</v>
      </c>
      <c r="Q3078" s="106"/>
      <c r="R3078" s="107">
        <v>676</v>
      </c>
      <c r="S3078" s="107"/>
      <c r="T3078" s="107"/>
      <c r="U3078" s="107"/>
      <c r="V3078" s="107"/>
      <c r="W3078" s="107"/>
      <c r="X3078" s="107"/>
      <c r="Y3078" s="107"/>
    </row>
    <row r="3079" spans="2:25" ht="3.75" customHeight="1"/>
    <row r="3080" spans="2:25" ht="1.5" customHeight="1"/>
    <row r="3081" spans="2:25" ht="2.25" customHeight="1"/>
    <row r="3082" spans="2:25">
      <c r="B3082" s="103" t="s">
        <v>2191</v>
      </c>
      <c r="C3082" s="103"/>
      <c r="D3082" s="103"/>
      <c r="E3082" s="103"/>
      <c r="F3082" s="103"/>
      <c r="G3082" s="103"/>
      <c r="I3082" s="104" t="s">
        <v>2192</v>
      </c>
      <c r="J3082" s="104"/>
      <c r="K3082" s="104"/>
      <c r="L3082" s="104"/>
      <c r="M3082" s="104"/>
      <c r="N3082" s="104"/>
      <c r="O3082" s="104"/>
      <c r="P3082" s="104"/>
      <c r="Q3082" s="104"/>
      <c r="R3082" s="104"/>
      <c r="S3082" s="104"/>
      <c r="T3082" s="104"/>
      <c r="U3082" s="104"/>
      <c r="V3082" s="104"/>
      <c r="W3082" s="104"/>
      <c r="X3082" s="104"/>
      <c r="Y3082" s="104"/>
    </row>
    <row r="3083" spans="2:25">
      <c r="I3083" s="105" t="s">
        <v>1261</v>
      </c>
      <c r="J3083" s="105"/>
      <c r="K3083" s="105"/>
      <c r="L3083" s="105" t="s">
        <v>698</v>
      </c>
      <c r="M3083" s="105"/>
      <c r="P3083" s="106" t="s">
        <v>1262</v>
      </c>
      <c r="Q3083" s="106"/>
      <c r="R3083" s="107">
        <v>8894</v>
      </c>
      <c r="S3083" s="107"/>
      <c r="T3083" s="107"/>
      <c r="U3083" s="107"/>
      <c r="V3083" s="107"/>
      <c r="W3083" s="107"/>
      <c r="X3083" s="107"/>
      <c r="Y3083" s="107"/>
    </row>
    <row r="3084" spans="2:25" ht="3.75" customHeight="1"/>
    <row r="3085" spans="2:25" ht="1.5" customHeight="1"/>
    <row r="3086" spans="2:25" ht="2.25" customHeight="1"/>
    <row r="3087" spans="2:25">
      <c r="B3087" s="103" t="s">
        <v>2193</v>
      </c>
      <c r="C3087" s="103"/>
      <c r="D3087" s="103"/>
      <c r="E3087" s="103"/>
      <c r="F3087" s="103"/>
      <c r="G3087" s="103"/>
      <c r="I3087" s="104" t="s">
        <v>2194</v>
      </c>
      <c r="J3087" s="104"/>
      <c r="K3087" s="104"/>
      <c r="L3087" s="104"/>
      <c r="M3087" s="104"/>
      <c r="N3087" s="104"/>
      <c r="O3087" s="104"/>
      <c r="P3087" s="104"/>
      <c r="Q3087" s="104"/>
      <c r="R3087" s="104"/>
      <c r="S3087" s="104"/>
      <c r="T3087" s="104"/>
      <c r="U3087" s="104"/>
      <c r="V3087" s="104"/>
      <c r="W3087" s="104"/>
      <c r="X3087" s="104"/>
      <c r="Y3087" s="104"/>
    </row>
    <row r="3088" spans="2:25">
      <c r="I3088" s="105" t="s">
        <v>1261</v>
      </c>
      <c r="J3088" s="105"/>
      <c r="K3088" s="105"/>
      <c r="L3088" s="105" t="s">
        <v>698</v>
      </c>
      <c r="M3088" s="105"/>
      <c r="P3088" s="106" t="s">
        <v>1262</v>
      </c>
      <c r="Q3088" s="106"/>
      <c r="R3088" s="107">
        <v>4</v>
      </c>
      <c r="S3088" s="107"/>
      <c r="T3088" s="107"/>
      <c r="U3088" s="107"/>
      <c r="V3088" s="107"/>
      <c r="W3088" s="107"/>
      <c r="X3088" s="107"/>
      <c r="Y3088" s="107"/>
    </row>
    <row r="3089" spans="2:25" ht="3.75" customHeight="1"/>
    <row r="3090" spans="2:25" ht="1.5" customHeight="1"/>
    <row r="3091" spans="2:25" ht="2.25" customHeight="1"/>
    <row r="3092" spans="2:25">
      <c r="B3092" s="103" t="s">
        <v>2195</v>
      </c>
      <c r="C3092" s="103"/>
      <c r="D3092" s="103"/>
      <c r="E3092" s="103"/>
      <c r="F3092" s="103"/>
      <c r="G3092" s="103"/>
      <c r="I3092" s="104" t="s">
        <v>589</v>
      </c>
      <c r="J3092" s="104"/>
      <c r="K3092" s="104"/>
      <c r="L3092" s="104"/>
      <c r="M3092" s="104"/>
      <c r="N3092" s="104"/>
      <c r="O3092" s="104"/>
      <c r="P3092" s="104"/>
      <c r="Q3092" s="104"/>
      <c r="R3092" s="104"/>
      <c r="S3092" s="104"/>
      <c r="T3092" s="104"/>
      <c r="U3092" s="104"/>
      <c r="V3092" s="104"/>
      <c r="W3092" s="104"/>
      <c r="X3092" s="104"/>
      <c r="Y3092" s="104"/>
    </row>
    <row r="3093" spans="2:25">
      <c r="I3093" s="105" t="s">
        <v>1261</v>
      </c>
      <c r="J3093" s="105"/>
      <c r="K3093" s="105"/>
      <c r="L3093" s="105" t="s">
        <v>698</v>
      </c>
      <c r="M3093" s="105"/>
      <c r="P3093" s="106" t="s">
        <v>1262</v>
      </c>
      <c r="Q3093" s="106"/>
      <c r="R3093" s="107">
        <v>126.7</v>
      </c>
      <c r="S3093" s="107"/>
      <c r="T3093" s="107"/>
      <c r="U3093" s="107"/>
      <c r="V3093" s="107"/>
      <c r="W3093" s="107"/>
      <c r="X3093" s="107"/>
      <c r="Y3093" s="107"/>
    </row>
    <row r="3094" spans="2:25" ht="3.75" customHeight="1"/>
    <row r="3095" spans="2:25" ht="1.5" customHeight="1"/>
    <row r="3096" spans="2:25" ht="2.25" customHeight="1"/>
    <row r="3097" spans="2:25">
      <c r="B3097" s="103" t="s">
        <v>2196</v>
      </c>
      <c r="C3097" s="103"/>
      <c r="D3097" s="103"/>
      <c r="E3097" s="103"/>
      <c r="F3097" s="103"/>
      <c r="G3097" s="103"/>
      <c r="I3097" s="104" t="s">
        <v>2197</v>
      </c>
      <c r="J3097" s="104"/>
      <c r="K3097" s="104"/>
      <c r="L3097" s="104"/>
      <c r="M3097" s="104"/>
      <c r="N3097" s="104"/>
      <c r="O3097" s="104"/>
      <c r="P3097" s="104"/>
      <c r="Q3097" s="104"/>
      <c r="R3097" s="104"/>
      <c r="S3097" s="104"/>
      <c r="T3097" s="104"/>
      <c r="U3097" s="104"/>
      <c r="V3097" s="104"/>
      <c r="W3097" s="104"/>
      <c r="X3097" s="104"/>
      <c r="Y3097" s="104"/>
    </row>
    <row r="3098" spans="2:25">
      <c r="I3098" s="105" t="s">
        <v>1261</v>
      </c>
      <c r="J3098" s="105"/>
      <c r="K3098" s="105"/>
      <c r="L3098" s="105" t="s">
        <v>698</v>
      </c>
      <c r="M3098" s="105"/>
      <c r="P3098" s="106" t="s">
        <v>1262</v>
      </c>
      <c r="Q3098" s="106"/>
      <c r="R3098" s="107">
        <v>126.7</v>
      </c>
      <c r="S3098" s="107"/>
      <c r="T3098" s="107"/>
      <c r="U3098" s="107"/>
      <c r="V3098" s="107"/>
      <c r="W3098" s="107"/>
      <c r="X3098" s="107"/>
      <c r="Y3098" s="107"/>
    </row>
    <row r="3099" spans="2:25" ht="3.75" customHeight="1"/>
    <row r="3100" spans="2:25" ht="1.5" customHeight="1"/>
    <row r="3101" spans="2:25" ht="2.25" customHeight="1"/>
    <row r="3102" spans="2:25">
      <c r="B3102" s="103" t="s">
        <v>2198</v>
      </c>
      <c r="C3102" s="103"/>
      <c r="D3102" s="103"/>
      <c r="E3102" s="103"/>
      <c r="F3102" s="103"/>
      <c r="G3102" s="103"/>
      <c r="I3102" s="104" t="s">
        <v>591</v>
      </c>
      <c r="J3102" s="104"/>
      <c r="K3102" s="104"/>
      <c r="L3102" s="104"/>
      <c r="M3102" s="104"/>
      <c r="N3102" s="104"/>
      <c r="O3102" s="104"/>
      <c r="P3102" s="104"/>
      <c r="Q3102" s="104"/>
      <c r="R3102" s="104"/>
      <c r="S3102" s="104"/>
      <c r="T3102" s="104"/>
      <c r="U3102" s="104"/>
      <c r="V3102" s="104"/>
      <c r="W3102" s="104"/>
      <c r="X3102" s="104"/>
      <c r="Y3102" s="104"/>
    </row>
    <row r="3103" spans="2:25">
      <c r="I3103" s="105" t="s">
        <v>1261</v>
      </c>
      <c r="J3103" s="105"/>
      <c r="K3103" s="105"/>
      <c r="L3103" s="105" t="s">
        <v>669</v>
      </c>
      <c r="M3103" s="105"/>
      <c r="P3103" s="106" t="s">
        <v>1262</v>
      </c>
      <c r="Q3103" s="106"/>
      <c r="R3103" s="107">
        <v>576</v>
      </c>
      <c r="S3103" s="107"/>
      <c r="T3103" s="107"/>
      <c r="U3103" s="107"/>
      <c r="V3103" s="107"/>
      <c r="W3103" s="107"/>
      <c r="X3103" s="107"/>
      <c r="Y3103" s="107"/>
    </row>
    <row r="3104" spans="2:25" ht="3.75" customHeight="1"/>
    <row r="3105" spans="2:25" ht="1.5" customHeight="1"/>
    <row r="3106" spans="2:25" ht="2.25" customHeight="1"/>
    <row r="3107" spans="2:25">
      <c r="B3107" s="103" t="s">
        <v>2199</v>
      </c>
      <c r="C3107" s="103"/>
      <c r="D3107" s="103"/>
      <c r="E3107" s="103"/>
      <c r="F3107" s="103"/>
      <c r="G3107" s="103"/>
      <c r="I3107" s="104" t="s">
        <v>2200</v>
      </c>
      <c r="J3107" s="104"/>
      <c r="K3107" s="104"/>
      <c r="L3107" s="104"/>
      <c r="M3107" s="104"/>
      <c r="N3107" s="104"/>
      <c r="O3107" s="104"/>
      <c r="P3107" s="104"/>
      <c r="Q3107" s="104"/>
      <c r="R3107" s="104"/>
      <c r="S3107" s="104"/>
      <c r="T3107" s="104"/>
      <c r="U3107" s="104"/>
      <c r="V3107" s="104"/>
      <c r="W3107" s="104"/>
      <c r="X3107" s="104"/>
      <c r="Y3107" s="104"/>
    </row>
    <row r="3108" spans="2:25">
      <c r="I3108" s="105" t="s">
        <v>1261</v>
      </c>
      <c r="J3108" s="105"/>
      <c r="K3108" s="105"/>
      <c r="L3108" s="105" t="s">
        <v>669</v>
      </c>
      <c r="M3108" s="105"/>
      <c r="P3108" s="106" t="s">
        <v>1262</v>
      </c>
      <c r="Q3108" s="106"/>
      <c r="R3108" s="107">
        <v>576</v>
      </c>
      <c r="S3108" s="107"/>
      <c r="T3108" s="107"/>
      <c r="U3108" s="107"/>
      <c r="V3108" s="107"/>
      <c r="W3108" s="107"/>
      <c r="X3108" s="107"/>
      <c r="Y3108" s="107"/>
    </row>
    <row r="3109" spans="2:25" ht="3.75" customHeight="1"/>
    <row r="3110" spans="2:25" ht="1.5" customHeight="1"/>
    <row r="3111" spans="2:25" ht="2.25" customHeight="1"/>
    <row r="3112" spans="2:25">
      <c r="B3112" s="103" t="s">
        <v>2201</v>
      </c>
      <c r="C3112" s="103"/>
      <c r="D3112" s="103"/>
      <c r="E3112" s="103"/>
      <c r="F3112" s="103"/>
      <c r="G3112" s="103"/>
      <c r="I3112" s="104" t="s">
        <v>496</v>
      </c>
      <c r="J3112" s="104"/>
      <c r="K3112" s="104"/>
      <c r="L3112" s="104"/>
      <c r="M3112" s="104"/>
      <c r="N3112" s="104"/>
      <c r="O3112" s="104"/>
      <c r="P3112" s="104"/>
      <c r="Q3112" s="104"/>
      <c r="R3112" s="104"/>
      <c r="S3112" s="104"/>
      <c r="T3112" s="104"/>
      <c r="U3112" s="104"/>
      <c r="V3112" s="104"/>
      <c r="W3112" s="104"/>
      <c r="X3112" s="104"/>
      <c r="Y3112" s="104"/>
    </row>
    <row r="3113" spans="2:25">
      <c r="I3113" s="105" t="s">
        <v>1261</v>
      </c>
      <c r="J3113" s="105"/>
      <c r="K3113" s="105"/>
      <c r="L3113" s="105" t="s">
        <v>698</v>
      </c>
      <c r="M3113" s="105"/>
      <c r="P3113" s="106" t="s">
        <v>1262</v>
      </c>
      <c r="Q3113" s="106"/>
      <c r="R3113" s="107">
        <v>200</v>
      </c>
      <c r="S3113" s="107"/>
      <c r="T3113" s="107"/>
      <c r="U3113" s="107"/>
      <c r="V3113" s="107"/>
      <c r="W3113" s="107"/>
      <c r="X3113" s="107"/>
      <c r="Y3113" s="107"/>
    </row>
    <row r="3114" spans="2:25" ht="3.75" customHeight="1"/>
    <row r="3115" spans="2:25" ht="1.5" customHeight="1"/>
    <row r="3116" spans="2:25" ht="2.25" customHeight="1"/>
    <row r="3117" spans="2:25">
      <c r="B3117" s="103" t="s">
        <v>2202</v>
      </c>
      <c r="C3117" s="103"/>
      <c r="D3117" s="103"/>
      <c r="E3117" s="103"/>
      <c r="F3117" s="103"/>
      <c r="G3117" s="103"/>
      <c r="I3117" s="104" t="s">
        <v>2040</v>
      </c>
      <c r="J3117" s="104"/>
      <c r="K3117" s="104"/>
      <c r="L3117" s="104"/>
      <c r="M3117" s="104"/>
      <c r="N3117" s="104"/>
      <c r="O3117" s="104"/>
      <c r="P3117" s="104"/>
      <c r="Q3117" s="104"/>
      <c r="R3117" s="104"/>
      <c r="S3117" s="104"/>
      <c r="T3117" s="104"/>
      <c r="U3117" s="104"/>
      <c r="V3117" s="104"/>
      <c r="W3117" s="104"/>
      <c r="X3117" s="104"/>
      <c r="Y3117" s="104"/>
    </row>
    <row r="3118" spans="2:25">
      <c r="I3118" s="105" t="s">
        <v>1261</v>
      </c>
      <c r="J3118" s="105"/>
      <c r="K3118" s="105"/>
      <c r="L3118" s="105" t="s">
        <v>698</v>
      </c>
      <c r="M3118" s="105"/>
      <c r="P3118" s="106" t="s">
        <v>1262</v>
      </c>
      <c r="Q3118" s="106"/>
      <c r="R3118" s="107">
        <v>200</v>
      </c>
      <c r="S3118" s="107"/>
      <c r="T3118" s="107"/>
      <c r="U3118" s="107"/>
      <c r="V3118" s="107"/>
      <c r="W3118" s="107"/>
      <c r="X3118" s="107"/>
      <c r="Y3118" s="107"/>
    </row>
    <row r="3119" spans="2:25" ht="3.75" customHeight="1"/>
    <row r="3120" spans="2:25" ht="1.5" customHeight="1"/>
    <row r="3121" spans="2:25" ht="2.25" customHeight="1"/>
    <row r="3122" spans="2:25" ht="2.25" customHeight="1"/>
    <row r="3123" spans="2:25">
      <c r="I3123" s="109" t="s">
        <v>2203</v>
      </c>
      <c r="J3123" s="109"/>
      <c r="K3123" s="109"/>
      <c r="L3123" s="109"/>
      <c r="M3123" s="109"/>
      <c r="N3123" s="109"/>
      <c r="O3123" s="109"/>
      <c r="P3123" s="109"/>
      <c r="Q3123" s="109"/>
      <c r="R3123" s="109"/>
      <c r="S3123" s="109"/>
      <c r="T3123" s="109"/>
      <c r="U3123" s="109"/>
      <c r="V3123" s="109"/>
      <c r="W3123" s="109"/>
      <c r="X3123" s="109"/>
      <c r="Y3123" s="109"/>
    </row>
    <row r="3124" spans="2:25" ht="5.25" customHeight="1"/>
    <row r="3125" spans="2:25">
      <c r="B3125" s="103" t="s">
        <v>2204</v>
      </c>
      <c r="C3125" s="103"/>
      <c r="D3125" s="103"/>
      <c r="E3125" s="103"/>
      <c r="F3125" s="103"/>
      <c r="G3125" s="103"/>
      <c r="I3125" s="104" t="s">
        <v>595</v>
      </c>
      <c r="J3125" s="104"/>
      <c r="K3125" s="104"/>
      <c r="L3125" s="104"/>
      <c r="M3125" s="104"/>
      <c r="N3125" s="104"/>
      <c r="O3125" s="104"/>
      <c r="P3125" s="104"/>
      <c r="Q3125" s="104"/>
      <c r="R3125" s="104"/>
      <c r="S3125" s="104"/>
      <c r="T3125" s="104"/>
      <c r="U3125" s="104"/>
      <c r="V3125" s="104"/>
      <c r="W3125" s="104"/>
      <c r="X3125" s="104"/>
      <c r="Y3125" s="104"/>
    </row>
    <row r="3126" spans="2:25">
      <c r="I3126" s="105" t="s">
        <v>1261</v>
      </c>
      <c r="J3126" s="105"/>
      <c r="K3126" s="105"/>
      <c r="L3126" s="105" t="s">
        <v>669</v>
      </c>
      <c r="M3126" s="105"/>
      <c r="P3126" s="106" t="s">
        <v>1262</v>
      </c>
      <c r="Q3126" s="106"/>
      <c r="R3126" s="107">
        <v>51</v>
      </c>
      <c r="S3126" s="107"/>
      <c r="T3126" s="107"/>
      <c r="U3126" s="107"/>
      <c r="V3126" s="107"/>
      <c r="W3126" s="107"/>
      <c r="X3126" s="107"/>
      <c r="Y3126" s="107"/>
    </row>
    <row r="3127" spans="2:25" ht="3.75" customHeight="1"/>
    <row r="3128" spans="2:25" ht="1.5" customHeight="1"/>
    <row r="3129" spans="2:25" ht="2.25" customHeight="1"/>
    <row r="3130" spans="2:25">
      <c r="B3130" s="103" t="s">
        <v>2205</v>
      </c>
      <c r="C3130" s="103"/>
      <c r="D3130" s="103"/>
      <c r="E3130" s="103"/>
      <c r="F3130" s="103"/>
      <c r="G3130" s="103"/>
      <c r="I3130" s="104" t="s">
        <v>2206</v>
      </c>
      <c r="J3130" s="104"/>
      <c r="K3130" s="104"/>
      <c r="L3130" s="104"/>
      <c r="M3130" s="104"/>
      <c r="N3130" s="104"/>
      <c r="O3130" s="104"/>
      <c r="P3130" s="104"/>
      <c r="Q3130" s="104"/>
      <c r="R3130" s="104"/>
      <c r="S3130" s="104"/>
      <c r="T3130" s="104"/>
      <c r="U3130" s="104"/>
      <c r="V3130" s="104"/>
      <c r="W3130" s="104"/>
      <c r="X3130" s="104"/>
      <c r="Y3130" s="104"/>
    </row>
    <row r="3131" spans="2:25">
      <c r="I3131" s="105" t="s">
        <v>1261</v>
      </c>
      <c r="J3131" s="105"/>
      <c r="K3131" s="105"/>
      <c r="L3131" s="105" t="s">
        <v>669</v>
      </c>
      <c r="M3131" s="105"/>
      <c r="P3131" s="106" t="s">
        <v>1262</v>
      </c>
      <c r="Q3131" s="106"/>
      <c r="R3131" s="107">
        <v>3</v>
      </c>
      <c r="S3131" s="107"/>
      <c r="T3131" s="107"/>
      <c r="U3131" s="107"/>
      <c r="V3131" s="107"/>
      <c r="W3131" s="107"/>
      <c r="X3131" s="107"/>
      <c r="Y3131" s="107"/>
    </row>
    <row r="3132" spans="2:25" ht="3.75" customHeight="1"/>
    <row r="3133" spans="2:25" ht="1.5" customHeight="1"/>
    <row r="3134" spans="2:25" ht="2.25" customHeight="1"/>
    <row r="3135" spans="2:25">
      <c r="B3135" s="103" t="s">
        <v>2207</v>
      </c>
      <c r="C3135" s="103"/>
      <c r="D3135" s="103"/>
      <c r="E3135" s="103"/>
      <c r="F3135" s="103"/>
      <c r="G3135" s="103"/>
      <c r="I3135" s="104" t="s">
        <v>2208</v>
      </c>
      <c r="J3135" s="104"/>
      <c r="K3135" s="104"/>
      <c r="L3135" s="104"/>
      <c r="M3135" s="104"/>
      <c r="N3135" s="104"/>
      <c r="O3135" s="104"/>
      <c r="P3135" s="104"/>
      <c r="Q3135" s="104"/>
      <c r="R3135" s="104"/>
      <c r="S3135" s="104"/>
      <c r="T3135" s="104"/>
      <c r="U3135" s="104"/>
      <c r="V3135" s="104"/>
      <c r="W3135" s="104"/>
      <c r="X3135" s="104"/>
      <c r="Y3135" s="104"/>
    </row>
    <row r="3136" spans="2:25">
      <c r="I3136" s="105" t="s">
        <v>1261</v>
      </c>
      <c r="J3136" s="105"/>
      <c r="K3136" s="105"/>
      <c r="L3136" s="105" t="s">
        <v>669</v>
      </c>
      <c r="M3136" s="105"/>
      <c r="P3136" s="106" t="s">
        <v>1262</v>
      </c>
      <c r="Q3136" s="106"/>
      <c r="R3136" s="107">
        <v>48</v>
      </c>
      <c r="S3136" s="107"/>
      <c r="T3136" s="107"/>
      <c r="U3136" s="107"/>
      <c r="V3136" s="107"/>
      <c r="W3136" s="107"/>
      <c r="X3136" s="107"/>
      <c r="Y3136" s="107"/>
    </row>
    <row r="3137" spans="2:25" ht="3.75" customHeight="1"/>
    <row r="3138" spans="2:25" ht="1.5" customHeight="1"/>
    <row r="3139" spans="2:25" ht="2.25" customHeight="1"/>
    <row r="3140" spans="2:25">
      <c r="B3140" s="103" t="s">
        <v>2209</v>
      </c>
      <c r="C3140" s="103"/>
      <c r="D3140" s="103"/>
      <c r="E3140" s="103"/>
      <c r="F3140" s="103"/>
      <c r="G3140" s="103"/>
      <c r="I3140" s="104" t="s">
        <v>597</v>
      </c>
      <c r="J3140" s="104"/>
      <c r="K3140" s="104"/>
      <c r="L3140" s="104"/>
      <c r="M3140" s="104"/>
      <c r="N3140" s="104"/>
      <c r="O3140" s="104"/>
      <c r="P3140" s="104"/>
      <c r="Q3140" s="104"/>
      <c r="R3140" s="104"/>
      <c r="S3140" s="104"/>
      <c r="T3140" s="104"/>
      <c r="U3140" s="104"/>
      <c r="V3140" s="104"/>
      <c r="W3140" s="104"/>
      <c r="X3140" s="104"/>
      <c r="Y3140" s="104"/>
    </row>
    <row r="3141" spans="2:25">
      <c r="I3141" s="105" t="s">
        <v>1261</v>
      </c>
      <c r="J3141" s="105"/>
      <c r="K3141" s="105"/>
      <c r="L3141" s="105" t="s">
        <v>669</v>
      </c>
      <c r="M3141" s="105"/>
      <c r="P3141" s="106" t="s">
        <v>1262</v>
      </c>
      <c r="Q3141" s="106"/>
      <c r="R3141" s="107">
        <v>33</v>
      </c>
      <c r="S3141" s="107"/>
      <c r="T3141" s="107"/>
      <c r="U3141" s="107"/>
      <c r="V3141" s="107"/>
      <c r="W3141" s="107"/>
      <c r="X3141" s="107"/>
      <c r="Y3141" s="107"/>
    </row>
    <row r="3142" spans="2:25" ht="3.75" customHeight="1"/>
    <row r="3143" spans="2:25" ht="1.5" customHeight="1"/>
    <row r="3144" spans="2:25" ht="2.25" customHeight="1"/>
    <row r="3145" spans="2:25">
      <c r="B3145" s="103" t="s">
        <v>2210</v>
      </c>
      <c r="C3145" s="103"/>
      <c r="D3145" s="103"/>
      <c r="E3145" s="103"/>
      <c r="F3145" s="103"/>
      <c r="G3145" s="103"/>
      <c r="I3145" s="104" t="s">
        <v>2211</v>
      </c>
      <c r="J3145" s="104"/>
      <c r="K3145" s="104"/>
      <c r="L3145" s="104"/>
      <c r="M3145" s="104"/>
      <c r="N3145" s="104"/>
      <c r="O3145" s="104"/>
      <c r="P3145" s="104"/>
      <c r="Q3145" s="104"/>
      <c r="R3145" s="104"/>
      <c r="S3145" s="104"/>
      <c r="T3145" s="104"/>
      <c r="U3145" s="104"/>
      <c r="V3145" s="104"/>
      <c r="W3145" s="104"/>
      <c r="X3145" s="104"/>
      <c r="Y3145" s="104"/>
    </row>
    <row r="3146" spans="2:25">
      <c r="I3146" s="105" t="s">
        <v>1261</v>
      </c>
      <c r="J3146" s="105"/>
      <c r="K3146" s="105"/>
      <c r="L3146" s="105" t="s">
        <v>669</v>
      </c>
      <c r="M3146" s="105"/>
      <c r="P3146" s="106" t="s">
        <v>1262</v>
      </c>
      <c r="Q3146" s="106"/>
      <c r="R3146" s="107">
        <v>33</v>
      </c>
      <c r="S3146" s="107"/>
      <c r="T3146" s="107"/>
      <c r="U3146" s="107"/>
      <c r="V3146" s="107"/>
      <c r="W3146" s="107"/>
      <c r="X3146" s="107"/>
      <c r="Y3146" s="107"/>
    </row>
    <row r="3147" spans="2:25" ht="3.75" customHeight="1"/>
    <row r="3148" spans="2:25" ht="1.5" customHeight="1"/>
    <row r="3149" spans="2:25" ht="2.25" customHeight="1"/>
    <row r="3150" spans="2:25">
      <c r="B3150" s="103" t="s">
        <v>2212</v>
      </c>
      <c r="C3150" s="103"/>
      <c r="D3150" s="103"/>
      <c r="E3150" s="103"/>
      <c r="F3150" s="103"/>
      <c r="G3150" s="103"/>
      <c r="I3150" s="104" t="s">
        <v>599</v>
      </c>
      <c r="J3150" s="104"/>
      <c r="K3150" s="104"/>
      <c r="L3150" s="104"/>
      <c r="M3150" s="104"/>
      <c r="N3150" s="104"/>
      <c r="O3150" s="104"/>
      <c r="P3150" s="104"/>
      <c r="Q3150" s="104"/>
      <c r="R3150" s="104"/>
      <c r="S3150" s="104"/>
      <c r="T3150" s="104"/>
      <c r="U3150" s="104"/>
      <c r="V3150" s="104"/>
      <c r="W3150" s="104"/>
      <c r="X3150" s="104"/>
      <c r="Y3150" s="104"/>
    </row>
    <row r="3151" spans="2:25">
      <c r="I3151" s="105" t="s">
        <v>1261</v>
      </c>
      <c r="J3151" s="105"/>
      <c r="K3151" s="105"/>
      <c r="L3151" s="105" t="s">
        <v>669</v>
      </c>
      <c r="M3151" s="105"/>
      <c r="P3151" s="106" t="s">
        <v>1262</v>
      </c>
      <c r="Q3151" s="106"/>
      <c r="R3151" s="107">
        <v>6</v>
      </c>
      <c r="S3151" s="107"/>
      <c r="T3151" s="107"/>
      <c r="U3151" s="107"/>
      <c r="V3151" s="107"/>
      <c r="W3151" s="107"/>
      <c r="X3151" s="107"/>
      <c r="Y3151" s="107"/>
    </row>
    <row r="3152" spans="2:25" ht="3.75" customHeight="1"/>
    <row r="3153" spans="2:25" ht="1.5" customHeight="1"/>
    <row r="3154" spans="2:25" ht="2.25" customHeight="1"/>
    <row r="3155" spans="2:25">
      <c r="B3155" s="103" t="s">
        <v>2213</v>
      </c>
      <c r="C3155" s="103"/>
      <c r="D3155" s="103"/>
      <c r="E3155" s="103"/>
      <c r="F3155" s="103"/>
      <c r="G3155" s="103"/>
      <c r="I3155" s="104" t="s">
        <v>2214</v>
      </c>
      <c r="J3155" s="104"/>
      <c r="K3155" s="104"/>
      <c r="L3155" s="104"/>
      <c r="M3155" s="104"/>
      <c r="N3155" s="104"/>
      <c r="O3155" s="104"/>
      <c r="P3155" s="104"/>
      <c r="Q3155" s="104"/>
      <c r="R3155" s="104"/>
      <c r="S3155" s="104"/>
      <c r="T3155" s="104"/>
      <c r="U3155" s="104"/>
      <c r="V3155" s="104"/>
      <c r="W3155" s="104"/>
      <c r="X3155" s="104"/>
      <c r="Y3155" s="104"/>
    </row>
    <row r="3156" spans="2:25">
      <c r="I3156" s="105" t="s">
        <v>1261</v>
      </c>
      <c r="J3156" s="105"/>
      <c r="K3156" s="105"/>
      <c r="L3156" s="105" t="s">
        <v>669</v>
      </c>
      <c r="M3156" s="105"/>
      <c r="P3156" s="106" t="s">
        <v>1262</v>
      </c>
      <c r="Q3156" s="106"/>
      <c r="R3156" s="107">
        <v>6</v>
      </c>
      <c r="S3156" s="107"/>
      <c r="T3156" s="107"/>
      <c r="U3156" s="107"/>
      <c r="V3156" s="107"/>
      <c r="W3156" s="107"/>
      <c r="X3156" s="107"/>
      <c r="Y3156" s="107"/>
    </row>
    <row r="3157" spans="2:25" ht="3.75" customHeight="1"/>
    <row r="3158" spans="2:25" ht="1.5" customHeight="1"/>
    <row r="3159" spans="2:25" ht="2.25" customHeight="1"/>
    <row r="3160" spans="2:25">
      <c r="B3160" s="103" t="s">
        <v>2215</v>
      </c>
      <c r="C3160" s="103"/>
      <c r="D3160" s="103"/>
      <c r="E3160" s="103"/>
      <c r="F3160" s="103"/>
      <c r="G3160" s="103"/>
      <c r="I3160" s="104" t="s">
        <v>601</v>
      </c>
      <c r="J3160" s="104"/>
      <c r="K3160" s="104"/>
      <c r="L3160" s="104"/>
      <c r="M3160" s="104"/>
      <c r="N3160" s="104"/>
      <c r="O3160" s="104"/>
      <c r="P3160" s="104"/>
      <c r="Q3160" s="104"/>
      <c r="R3160" s="104"/>
      <c r="S3160" s="104"/>
      <c r="T3160" s="104"/>
      <c r="U3160" s="104"/>
      <c r="V3160" s="104"/>
      <c r="W3160" s="104"/>
      <c r="X3160" s="104"/>
      <c r="Y3160" s="104"/>
    </row>
    <row r="3161" spans="2:25">
      <c r="I3161" s="105" t="s">
        <v>1261</v>
      </c>
      <c r="J3161" s="105"/>
      <c r="K3161" s="105"/>
      <c r="L3161" s="105" t="s">
        <v>669</v>
      </c>
      <c r="M3161" s="105"/>
      <c r="P3161" s="106" t="s">
        <v>1262</v>
      </c>
      <c r="Q3161" s="106"/>
      <c r="R3161" s="107">
        <v>20</v>
      </c>
      <c r="S3161" s="107"/>
      <c r="T3161" s="107"/>
      <c r="U3161" s="107"/>
      <c r="V3161" s="107"/>
      <c r="W3161" s="107"/>
      <c r="X3161" s="107"/>
      <c r="Y3161" s="107"/>
    </row>
    <row r="3162" spans="2:25" ht="3.75" customHeight="1"/>
    <row r="3163" spans="2:25" ht="1.5" customHeight="1"/>
    <row r="3164" spans="2:25" ht="2.25" customHeight="1"/>
    <row r="3165" spans="2:25">
      <c r="B3165" s="103" t="s">
        <v>2216</v>
      </c>
      <c r="C3165" s="103"/>
      <c r="D3165" s="103"/>
      <c r="E3165" s="103"/>
      <c r="F3165" s="103"/>
      <c r="G3165" s="103"/>
      <c r="I3165" s="104" t="s">
        <v>2217</v>
      </c>
      <c r="J3165" s="104"/>
      <c r="K3165" s="104"/>
      <c r="L3165" s="104"/>
      <c r="M3165" s="104"/>
      <c r="N3165" s="104"/>
      <c r="O3165" s="104"/>
      <c r="P3165" s="104"/>
      <c r="Q3165" s="104"/>
      <c r="R3165" s="104"/>
      <c r="S3165" s="104"/>
      <c r="T3165" s="104"/>
      <c r="U3165" s="104"/>
      <c r="V3165" s="104"/>
      <c r="W3165" s="104"/>
      <c r="X3165" s="104"/>
      <c r="Y3165" s="104"/>
    </row>
    <row r="3166" spans="2:25">
      <c r="I3166" s="105" t="s">
        <v>1261</v>
      </c>
      <c r="J3166" s="105"/>
      <c r="K3166" s="105"/>
      <c r="L3166" s="105" t="s">
        <v>669</v>
      </c>
      <c r="M3166" s="105"/>
      <c r="P3166" s="106" t="s">
        <v>1262</v>
      </c>
      <c r="Q3166" s="106"/>
      <c r="R3166" s="107">
        <v>20</v>
      </c>
      <c r="S3166" s="107"/>
      <c r="T3166" s="107"/>
      <c r="U3166" s="107"/>
      <c r="V3166" s="107"/>
      <c r="W3166" s="107"/>
      <c r="X3166" s="107"/>
      <c r="Y3166" s="107"/>
    </row>
    <row r="3167" spans="2:25" ht="3.75" customHeight="1"/>
    <row r="3168" spans="2:25" ht="1.5" customHeight="1"/>
    <row r="3169" spans="2:25" ht="2.25" customHeight="1"/>
    <row r="3170" spans="2:25">
      <c r="B3170" s="103" t="s">
        <v>2218</v>
      </c>
      <c r="C3170" s="103"/>
      <c r="D3170" s="103"/>
      <c r="E3170" s="103"/>
      <c r="F3170" s="103"/>
      <c r="G3170" s="103"/>
      <c r="I3170" s="104" t="s">
        <v>603</v>
      </c>
      <c r="J3170" s="104"/>
      <c r="K3170" s="104"/>
      <c r="L3170" s="104"/>
      <c r="M3170" s="104"/>
      <c r="N3170" s="104"/>
      <c r="O3170" s="104"/>
      <c r="P3170" s="104"/>
      <c r="Q3170" s="104"/>
      <c r="R3170" s="104"/>
      <c r="S3170" s="104"/>
      <c r="T3170" s="104"/>
      <c r="U3170" s="104"/>
      <c r="V3170" s="104"/>
      <c r="W3170" s="104"/>
      <c r="X3170" s="104"/>
      <c r="Y3170" s="104"/>
    </row>
    <row r="3171" spans="2:25">
      <c r="I3171" s="105" t="s">
        <v>1261</v>
      </c>
      <c r="J3171" s="105"/>
      <c r="K3171" s="105"/>
      <c r="L3171" s="105" t="s">
        <v>698</v>
      </c>
      <c r="M3171" s="105"/>
      <c r="P3171" s="106" t="s">
        <v>1262</v>
      </c>
      <c r="Q3171" s="106"/>
      <c r="R3171" s="107">
        <v>4539</v>
      </c>
      <c r="S3171" s="107"/>
      <c r="T3171" s="107"/>
      <c r="U3171" s="107"/>
      <c r="V3171" s="107"/>
      <c r="W3171" s="107"/>
      <c r="X3171" s="107"/>
      <c r="Y3171" s="107"/>
    </row>
    <row r="3172" spans="2:25" ht="3.75" customHeight="1"/>
    <row r="3173" spans="2:25" ht="1.5" customHeight="1"/>
    <row r="3174" spans="2:25" ht="2.25" customHeight="1"/>
    <row r="3175" spans="2:25">
      <c r="B3175" s="103" t="s">
        <v>2219</v>
      </c>
      <c r="C3175" s="103"/>
      <c r="D3175" s="103"/>
      <c r="E3175" s="103"/>
      <c r="F3175" s="103"/>
      <c r="G3175" s="103"/>
      <c r="I3175" s="104" t="s">
        <v>2220</v>
      </c>
      <c r="J3175" s="104"/>
      <c r="K3175" s="104"/>
      <c r="L3175" s="104"/>
      <c r="M3175" s="104"/>
      <c r="N3175" s="104"/>
      <c r="O3175" s="104"/>
      <c r="P3175" s="104"/>
      <c r="Q3175" s="104"/>
      <c r="R3175" s="104"/>
      <c r="S3175" s="104"/>
      <c r="T3175" s="104"/>
      <c r="U3175" s="104"/>
      <c r="V3175" s="104"/>
      <c r="W3175" s="104"/>
      <c r="X3175" s="104"/>
      <c r="Y3175" s="104"/>
    </row>
    <row r="3176" spans="2:25">
      <c r="I3176" s="105" t="s">
        <v>1261</v>
      </c>
      <c r="J3176" s="105"/>
      <c r="K3176" s="105"/>
      <c r="L3176" s="105" t="s">
        <v>698</v>
      </c>
      <c r="M3176" s="105"/>
      <c r="P3176" s="106" t="s">
        <v>1262</v>
      </c>
      <c r="Q3176" s="106"/>
      <c r="R3176" s="107">
        <v>4539</v>
      </c>
      <c r="S3176" s="107"/>
      <c r="T3176" s="107"/>
      <c r="U3176" s="107"/>
      <c r="V3176" s="107"/>
      <c r="W3176" s="107"/>
      <c r="X3176" s="107"/>
      <c r="Y3176" s="107"/>
    </row>
    <row r="3177" spans="2:25" ht="3.75" customHeight="1"/>
    <row r="3178" spans="2:25" ht="1.5" customHeight="1"/>
    <row r="3179" spans="2:25" ht="2.25" customHeight="1"/>
    <row r="3180" spans="2:25">
      <c r="B3180" s="103" t="s">
        <v>2221</v>
      </c>
      <c r="C3180" s="103"/>
      <c r="D3180" s="103"/>
      <c r="E3180" s="103"/>
      <c r="F3180" s="103"/>
      <c r="G3180" s="103"/>
      <c r="I3180" s="104" t="s">
        <v>605</v>
      </c>
      <c r="J3180" s="104"/>
      <c r="K3180" s="104"/>
      <c r="L3180" s="104"/>
      <c r="M3180" s="104"/>
      <c r="N3180" s="104"/>
      <c r="O3180" s="104"/>
      <c r="P3180" s="104"/>
      <c r="Q3180" s="104"/>
      <c r="R3180" s="104"/>
      <c r="S3180" s="104"/>
      <c r="T3180" s="104"/>
      <c r="U3180" s="104"/>
      <c r="V3180" s="104"/>
      <c r="W3180" s="104"/>
      <c r="X3180" s="104"/>
      <c r="Y3180" s="104"/>
    </row>
    <row r="3181" spans="2:25">
      <c r="I3181" s="105" t="s">
        <v>1261</v>
      </c>
      <c r="J3181" s="105"/>
      <c r="K3181" s="105"/>
      <c r="L3181" s="105" t="s">
        <v>698</v>
      </c>
      <c r="M3181" s="105"/>
      <c r="P3181" s="106" t="s">
        <v>1262</v>
      </c>
      <c r="Q3181" s="106"/>
      <c r="R3181" s="107">
        <v>754.5</v>
      </c>
      <c r="S3181" s="107"/>
      <c r="T3181" s="107"/>
      <c r="U3181" s="107"/>
      <c r="V3181" s="107"/>
      <c r="W3181" s="107"/>
      <c r="X3181" s="107"/>
      <c r="Y3181" s="107"/>
    </row>
    <row r="3182" spans="2:25" ht="3.75" customHeight="1"/>
    <row r="3183" spans="2:25" ht="1.5" customHeight="1"/>
    <row r="3184" spans="2:25" ht="2.25" customHeight="1"/>
    <row r="3185" spans="2:25">
      <c r="B3185" s="103" t="s">
        <v>2222</v>
      </c>
      <c r="C3185" s="103"/>
      <c r="D3185" s="103"/>
      <c r="E3185" s="103"/>
      <c r="F3185" s="103"/>
      <c r="G3185" s="103"/>
      <c r="I3185" s="104" t="s">
        <v>2223</v>
      </c>
      <c r="J3185" s="104"/>
      <c r="K3185" s="104"/>
      <c r="L3185" s="104"/>
      <c r="M3185" s="104"/>
      <c r="N3185" s="104"/>
      <c r="O3185" s="104"/>
      <c r="P3185" s="104"/>
      <c r="Q3185" s="104"/>
      <c r="R3185" s="104"/>
      <c r="S3185" s="104"/>
      <c r="T3185" s="104"/>
      <c r="U3185" s="104"/>
      <c r="V3185" s="104"/>
      <c r="W3185" s="104"/>
      <c r="X3185" s="104"/>
      <c r="Y3185" s="104"/>
    </row>
    <row r="3186" spans="2:25">
      <c r="I3186" s="105" t="s">
        <v>1261</v>
      </c>
      <c r="J3186" s="105"/>
      <c r="K3186" s="105"/>
      <c r="L3186" s="105" t="s">
        <v>698</v>
      </c>
      <c r="M3186" s="105"/>
      <c r="P3186" s="106" t="s">
        <v>1262</v>
      </c>
      <c r="Q3186" s="106"/>
      <c r="R3186" s="107">
        <v>643.5</v>
      </c>
      <c r="S3186" s="107"/>
      <c r="T3186" s="107"/>
      <c r="U3186" s="107"/>
      <c r="V3186" s="107"/>
      <c r="W3186" s="107"/>
      <c r="X3186" s="107"/>
      <c r="Y3186" s="107"/>
    </row>
    <row r="3187" spans="2:25" ht="3.75" customHeight="1"/>
    <row r="3188" spans="2:25" ht="1.5" customHeight="1"/>
    <row r="3189" spans="2:25" ht="2.25" customHeight="1"/>
    <row r="3190" spans="2:25">
      <c r="B3190" s="103" t="s">
        <v>2224</v>
      </c>
      <c r="C3190" s="103"/>
      <c r="D3190" s="103"/>
      <c r="E3190" s="103"/>
      <c r="F3190" s="103"/>
      <c r="G3190" s="103"/>
      <c r="I3190" s="104" t="s">
        <v>2225</v>
      </c>
      <c r="J3190" s="104"/>
      <c r="K3190" s="104"/>
      <c r="L3190" s="104"/>
      <c r="M3190" s="104"/>
      <c r="N3190" s="104"/>
      <c r="O3190" s="104"/>
      <c r="P3190" s="104"/>
      <c r="Q3190" s="104"/>
      <c r="R3190" s="104"/>
      <c r="S3190" s="104"/>
      <c r="T3190" s="104"/>
      <c r="U3190" s="104"/>
      <c r="V3190" s="104"/>
      <c r="W3190" s="104"/>
      <c r="X3190" s="104"/>
      <c r="Y3190" s="104"/>
    </row>
    <row r="3191" spans="2:25">
      <c r="I3191" s="105" t="s">
        <v>1261</v>
      </c>
      <c r="J3191" s="105"/>
      <c r="K3191" s="105"/>
      <c r="L3191" s="105" t="s">
        <v>698</v>
      </c>
      <c r="M3191" s="105"/>
      <c r="P3191" s="106" t="s">
        <v>1262</v>
      </c>
      <c r="Q3191" s="106"/>
      <c r="R3191" s="107">
        <v>111</v>
      </c>
      <c r="S3191" s="107"/>
      <c r="T3191" s="107"/>
      <c r="U3191" s="107"/>
      <c r="V3191" s="107"/>
      <c r="W3191" s="107"/>
      <c r="X3191" s="107"/>
      <c r="Y3191" s="107"/>
    </row>
    <row r="3192" spans="2:25" ht="3.75" customHeight="1"/>
    <row r="3193" spans="2:25" ht="1.5" customHeight="1"/>
    <row r="3194" spans="2:25" ht="2.25" customHeight="1"/>
    <row r="3195" spans="2:25">
      <c r="B3195" s="103" t="s">
        <v>2226</v>
      </c>
      <c r="C3195" s="103"/>
      <c r="D3195" s="103"/>
      <c r="E3195" s="103"/>
      <c r="F3195" s="103"/>
      <c r="G3195" s="103"/>
      <c r="I3195" s="104" t="s">
        <v>498</v>
      </c>
      <c r="J3195" s="104"/>
      <c r="K3195" s="104"/>
      <c r="L3195" s="104"/>
      <c r="M3195" s="104"/>
      <c r="N3195" s="104"/>
      <c r="O3195" s="104"/>
      <c r="P3195" s="104"/>
      <c r="Q3195" s="104"/>
      <c r="R3195" s="104"/>
      <c r="S3195" s="104"/>
      <c r="T3195" s="104"/>
      <c r="U3195" s="104"/>
      <c r="V3195" s="104"/>
      <c r="W3195" s="104"/>
      <c r="X3195" s="104"/>
      <c r="Y3195" s="104"/>
    </row>
    <row r="3196" spans="2:25">
      <c r="I3196" s="105" t="s">
        <v>1261</v>
      </c>
      <c r="J3196" s="105"/>
      <c r="K3196" s="105"/>
      <c r="L3196" s="105" t="s">
        <v>698</v>
      </c>
      <c r="M3196" s="105"/>
      <c r="P3196" s="106" t="s">
        <v>1262</v>
      </c>
      <c r="Q3196" s="106"/>
      <c r="R3196" s="107">
        <v>3142</v>
      </c>
      <c r="S3196" s="107"/>
      <c r="T3196" s="107"/>
      <c r="U3196" s="107"/>
      <c r="V3196" s="107"/>
      <c r="W3196" s="107"/>
      <c r="X3196" s="107"/>
      <c r="Y3196" s="107"/>
    </row>
    <row r="3197" spans="2:25" ht="3.75" customHeight="1"/>
    <row r="3198" spans="2:25" ht="1.5" customHeight="1"/>
    <row r="3199" spans="2:25" ht="2.25" customHeight="1"/>
    <row r="3200" spans="2:25">
      <c r="B3200" s="103" t="s">
        <v>2227</v>
      </c>
      <c r="C3200" s="103"/>
      <c r="D3200" s="103"/>
      <c r="E3200" s="103"/>
      <c r="F3200" s="103"/>
      <c r="G3200" s="103"/>
      <c r="I3200" s="104" t="s">
        <v>2043</v>
      </c>
      <c r="J3200" s="104"/>
      <c r="K3200" s="104"/>
      <c r="L3200" s="104"/>
      <c r="M3200" s="104"/>
      <c r="N3200" s="104"/>
      <c r="O3200" s="104"/>
      <c r="P3200" s="104"/>
      <c r="Q3200" s="104"/>
      <c r="R3200" s="104"/>
      <c r="S3200" s="104"/>
      <c r="T3200" s="104"/>
      <c r="U3200" s="104"/>
      <c r="V3200" s="104"/>
      <c r="W3200" s="104"/>
      <c r="X3200" s="104"/>
      <c r="Y3200" s="104"/>
    </row>
    <row r="3201" spans="2:25">
      <c r="I3201" s="105" t="s">
        <v>1261</v>
      </c>
      <c r="J3201" s="105"/>
      <c r="K3201" s="105"/>
      <c r="L3201" s="105" t="s">
        <v>698</v>
      </c>
      <c r="M3201" s="105"/>
      <c r="P3201" s="106" t="s">
        <v>1262</v>
      </c>
      <c r="Q3201" s="106"/>
      <c r="R3201" s="107">
        <v>3142</v>
      </c>
      <c r="S3201" s="107"/>
      <c r="T3201" s="107"/>
      <c r="U3201" s="107"/>
      <c r="V3201" s="107"/>
      <c r="W3201" s="107"/>
      <c r="X3201" s="107"/>
      <c r="Y3201" s="107"/>
    </row>
    <row r="3202" spans="2:25" ht="3.75" customHeight="1"/>
    <row r="3203" spans="2:25" ht="1.5" customHeight="1"/>
    <row r="3204" spans="2:25" ht="2.25" customHeight="1"/>
    <row r="3205" spans="2:25">
      <c r="B3205" s="103" t="s">
        <v>2228</v>
      </c>
      <c r="C3205" s="103"/>
      <c r="D3205" s="103"/>
      <c r="E3205" s="103"/>
      <c r="F3205" s="103"/>
      <c r="G3205" s="103"/>
      <c r="I3205" s="104" t="s">
        <v>607</v>
      </c>
      <c r="J3205" s="104"/>
      <c r="K3205" s="104"/>
      <c r="L3205" s="104"/>
      <c r="M3205" s="104"/>
      <c r="N3205" s="104"/>
      <c r="O3205" s="104"/>
      <c r="P3205" s="104"/>
      <c r="Q3205" s="104"/>
      <c r="R3205" s="104"/>
      <c r="S3205" s="104"/>
      <c r="T3205" s="104"/>
      <c r="U3205" s="104"/>
      <c r="V3205" s="104"/>
      <c r="W3205" s="104"/>
      <c r="X3205" s="104"/>
      <c r="Y3205" s="104"/>
    </row>
    <row r="3206" spans="2:25">
      <c r="I3206" s="105" t="s">
        <v>1261</v>
      </c>
      <c r="J3206" s="105"/>
      <c r="K3206" s="105"/>
      <c r="L3206" s="105" t="s">
        <v>669</v>
      </c>
      <c r="M3206" s="105"/>
      <c r="P3206" s="106" t="s">
        <v>1262</v>
      </c>
      <c r="Q3206" s="106"/>
      <c r="R3206" s="107">
        <v>1</v>
      </c>
      <c r="S3206" s="107"/>
      <c r="T3206" s="107"/>
      <c r="U3206" s="107"/>
      <c r="V3206" s="107"/>
      <c r="W3206" s="107"/>
      <c r="X3206" s="107"/>
      <c r="Y3206" s="107"/>
    </row>
    <row r="3207" spans="2:25" ht="3.75" customHeight="1"/>
    <row r="3208" spans="2:25" ht="1.5" customHeight="1"/>
    <row r="3209" spans="2:25" ht="2.25" customHeight="1"/>
    <row r="3210" spans="2:25">
      <c r="B3210" s="103" t="s">
        <v>2229</v>
      </c>
      <c r="C3210" s="103"/>
      <c r="D3210" s="103"/>
      <c r="E3210" s="103"/>
      <c r="F3210" s="103"/>
      <c r="G3210" s="103"/>
      <c r="I3210" s="104" t="s">
        <v>2230</v>
      </c>
      <c r="J3210" s="104"/>
      <c r="K3210" s="104"/>
      <c r="L3210" s="104"/>
      <c r="M3210" s="104"/>
      <c r="N3210" s="104"/>
      <c r="O3210" s="104"/>
      <c r="P3210" s="104"/>
      <c r="Q3210" s="104"/>
      <c r="R3210" s="104"/>
      <c r="S3210" s="104"/>
      <c r="T3210" s="104"/>
      <c r="U3210" s="104"/>
      <c r="V3210" s="104"/>
      <c r="W3210" s="104"/>
      <c r="X3210" s="104"/>
      <c r="Y3210" s="104"/>
    </row>
    <row r="3211" spans="2:25">
      <c r="I3211" s="105" t="s">
        <v>1261</v>
      </c>
      <c r="J3211" s="105"/>
      <c r="K3211" s="105"/>
      <c r="L3211" s="105" t="s">
        <v>669</v>
      </c>
      <c r="M3211" s="105"/>
      <c r="P3211" s="106" t="s">
        <v>1262</v>
      </c>
      <c r="Q3211" s="106"/>
      <c r="R3211" s="107">
        <v>1</v>
      </c>
      <c r="S3211" s="107"/>
      <c r="T3211" s="107"/>
      <c r="U3211" s="107"/>
      <c r="V3211" s="107"/>
      <c r="W3211" s="107"/>
      <c r="X3211" s="107"/>
      <c r="Y3211" s="107"/>
    </row>
    <row r="3212" spans="2:25" ht="3.75" customHeight="1"/>
    <row r="3213" spans="2:25" ht="1.5" customHeight="1"/>
    <row r="3214" spans="2:25" ht="2.25" customHeight="1"/>
    <row r="3215" spans="2:25">
      <c r="B3215" s="103" t="s">
        <v>2231</v>
      </c>
      <c r="C3215" s="103"/>
      <c r="D3215" s="103"/>
      <c r="E3215" s="103"/>
      <c r="F3215" s="103"/>
      <c r="G3215" s="103"/>
      <c r="I3215" s="104" t="s">
        <v>609</v>
      </c>
      <c r="J3215" s="104"/>
      <c r="K3215" s="104"/>
      <c r="L3215" s="104"/>
      <c r="M3215" s="104"/>
      <c r="N3215" s="104"/>
      <c r="O3215" s="104"/>
      <c r="P3215" s="104"/>
      <c r="Q3215" s="104"/>
      <c r="R3215" s="104"/>
      <c r="S3215" s="104"/>
      <c r="T3215" s="104"/>
      <c r="U3215" s="104"/>
      <c r="V3215" s="104"/>
      <c r="W3215" s="104"/>
      <c r="X3215" s="104"/>
      <c r="Y3215" s="104"/>
    </row>
    <row r="3216" spans="2:25">
      <c r="I3216" s="105" t="s">
        <v>1261</v>
      </c>
      <c r="J3216" s="105"/>
      <c r="K3216" s="105"/>
      <c r="L3216" s="105" t="s">
        <v>669</v>
      </c>
      <c r="M3216" s="105"/>
      <c r="P3216" s="106" t="s">
        <v>1262</v>
      </c>
      <c r="Q3216" s="106"/>
      <c r="R3216" s="107">
        <v>3</v>
      </c>
      <c r="S3216" s="107"/>
      <c r="T3216" s="107"/>
      <c r="U3216" s="107"/>
      <c r="V3216" s="107"/>
      <c r="W3216" s="107"/>
      <c r="X3216" s="107"/>
      <c r="Y3216" s="107"/>
    </row>
    <row r="3217" spans="2:25" ht="3.75" customHeight="1"/>
    <row r="3218" spans="2:25" ht="1.5" customHeight="1"/>
    <row r="3219" spans="2:25" ht="2.25" customHeight="1"/>
    <row r="3220" spans="2:25">
      <c r="B3220" s="103" t="s">
        <v>2232</v>
      </c>
      <c r="C3220" s="103"/>
      <c r="D3220" s="103"/>
      <c r="E3220" s="103"/>
      <c r="F3220" s="103"/>
      <c r="G3220" s="103"/>
      <c r="I3220" s="104" t="s">
        <v>2233</v>
      </c>
      <c r="J3220" s="104"/>
      <c r="K3220" s="104"/>
      <c r="L3220" s="104"/>
      <c r="M3220" s="104"/>
      <c r="N3220" s="104"/>
      <c r="O3220" s="104"/>
      <c r="P3220" s="104"/>
      <c r="Q3220" s="104"/>
      <c r="R3220" s="104"/>
      <c r="S3220" s="104"/>
      <c r="T3220" s="104"/>
      <c r="U3220" s="104"/>
      <c r="V3220" s="104"/>
      <c r="W3220" s="104"/>
      <c r="X3220" s="104"/>
      <c r="Y3220" s="104"/>
    </row>
    <row r="3221" spans="2:25">
      <c r="I3221" s="105" t="s">
        <v>1261</v>
      </c>
      <c r="J3221" s="105"/>
      <c r="K3221" s="105"/>
      <c r="L3221" s="105" t="s">
        <v>669</v>
      </c>
      <c r="M3221" s="105"/>
      <c r="P3221" s="106" t="s">
        <v>1262</v>
      </c>
      <c r="Q3221" s="106"/>
      <c r="R3221" s="107">
        <v>3</v>
      </c>
      <c r="S3221" s="107"/>
      <c r="T3221" s="107"/>
      <c r="U3221" s="107"/>
      <c r="V3221" s="107"/>
      <c r="W3221" s="107"/>
      <c r="X3221" s="107"/>
      <c r="Y3221" s="107"/>
    </row>
    <row r="3222" spans="2:25" ht="3.75" customHeight="1"/>
    <row r="3223" spans="2:25" ht="1.5" customHeight="1"/>
    <row r="3224" spans="2:25" ht="2.25" customHeight="1"/>
    <row r="3225" spans="2:25">
      <c r="B3225" s="103" t="s">
        <v>2234</v>
      </c>
      <c r="C3225" s="103"/>
      <c r="D3225" s="103"/>
      <c r="E3225" s="103"/>
      <c r="F3225" s="103"/>
      <c r="G3225" s="103"/>
      <c r="I3225" s="104" t="s">
        <v>500</v>
      </c>
      <c r="J3225" s="104"/>
      <c r="K3225" s="104"/>
      <c r="L3225" s="104"/>
      <c r="M3225" s="104"/>
      <c r="N3225" s="104"/>
      <c r="O3225" s="104"/>
      <c r="P3225" s="104"/>
      <c r="Q3225" s="104"/>
      <c r="R3225" s="104"/>
      <c r="S3225" s="104"/>
      <c r="T3225" s="104"/>
      <c r="U3225" s="104"/>
      <c r="V3225" s="104"/>
      <c r="W3225" s="104"/>
      <c r="X3225" s="104"/>
      <c r="Y3225" s="104"/>
    </row>
    <row r="3226" spans="2:25">
      <c r="I3226" s="105" t="s">
        <v>1261</v>
      </c>
      <c r="J3226" s="105"/>
      <c r="K3226" s="105"/>
      <c r="L3226" s="105" t="s">
        <v>669</v>
      </c>
      <c r="M3226" s="105"/>
      <c r="P3226" s="106" t="s">
        <v>1262</v>
      </c>
      <c r="Q3226" s="106"/>
      <c r="R3226" s="107">
        <v>417</v>
      </c>
      <c r="S3226" s="107"/>
      <c r="T3226" s="107"/>
      <c r="U3226" s="107"/>
      <c r="V3226" s="107"/>
      <c r="W3226" s="107"/>
      <c r="X3226" s="107"/>
      <c r="Y3226" s="107"/>
    </row>
    <row r="3227" spans="2:25" ht="3.75" customHeight="1"/>
    <row r="3228" spans="2:25" ht="1.5" customHeight="1"/>
    <row r="3229" spans="2:25" ht="2.25" customHeight="1"/>
    <row r="3230" spans="2:25">
      <c r="B3230" s="103" t="s">
        <v>2235</v>
      </c>
      <c r="C3230" s="103"/>
      <c r="D3230" s="103"/>
      <c r="E3230" s="103"/>
      <c r="F3230" s="103"/>
      <c r="G3230" s="103"/>
      <c r="I3230" s="104" t="s">
        <v>2048</v>
      </c>
      <c r="J3230" s="104"/>
      <c r="K3230" s="104"/>
      <c r="L3230" s="104"/>
      <c r="M3230" s="104"/>
      <c r="N3230" s="104"/>
      <c r="O3230" s="104"/>
      <c r="P3230" s="104"/>
      <c r="Q3230" s="104"/>
      <c r="R3230" s="104"/>
      <c r="S3230" s="104"/>
      <c r="T3230" s="104"/>
      <c r="U3230" s="104"/>
      <c r="V3230" s="104"/>
      <c r="W3230" s="104"/>
      <c r="X3230" s="104"/>
      <c r="Y3230" s="104"/>
    </row>
    <row r="3231" spans="2:25">
      <c r="I3231" s="105" t="s">
        <v>1261</v>
      </c>
      <c r="J3231" s="105"/>
      <c r="K3231" s="105"/>
      <c r="L3231" s="105" t="s">
        <v>669</v>
      </c>
      <c r="M3231" s="105"/>
      <c r="P3231" s="106" t="s">
        <v>1262</v>
      </c>
      <c r="Q3231" s="106"/>
      <c r="R3231" s="107">
        <v>33</v>
      </c>
      <c r="S3231" s="107"/>
      <c r="T3231" s="107"/>
      <c r="U3231" s="107"/>
      <c r="V3231" s="107"/>
      <c r="W3231" s="107"/>
      <c r="X3231" s="107"/>
      <c r="Y3231" s="107"/>
    </row>
    <row r="3232" spans="2:25" ht="3.75" customHeight="1"/>
    <row r="3233" spans="2:25" ht="1.5" customHeight="1"/>
    <row r="3234" spans="2:25" ht="2.25" customHeight="1"/>
    <row r="3235" spans="2:25">
      <c r="B3235" s="103" t="s">
        <v>2236</v>
      </c>
      <c r="C3235" s="103"/>
      <c r="D3235" s="103"/>
      <c r="E3235" s="103"/>
      <c r="F3235" s="103"/>
      <c r="G3235" s="103"/>
      <c r="I3235" s="104" t="s">
        <v>2237</v>
      </c>
      <c r="J3235" s="104"/>
      <c r="K3235" s="104"/>
      <c r="L3235" s="104"/>
      <c r="M3235" s="104"/>
      <c r="N3235" s="104"/>
      <c r="O3235" s="104"/>
      <c r="P3235" s="104"/>
      <c r="Q3235" s="104"/>
      <c r="R3235" s="104"/>
      <c r="S3235" s="104"/>
      <c r="T3235" s="104"/>
      <c r="U3235" s="104"/>
      <c r="V3235" s="104"/>
      <c r="W3235" s="104"/>
      <c r="X3235" s="104"/>
      <c r="Y3235" s="104"/>
    </row>
    <row r="3236" spans="2:25">
      <c r="I3236" s="105" t="s">
        <v>1261</v>
      </c>
      <c r="J3236" s="105"/>
      <c r="K3236" s="105"/>
      <c r="L3236" s="105" t="s">
        <v>669</v>
      </c>
      <c r="M3236" s="105"/>
      <c r="P3236" s="106" t="s">
        <v>1262</v>
      </c>
      <c r="Q3236" s="106"/>
      <c r="R3236" s="107">
        <v>378</v>
      </c>
      <c r="S3236" s="107"/>
      <c r="T3236" s="107"/>
      <c r="U3236" s="107"/>
      <c r="V3236" s="107"/>
      <c r="W3236" s="107"/>
      <c r="X3236" s="107"/>
      <c r="Y3236" s="107"/>
    </row>
    <row r="3237" spans="2:25" ht="3.75" customHeight="1"/>
    <row r="3238" spans="2:25" ht="1.5" customHeight="1"/>
    <row r="3239" spans="2:25" ht="2.25" customHeight="1"/>
    <row r="3240" spans="2:25">
      <c r="B3240" s="103" t="s">
        <v>2238</v>
      </c>
      <c r="C3240" s="103"/>
      <c r="D3240" s="103"/>
      <c r="E3240" s="103"/>
      <c r="F3240" s="103"/>
      <c r="G3240" s="103"/>
      <c r="I3240" s="104" t="s">
        <v>2239</v>
      </c>
      <c r="J3240" s="104"/>
      <c r="K3240" s="104"/>
      <c r="L3240" s="104"/>
      <c r="M3240" s="104"/>
      <c r="N3240" s="104"/>
      <c r="O3240" s="104"/>
      <c r="P3240" s="104"/>
      <c r="Q3240" s="104"/>
      <c r="R3240" s="104"/>
      <c r="S3240" s="104"/>
      <c r="T3240" s="104"/>
      <c r="U3240" s="104"/>
      <c r="V3240" s="104"/>
      <c r="W3240" s="104"/>
      <c r="X3240" s="104"/>
      <c r="Y3240" s="104"/>
    </row>
    <row r="3241" spans="2:25">
      <c r="I3241" s="105" t="s">
        <v>1261</v>
      </c>
      <c r="J3241" s="105"/>
      <c r="K3241" s="105"/>
      <c r="L3241" s="105" t="s">
        <v>669</v>
      </c>
      <c r="M3241" s="105"/>
      <c r="P3241" s="106" t="s">
        <v>1262</v>
      </c>
      <c r="Q3241" s="106"/>
      <c r="R3241" s="107">
        <v>6</v>
      </c>
      <c r="S3241" s="107"/>
      <c r="T3241" s="107"/>
      <c r="U3241" s="107"/>
      <c r="V3241" s="107"/>
      <c r="W3241" s="107"/>
      <c r="X3241" s="107"/>
      <c r="Y3241" s="107"/>
    </row>
    <row r="3242" spans="2:25" ht="3.75" customHeight="1"/>
    <row r="3243" spans="2:25" ht="1.5" customHeight="1"/>
    <row r="3244" spans="2:25" ht="2.25" customHeight="1"/>
    <row r="3245" spans="2:25">
      <c r="B3245" s="103" t="s">
        <v>2240</v>
      </c>
      <c r="C3245" s="103"/>
      <c r="D3245" s="103"/>
      <c r="E3245" s="103"/>
      <c r="F3245" s="103"/>
      <c r="G3245" s="103"/>
      <c r="I3245" s="104" t="s">
        <v>502</v>
      </c>
      <c r="J3245" s="104"/>
      <c r="K3245" s="104"/>
      <c r="L3245" s="104"/>
      <c r="M3245" s="104"/>
      <c r="N3245" s="104"/>
      <c r="O3245" s="104"/>
      <c r="P3245" s="104"/>
      <c r="Q3245" s="104"/>
      <c r="R3245" s="104"/>
      <c r="S3245" s="104"/>
      <c r="T3245" s="104"/>
      <c r="U3245" s="104"/>
      <c r="V3245" s="104"/>
      <c r="W3245" s="104"/>
      <c r="X3245" s="104"/>
      <c r="Y3245" s="104"/>
    </row>
    <row r="3246" spans="2:25">
      <c r="I3246" s="105" t="s">
        <v>1261</v>
      </c>
      <c r="J3246" s="105"/>
      <c r="K3246" s="105"/>
      <c r="L3246" s="105" t="s">
        <v>698</v>
      </c>
      <c r="M3246" s="105"/>
      <c r="P3246" s="106" t="s">
        <v>1262</v>
      </c>
      <c r="Q3246" s="106"/>
      <c r="R3246" s="107">
        <v>5496</v>
      </c>
      <c r="S3246" s="107"/>
      <c r="T3246" s="107"/>
      <c r="U3246" s="107"/>
      <c r="V3246" s="107"/>
      <c r="W3246" s="107"/>
      <c r="X3246" s="107"/>
      <c r="Y3246" s="107"/>
    </row>
    <row r="3247" spans="2:25" ht="3.75" customHeight="1"/>
    <row r="3248" spans="2:25" ht="1.5" customHeight="1"/>
    <row r="3249" spans="2:25" ht="2.25" customHeight="1"/>
    <row r="3250" spans="2:25">
      <c r="B3250" s="103" t="s">
        <v>2241</v>
      </c>
      <c r="C3250" s="103"/>
      <c r="D3250" s="103"/>
      <c r="E3250" s="103"/>
      <c r="F3250" s="103"/>
      <c r="G3250" s="103"/>
      <c r="I3250" s="104" t="s">
        <v>2051</v>
      </c>
      <c r="J3250" s="104"/>
      <c r="K3250" s="104"/>
      <c r="L3250" s="104"/>
      <c r="M3250" s="104"/>
      <c r="N3250" s="104"/>
      <c r="O3250" s="104"/>
      <c r="P3250" s="104"/>
      <c r="Q3250" s="104"/>
      <c r="R3250" s="104"/>
      <c r="S3250" s="104"/>
      <c r="T3250" s="104"/>
      <c r="U3250" s="104"/>
      <c r="V3250" s="104"/>
      <c r="W3250" s="104"/>
      <c r="X3250" s="104"/>
      <c r="Y3250" s="104"/>
    </row>
    <row r="3251" spans="2:25">
      <c r="I3251" s="105" t="s">
        <v>1261</v>
      </c>
      <c r="J3251" s="105"/>
      <c r="K3251" s="105"/>
      <c r="L3251" s="105" t="s">
        <v>698</v>
      </c>
      <c r="M3251" s="105"/>
      <c r="P3251" s="106" t="s">
        <v>1262</v>
      </c>
      <c r="Q3251" s="106"/>
      <c r="R3251" s="107">
        <v>5496</v>
      </c>
      <c r="S3251" s="107"/>
      <c r="T3251" s="107"/>
      <c r="U3251" s="107"/>
      <c r="V3251" s="107"/>
      <c r="W3251" s="107"/>
      <c r="X3251" s="107"/>
      <c r="Y3251" s="107"/>
    </row>
    <row r="3252" spans="2:25" ht="3.75" customHeight="1"/>
    <row r="3253" spans="2:25" ht="1.5" customHeight="1"/>
    <row r="3254" spans="2:25" ht="2.25" customHeight="1"/>
    <row r="3255" spans="2:25">
      <c r="B3255" s="103" t="s">
        <v>2242</v>
      </c>
      <c r="C3255" s="103"/>
      <c r="D3255" s="103"/>
      <c r="E3255" s="103"/>
      <c r="F3255" s="103"/>
      <c r="G3255" s="103"/>
      <c r="I3255" s="104" t="s">
        <v>611</v>
      </c>
      <c r="J3255" s="104"/>
      <c r="K3255" s="104"/>
      <c r="L3255" s="104"/>
      <c r="M3255" s="104"/>
      <c r="N3255" s="104"/>
      <c r="O3255" s="104"/>
      <c r="P3255" s="104"/>
      <c r="Q3255" s="104"/>
      <c r="R3255" s="104"/>
      <c r="S3255" s="104"/>
      <c r="T3255" s="104"/>
      <c r="U3255" s="104"/>
      <c r="V3255" s="104"/>
      <c r="W3255" s="104"/>
      <c r="X3255" s="104"/>
      <c r="Y3255" s="104"/>
    </row>
    <row r="3256" spans="2:25">
      <c r="I3256" s="105" t="s">
        <v>1261</v>
      </c>
      <c r="J3256" s="105"/>
      <c r="K3256" s="105"/>
      <c r="L3256" s="105" t="s">
        <v>669</v>
      </c>
      <c r="M3256" s="105"/>
      <c r="P3256" s="106" t="s">
        <v>1262</v>
      </c>
      <c r="Q3256" s="106"/>
      <c r="R3256" s="107">
        <v>469</v>
      </c>
      <c r="S3256" s="107"/>
      <c r="T3256" s="107"/>
      <c r="U3256" s="107"/>
      <c r="V3256" s="107"/>
      <c r="W3256" s="107"/>
      <c r="X3256" s="107"/>
      <c r="Y3256" s="107"/>
    </row>
    <row r="3257" spans="2:25" ht="3.75" customHeight="1"/>
    <row r="3258" spans="2:25" ht="1.5" customHeight="1"/>
    <row r="3259" spans="2:25" ht="2.25" customHeight="1"/>
    <row r="3260" spans="2:25">
      <c r="B3260" s="103" t="s">
        <v>2243</v>
      </c>
      <c r="C3260" s="103"/>
      <c r="D3260" s="103"/>
      <c r="E3260" s="103"/>
      <c r="F3260" s="103"/>
      <c r="G3260" s="103"/>
      <c r="I3260" s="104" t="s">
        <v>2244</v>
      </c>
      <c r="J3260" s="104"/>
      <c r="K3260" s="104"/>
      <c r="L3260" s="104"/>
      <c r="M3260" s="104"/>
      <c r="N3260" s="104"/>
      <c r="O3260" s="104"/>
      <c r="P3260" s="104"/>
      <c r="Q3260" s="104"/>
      <c r="R3260" s="104"/>
      <c r="S3260" s="104"/>
      <c r="T3260" s="104"/>
      <c r="U3260" s="104"/>
      <c r="V3260" s="104"/>
      <c r="W3260" s="104"/>
      <c r="X3260" s="104"/>
      <c r="Y3260" s="104"/>
    </row>
    <row r="3261" spans="2:25">
      <c r="I3261" s="105" t="s">
        <v>1261</v>
      </c>
      <c r="J3261" s="105"/>
      <c r="K3261" s="105"/>
      <c r="L3261" s="105" t="s">
        <v>669</v>
      </c>
      <c r="M3261" s="105"/>
      <c r="P3261" s="106" t="s">
        <v>1262</v>
      </c>
      <c r="Q3261" s="106"/>
      <c r="R3261" s="107">
        <v>469</v>
      </c>
      <c r="S3261" s="107"/>
      <c r="T3261" s="107"/>
      <c r="U3261" s="107"/>
      <c r="V3261" s="107"/>
      <c r="W3261" s="107"/>
      <c r="X3261" s="107"/>
      <c r="Y3261" s="107"/>
    </row>
    <row r="3262" spans="2:25" ht="3.75" customHeight="1"/>
    <row r="3263" spans="2:25" ht="1.5" customHeight="1"/>
    <row r="3264" spans="2:25" ht="2.25" customHeight="1"/>
    <row r="3265" spans="2:25">
      <c r="B3265" s="103" t="s">
        <v>2245</v>
      </c>
      <c r="C3265" s="103"/>
      <c r="D3265" s="103"/>
      <c r="E3265" s="103"/>
      <c r="F3265" s="103"/>
      <c r="G3265" s="103"/>
      <c r="I3265" s="104" t="s">
        <v>510</v>
      </c>
      <c r="J3265" s="104"/>
      <c r="K3265" s="104"/>
      <c r="L3265" s="104"/>
      <c r="M3265" s="104"/>
      <c r="N3265" s="104"/>
      <c r="O3265" s="104"/>
      <c r="P3265" s="104"/>
      <c r="Q3265" s="104"/>
      <c r="R3265" s="104"/>
      <c r="S3265" s="104"/>
      <c r="T3265" s="104"/>
      <c r="U3265" s="104"/>
      <c r="V3265" s="104"/>
      <c r="W3265" s="104"/>
      <c r="X3265" s="104"/>
      <c r="Y3265" s="104"/>
    </row>
    <row r="3266" spans="2:25">
      <c r="I3266" s="105" t="s">
        <v>1261</v>
      </c>
      <c r="J3266" s="105"/>
      <c r="K3266" s="105"/>
      <c r="L3266" s="105" t="s">
        <v>669</v>
      </c>
      <c r="M3266" s="105"/>
      <c r="P3266" s="106" t="s">
        <v>1262</v>
      </c>
      <c r="Q3266" s="106"/>
      <c r="R3266" s="107">
        <v>547</v>
      </c>
      <c r="S3266" s="107"/>
      <c r="T3266" s="107"/>
      <c r="U3266" s="107"/>
      <c r="V3266" s="107"/>
      <c r="W3266" s="107"/>
      <c r="X3266" s="107"/>
      <c r="Y3266" s="107"/>
    </row>
    <row r="3267" spans="2:25" ht="3.75" customHeight="1"/>
    <row r="3268" spans="2:25" ht="1.5" customHeight="1"/>
    <row r="3269" spans="2:25" ht="2.25" customHeight="1"/>
    <row r="3270" spans="2:25">
      <c r="B3270" s="103" t="s">
        <v>2246</v>
      </c>
      <c r="C3270" s="103"/>
      <c r="D3270" s="103"/>
      <c r="E3270" s="103"/>
      <c r="F3270" s="103"/>
      <c r="G3270" s="103"/>
      <c r="I3270" s="104" t="s">
        <v>2247</v>
      </c>
      <c r="J3270" s="104"/>
      <c r="K3270" s="104"/>
      <c r="L3270" s="104"/>
      <c r="M3270" s="104"/>
      <c r="N3270" s="104"/>
      <c r="O3270" s="104"/>
      <c r="P3270" s="104"/>
      <c r="Q3270" s="104"/>
      <c r="R3270" s="104"/>
      <c r="S3270" s="104"/>
      <c r="T3270" s="104"/>
      <c r="U3270" s="104"/>
      <c r="V3270" s="104"/>
      <c r="W3270" s="104"/>
      <c r="X3270" s="104"/>
      <c r="Y3270" s="104"/>
    </row>
    <row r="3271" spans="2:25">
      <c r="I3271" s="105" t="s">
        <v>1261</v>
      </c>
      <c r="J3271" s="105"/>
      <c r="K3271" s="105"/>
      <c r="L3271" s="105" t="s">
        <v>669</v>
      </c>
      <c r="M3271" s="105"/>
      <c r="P3271" s="106" t="s">
        <v>1262</v>
      </c>
      <c r="Q3271" s="106"/>
      <c r="R3271" s="107">
        <v>33</v>
      </c>
      <c r="S3271" s="107"/>
      <c r="T3271" s="107"/>
      <c r="U3271" s="107"/>
      <c r="V3271" s="107"/>
      <c r="W3271" s="107"/>
      <c r="X3271" s="107"/>
      <c r="Y3271" s="107"/>
    </row>
    <row r="3272" spans="2:25" ht="3.75" customHeight="1"/>
    <row r="3273" spans="2:25" ht="1.5" customHeight="1"/>
    <row r="3274" spans="2:25" ht="2.25" customHeight="1"/>
    <row r="3275" spans="2:25">
      <c r="B3275" s="103" t="s">
        <v>2248</v>
      </c>
      <c r="C3275" s="103"/>
      <c r="D3275" s="103"/>
      <c r="E3275" s="103"/>
      <c r="F3275" s="103"/>
      <c r="G3275" s="103"/>
      <c r="I3275" s="104" t="s">
        <v>2065</v>
      </c>
      <c r="J3275" s="104"/>
      <c r="K3275" s="104"/>
      <c r="L3275" s="104"/>
      <c r="M3275" s="104"/>
      <c r="N3275" s="104"/>
      <c r="O3275" s="104"/>
      <c r="P3275" s="104"/>
      <c r="Q3275" s="104"/>
      <c r="R3275" s="104"/>
      <c r="S3275" s="104"/>
      <c r="T3275" s="104"/>
      <c r="U3275" s="104"/>
      <c r="V3275" s="104"/>
      <c r="W3275" s="104"/>
      <c r="X3275" s="104"/>
      <c r="Y3275" s="104"/>
    </row>
    <row r="3276" spans="2:25">
      <c r="I3276" s="105" t="s">
        <v>1261</v>
      </c>
      <c r="J3276" s="105"/>
      <c r="K3276" s="105"/>
      <c r="L3276" s="105" t="s">
        <v>669</v>
      </c>
      <c r="M3276" s="105"/>
      <c r="P3276" s="106" t="s">
        <v>1262</v>
      </c>
      <c r="Q3276" s="106"/>
      <c r="R3276" s="107">
        <v>135</v>
      </c>
      <c r="S3276" s="107"/>
      <c r="T3276" s="107"/>
      <c r="U3276" s="107"/>
      <c r="V3276" s="107"/>
      <c r="W3276" s="107"/>
      <c r="X3276" s="107"/>
      <c r="Y3276" s="107"/>
    </row>
    <row r="3277" spans="2:25" ht="3.75" customHeight="1"/>
    <row r="3278" spans="2:25" ht="1.5" customHeight="1"/>
    <row r="3279" spans="2:25" ht="2.25" customHeight="1"/>
    <row r="3280" spans="2:25">
      <c r="B3280" s="103" t="s">
        <v>2249</v>
      </c>
      <c r="C3280" s="103"/>
      <c r="D3280" s="103"/>
      <c r="E3280" s="103"/>
      <c r="F3280" s="103"/>
      <c r="G3280" s="103"/>
      <c r="I3280" s="104" t="s">
        <v>2067</v>
      </c>
      <c r="J3280" s="104"/>
      <c r="K3280" s="104"/>
      <c r="L3280" s="104"/>
      <c r="M3280" s="104"/>
      <c r="N3280" s="104"/>
      <c r="O3280" s="104"/>
      <c r="P3280" s="104"/>
      <c r="Q3280" s="104"/>
      <c r="R3280" s="104"/>
      <c r="S3280" s="104"/>
      <c r="T3280" s="104"/>
      <c r="U3280" s="104"/>
      <c r="V3280" s="104"/>
      <c r="W3280" s="104"/>
      <c r="X3280" s="104"/>
      <c r="Y3280" s="104"/>
    </row>
    <row r="3281" spans="2:25">
      <c r="I3281" s="105" t="s">
        <v>1261</v>
      </c>
      <c r="J3281" s="105"/>
      <c r="K3281" s="105"/>
      <c r="L3281" s="105" t="s">
        <v>669</v>
      </c>
      <c r="M3281" s="105"/>
      <c r="P3281" s="106" t="s">
        <v>1262</v>
      </c>
      <c r="Q3281" s="106"/>
      <c r="R3281" s="107">
        <v>143</v>
      </c>
      <c r="S3281" s="107"/>
      <c r="T3281" s="107"/>
      <c r="U3281" s="107"/>
      <c r="V3281" s="107"/>
      <c r="W3281" s="107"/>
      <c r="X3281" s="107"/>
      <c r="Y3281" s="107"/>
    </row>
    <row r="3282" spans="2:25" ht="3.75" customHeight="1"/>
    <row r="3283" spans="2:25" ht="1.5" customHeight="1"/>
    <row r="3284" spans="2:25" ht="2.25" customHeight="1"/>
    <row r="3285" spans="2:25">
      <c r="B3285" s="103" t="s">
        <v>2250</v>
      </c>
      <c r="C3285" s="103"/>
      <c r="D3285" s="103"/>
      <c r="E3285" s="103"/>
      <c r="F3285" s="103"/>
      <c r="G3285" s="103"/>
      <c r="I3285" s="104" t="s">
        <v>2251</v>
      </c>
      <c r="J3285" s="104"/>
      <c r="K3285" s="104"/>
      <c r="L3285" s="104"/>
      <c r="M3285" s="104"/>
      <c r="N3285" s="104"/>
      <c r="O3285" s="104"/>
      <c r="P3285" s="104"/>
      <c r="Q3285" s="104"/>
      <c r="R3285" s="104"/>
      <c r="S3285" s="104"/>
      <c r="T3285" s="104"/>
      <c r="U3285" s="104"/>
      <c r="V3285" s="104"/>
      <c r="W3285" s="104"/>
      <c r="X3285" s="104"/>
      <c r="Y3285" s="104"/>
    </row>
    <row r="3286" spans="2:25">
      <c r="I3286" s="105" t="s">
        <v>1261</v>
      </c>
      <c r="J3286" s="105"/>
      <c r="K3286" s="105"/>
      <c r="L3286" s="105" t="s">
        <v>669</v>
      </c>
      <c r="M3286" s="105"/>
      <c r="P3286" s="106" t="s">
        <v>1262</v>
      </c>
      <c r="Q3286" s="106"/>
      <c r="R3286" s="107">
        <v>236</v>
      </c>
      <c r="S3286" s="107"/>
      <c r="T3286" s="107"/>
      <c r="U3286" s="107"/>
      <c r="V3286" s="107"/>
      <c r="W3286" s="107"/>
      <c r="X3286" s="107"/>
      <c r="Y3286" s="107"/>
    </row>
    <row r="3287" spans="2:25" ht="3.75" customHeight="1"/>
    <row r="3288" spans="2:25" ht="1.5" customHeight="1"/>
    <row r="3289" spans="2:25" ht="2.25" customHeight="1"/>
    <row r="3290" spans="2:25">
      <c r="B3290" s="103" t="s">
        <v>2252</v>
      </c>
      <c r="C3290" s="103"/>
      <c r="D3290" s="103"/>
      <c r="E3290" s="103"/>
      <c r="F3290" s="103"/>
      <c r="G3290" s="103"/>
      <c r="I3290" s="104" t="s">
        <v>613</v>
      </c>
      <c r="J3290" s="104"/>
      <c r="K3290" s="104"/>
      <c r="L3290" s="104"/>
      <c r="M3290" s="104"/>
      <c r="N3290" s="104"/>
      <c r="O3290" s="104"/>
      <c r="P3290" s="104"/>
      <c r="Q3290" s="104"/>
      <c r="R3290" s="104"/>
      <c r="S3290" s="104"/>
      <c r="T3290" s="104"/>
      <c r="U3290" s="104"/>
      <c r="V3290" s="104"/>
      <c r="W3290" s="104"/>
      <c r="X3290" s="104"/>
      <c r="Y3290" s="104"/>
    </row>
    <row r="3291" spans="2:25">
      <c r="I3291" s="105" t="s">
        <v>1261</v>
      </c>
      <c r="J3291" s="105"/>
      <c r="K3291" s="105"/>
      <c r="L3291" s="105" t="s">
        <v>669</v>
      </c>
      <c r="M3291" s="105"/>
      <c r="P3291" s="106" t="s">
        <v>1262</v>
      </c>
      <c r="Q3291" s="106"/>
      <c r="R3291" s="107">
        <v>111</v>
      </c>
      <c r="S3291" s="107"/>
      <c r="T3291" s="107"/>
      <c r="U3291" s="107"/>
      <c r="V3291" s="107"/>
      <c r="W3291" s="107"/>
      <c r="X3291" s="107"/>
      <c r="Y3291" s="107"/>
    </row>
    <row r="3292" spans="2:25" ht="3.75" customHeight="1"/>
    <row r="3293" spans="2:25" ht="1.5" customHeight="1"/>
    <row r="3294" spans="2:25" ht="2.25" customHeight="1"/>
    <row r="3295" spans="2:25">
      <c r="B3295" s="103" t="s">
        <v>2253</v>
      </c>
      <c r="C3295" s="103"/>
      <c r="D3295" s="103"/>
      <c r="E3295" s="103"/>
      <c r="F3295" s="103"/>
      <c r="G3295" s="103"/>
      <c r="I3295" s="104" t="s">
        <v>2254</v>
      </c>
      <c r="J3295" s="104"/>
      <c r="K3295" s="104"/>
      <c r="L3295" s="104"/>
      <c r="M3295" s="104"/>
      <c r="N3295" s="104"/>
      <c r="O3295" s="104"/>
      <c r="P3295" s="104"/>
      <c r="Q3295" s="104"/>
      <c r="R3295" s="104"/>
      <c r="S3295" s="104"/>
      <c r="T3295" s="104"/>
      <c r="U3295" s="104"/>
      <c r="V3295" s="104"/>
      <c r="W3295" s="104"/>
      <c r="X3295" s="104"/>
      <c r="Y3295" s="104"/>
    </row>
    <row r="3296" spans="2:25">
      <c r="I3296" s="105" t="s">
        <v>1261</v>
      </c>
      <c r="J3296" s="105"/>
      <c r="K3296" s="105"/>
      <c r="L3296" s="105" t="s">
        <v>669</v>
      </c>
      <c r="M3296" s="105"/>
      <c r="P3296" s="106" t="s">
        <v>1262</v>
      </c>
      <c r="Q3296" s="106"/>
      <c r="R3296" s="107">
        <v>111</v>
      </c>
      <c r="S3296" s="107"/>
      <c r="T3296" s="107"/>
      <c r="U3296" s="107"/>
      <c r="V3296" s="107"/>
      <c r="W3296" s="107"/>
      <c r="X3296" s="107"/>
      <c r="Y3296" s="107"/>
    </row>
    <row r="3297" spans="2:25" ht="3.75" customHeight="1"/>
    <row r="3298" spans="2:25" ht="1.5" customHeight="1"/>
    <row r="3299" spans="2:25" ht="2.25" customHeight="1"/>
    <row r="3300" spans="2:25">
      <c r="B3300" s="103" t="s">
        <v>2255</v>
      </c>
      <c r="C3300" s="103"/>
      <c r="D3300" s="103"/>
      <c r="E3300" s="103"/>
      <c r="F3300" s="103"/>
      <c r="G3300" s="103"/>
      <c r="I3300" s="104" t="s">
        <v>615</v>
      </c>
      <c r="J3300" s="104"/>
      <c r="K3300" s="104"/>
      <c r="L3300" s="104"/>
      <c r="M3300" s="104"/>
      <c r="N3300" s="104"/>
      <c r="O3300" s="104"/>
      <c r="P3300" s="104"/>
      <c r="Q3300" s="104"/>
      <c r="R3300" s="104"/>
      <c r="S3300" s="104"/>
      <c r="T3300" s="104"/>
      <c r="U3300" s="104"/>
      <c r="V3300" s="104"/>
      <c r="W3300" s="104"/>
      <c r="X3300" s="104"/>
      <c r="Y3300" s="104"/>
    </row>
    <row r="3301" spans="2:25">
      <c r="I3301" s="105" t="s">
        <v>1261</v>
      </c>
      <c r="J3301" s="105"/>
      <c r="K3301" s="105"/>
      <c r="L3301" s="105" t="s">
        <v>698</v>
      </c>
      <c r="M3301" s="105"/>
      <c r="P3301" s="106" t="s">
        <v>1262</v>
      </c>
      <c r="Q3301" s="106"/>
      <c r="R3301" s="107">
        <v>427</v>
      </c>
      <c r="S3301" s="107"/>
      <c r="T3301" s="107"/>
      <c r="U3301" s="107"/>
      <c r="V3301" s="107"/>
      <c r="W3301" s="107"/>
      <c r="X3301" s="107"/>
      <c r="Y3301" s="107"/>
    </row>
    <row r="3302" spans="2:25" ht="3.75" customHeight="1"/>
    <row r="3303" spans="2:25" ht="1.5" customHeight="1"/>
    <row r="3304" spans="2:25" ht="2.25" customHeight="1"/>
    <row r="3305" spans="2:25">
      <c r="B3305" s="103" t="s">
        <v>2256</v>
      </c>
      <c r="C3305" s="103"/>
      <c r="D3305" s="103"/>
      <c r="E3305" s="103"/>
      <c r="F3305" s="103"/>
      <c r="G3305" s="103"/>
      <c r="I3305" s="104" t="s">
        <v>2257</v>
      </c>
      <c r="J3305" s="104"/>
      <c r="K3305" s="104"/>
      <c r="L3305" s="104"/>
      <c r="M3305" s="104"/>
      <c r="N3305" s="104"/>
      <c r="O3305" s="104"/>
      <c r="P3305" s="104"/>
      <c r="Q3305" s="104"/>
      <c r="R3305" s="104"/>
      <c r="S3305" s="104"/>
      <c r="T3305" s="104"/>
      <c r="U3305" s="104"/>
      <c r="V3305" s="104"/>
      <c r="W3305" s="104"/>
      <c r="X3305" s="104"/>
      <c r="Y3305" s="104"/>
    </row>
    <row r="3306" spans="2:25">
      <c r="I3306" s="105" t="s">
        <v>1261</v>
      </c>
      <c r="J3306" s="105"/>
      <c r="K3306" s="105"/>
      <c r="L3306" s="105" t="s">
        <v>698</v>
      </c>
      <c r="M3306" s="105"/>
      <c r="P3306" s="106" t="s">
        <v>1262</v>
      </c>
      <c r="Q3306" s="106"/>
      <c r="R3306" s="107">
        <v>313</v>
      </c>
      <c r="S3306" s="107"/>
      <c r="T3306" s="107"/>
      <c r="U3306" s="107"/>
      <c r="V3306" s="107"/>
      <c r="W3306" s="107"/>
      <c r="X3306" s="107"/>
      <c r="Y3306" s="107"/>
    </row>
    <row r="3307" spans="2:25" ht="3.75" customHeight="1"/>
    <row r="3308" spans="2:25" ht="1.5" customHeight="1"/>
    <row r="3309" spans="2:25" ht="2.25" customHeight="1"/>
    <row r="3310" spans="2:25">
      <c r="B3310" s="103" t="s">
        <v>2258</v>
      </c>
      <c r="C3310" s="103"/>
      <c r="D3310" s="103"/>
      <c r="E3310" s="103"/>
      <c r="F3310" s="103"/>
      <c r="G3310" s="103"/>
      <c r="I3310" s="104" t="s">
        <v>2259</v>
      </c>
      <c r="J3310" s="104"/>
      <c r="K3310" s="104"/>
      <c r="L3310" s="104"/>
      <c r="M3310" s="104"/>
      <c r="N3310" s="104"/>
      <c r="O3310" s="104"/>
      <c r="P3310" s="104"/>
      <c r="Q3310" s="104"/>
      <c r="R3310" s="104"/>
      <c r="S3310" s="104"/>
      <c r="T3310" s="104"/>
      <c r="U3310" s="104"/>
      <c r="V3310" s="104"/>
      <c r="W3310" s="104"/>
      <c r="X3310" s="104"/>
      <c r="Y3310" s="104"/>
    </row>
    <row r="3311" spans="2:25">
      <c r="I3311" s="105" t="s">
        <v>1261</v>
      </c>
      <c r="J3311" s="105"/>
      <c r="K3311" s="105"/>
      <c r="L3311" s="105" t="s">
        <v>698</v>
      </c>
      <c r="M3311" s="105"/>
      <c r="P3311" s="106" t="s">
        <v>1262</v>
      </c>
      <c r="Q3311" s="106"/>
      <c r="R3311" s="107">
        <v>77</v>
      </c>
      <c r="S3311" s="107"/>
      <c r="T3311" s="107"/>
      <c r="U3311" s="107"/>
      <c r="V3311" s="107"/>
      <c r="W3311" s="107"/>
      <c r="X3311" s="107"/>
      <c r="Y3311" s="107"/>
    </row>
    <row r="3312" spans="2:25" ht="3.75" customHeight="1"/>
    <row r="3313" spans="2:25" ht="1.5" customHeight="1"/>
    <row r="3314" spans="2:25" ht="2.25" customHeight="1"/>
    <row r="3315" spans="2:25">
      <c r="B3315" s="103" t="s">
        <v>2260</v>
      </c>
      <c r="C3315" s="103"/>
      <c r="D3315" s="103"/>
      <c r="E3315" s="103"/>
      <c r="F3315" s="103"/>
      <c r="G3315" s="103"/>
      <c r="I3315" s="104" t="s">
        <v>2261</v>
      </c>
      <c r="J3315" s="104"/>
      <c r="K3315" s="104"/>
      <c r="L3315" s="104"/>
      <c r="M3315" s="104"/>
      <c r="N3315" s="104"/>
      <c r="O3315" s="104"/>
      <c r="P3315" s="104"/>
      <c r="Q3315" s="104"/>
      <c r="R3315" s="104"/>
      <c r="S3315" s="104"/>
      <c r="T3315" s="104"/>
      <c r="U3315" s="104"/>
      <c r="V3315" s="104"/>
      <c r="W3315" s="104"/>
      <c r="X3315" s="104"/>
      <c r="Y3315" s="104"/>
    </row>
    <row r="3316" spans="2:25">
      <c r="I3316" s="105" t="s">
        <v>1261</v>
      </c>
      <c r="J3316" s="105"/>
      <c r="K3316" s="105"/>
      <c r="L3316" s="105" t="s">
        <v>669</v>
      </c>
      <c r="M3316" s="105"/>
      <c r="P3316" s="106" t="s">
        <v>1262</v>
      </c>
      <c r="Q3316" s="106"/>
      <c r="R3316" s="107">
        <v>37</v>
      </c>
      <c r="S3316" s="107"/>
      <c r="T3316" s="107"/>
      <c r="U3316" s="107"/>
      <c r="V3316" s="107"/>
      <c r="W3316" s="107"/>
      <c r="X3316" s="107"/>
      <c r="Y3316" s="107"/>
    </row>
    <row r="3317" spans="2:25" ht="3.75" customHeight="1"/>
    <row r="3318" spans="2:25" ht="1.5" customHeight="1"/>
    <row r="3319" spans="2:25" ht="2.25" customHeight="1"/>
    <row r="3320" spans="2:25">
      <c r="B3320" s="103" t="s">
        <v>2262</v>
      </c>
      <c r="C3320" s="103"/>
      <c r="D3320" s="103"/>
      <c r="E3320" s="103"/>
      <c r="F3320" s="103"/>
      <c r="G3320" s="103"/>
      <c r="I3320" s="104" t="s">
        <v>617</v>
      </c>
      <c r="J3320" s="104"/>
      <c r="K3320" s="104"/>
      <c r="L3320" s="104"/>
      <c r="M3320" s="104"/>
      <c r="N3320" s="104"/>
      <c r="O3320" s="104"/>
      <c r="P3320" s="104"/>
      <c r="Q3320" s="104"/>
      <c r="R3320" s="104"/>
      <c r="S3320" s="104"/>
      <c r="T3320" s="104"/>
      <c r="U3320" s="104"/>
      <c r="V3320" s="104"/>
      <c r="W3320" s="104"/>
      <c r="X3320" s="104"/>
      <c r="Y3320" s="104"/>
    </row>
    <row r="3321" spans="2:25">
      <c r="I3321" s="105" t="s">
        <v>1261</v>
      </c>
      <c r="J3321" s="105"/>
      <c r="K3321" s="105"/>
      <c r="L3321" s="105" t="s">
        <v>698</v>
      </c>
      <c r="M3321" s="105"/>
      <c r="P3321" s="106" t="s">
        <v>1262</v>
      </c>
      <c r="Q3321" s="106"/>
      <c r="R3321" s="107">
        <v>76.5</v>
      </c>
      <c r="S3321" s="107"/>
      <c r="T3321" s="107"/>
      <c r="U3321" s="107"/>
      <c r="V3321" s="107"/>
      <c r="W3321" s="107"/>
      <c r="X3321" s="107"/>
      <c r="Y3321" s="107"/>
    </row>
    <row r="3322" spans="2:25" ht="3.75" customHeight="1"/>
    <row r="3323" spans="2:25" ht="1.5" customHeight="1"/>
    <row r="3324" spans="2:25" ht="2.25" customHeight="1"/>
    <row r="3325" spans="2:25">
      <c r="B3325" s="103" t="s">
        <v>2263</v>
      </c>
      <c r="C3325" s="103"/>
      <c r="D3325" s="103"/>
      <c r="E3325" s="103"/>
      <c r="F3325" s="103"/>
      <c r="G3325" s="103"/>
      <c r="I3325" s="104" t="s">
        <v>2264</v>
      </c>
      <c r="J3325" s="104"/>
      <c r="K3325" s="104"/>
      <c r="L3325" s="104"/>
      <c r="M3325" s="104"/>
      <c r="N3325" s="104"/>
      <c r="O3325" s="104"/>
      <c r="P3325" s="104"/>
      <c r="Q3325" s="104"/>
      <c r="R3325" s="104"/>
      <c r="S3325" s="104"/>
      <c r="T3325" s="104"/>
      <c r="U3325" s="104"/>
      <c r="V3325" s="104"/>
      <c r="W3325" s="104"/>
      <c r="X3325" s="104"/>
      <c r="Y3325" s="104"/>
    </row>
    <row r="3326" spans="2:25">
      <c r="I3326" s="105" t="s">
        <v>1261</v>
      </c>
      <c r="J3326" s="105"/>
      <c r="K3326" s="105"/>
      <c r="L3326" s="105" t="s">
        <v>698</v>
      </c>
      <c r="M3326" s="105"/>
      <c r="P3326" s="106" t="s">
        <v>1262</v>
      </c>
      <c r="Q3326" s="106"/>
      <c r="R3326" s="107">
        <v>40.5</v>
      </c>
      <c r="S3326" s="107"/>
      <c r="T3326" s="107"/>
      <c r="U3326" s="107"/>
      <c r="V3326" s="107"/>
      <c r="W3326" s="107"/>
      <c r="X3326" s="107"/>
      <c r="Y3326" s="107"/>
    </row>
    <row r="3327" spans="2:25" ht="3.75" customHeight="1"/>
    <row r="3328" spans="2:25" ht="1.5" customHeight="1"/>
    <row r="3329" spans="2:25" ht="2.25" customHeight="1"/>
    <row r="3330" spans="2:25">
      <c r="B3330" s="103" t="s">
        <v>2265</v>
      </c>
      <c r="C3330" s="103"/>
      <c r="D3330" s="103"/>
      <c r="E3330" s="103"/>
      <c r="F3330" s="103"/>
      <c r="G3330" s="103"/>
      <c r="I3330" s="104" t="s">
        <v>2266</v>
      </c>
      <c r="J3330" s="104"/>
      <c r="K3330" s="104"/>
      <c r="L3330" s="104"/>
      <c r="M3330" s="104"/>
      <c r="N3330" s="104"/>
      <c r="O3330" s="104"/>
      <c r="P3330" s="104"/>
      <c r="Q3330" s="104"/>
      <c r="R3330" s="104"/>
      <c r="S3330" s="104"/>
      <c r="T3330" s="104"/>
      <c r="U3330" s="104"/>
      <c r="V3330" s="104"/>
      <c r="W3330" s="104"/>
      <c r="X3330" s="104"/>
      <c r="Y3330" s="104"/>
    </row>
    <row r="3331" spans="2:25">
      <c r="I3331" s="105" t="s">
        <v>1261</v>
      </c>
      <c r="J3331" s="105"/>
      <c r="K3331" s="105"/>
      <c r="L3331" s="105" t="s">
        <v>698</v>
      </c>
      <c r="M3331" s="105"/>
      <c r="P3331" s="106" t="s">
        <v>1262</v>
      </c>
      <c r="Q3331" s="106"/>
      <c r="R3331" s="107">
        <v>36</v>
      </c>
      <c r="S3331" s="107"/>
      <c r="T3331" s="107"/>
      <c r="U3331" s="107"/>
      <c r="V3331" s="107"/>
      <c r="W3331" s="107"/>
      <c r="X3331" s="107"/>
      <c r="Y3331" s="107"/>
    </row>
    <row r="3332" spans="2:25" ht="3.75" customHeight="1"/>
    <row r="3333" spans="2:25" ht="1.5" customHeight="1"/>
    <row r="3334" spans="2:25" ht="2.25" customHeight="1"/>
    <row r="3335" spans="2:25">
      <c r="B3335" s="103" t="s">
        <v>2267</v>
      </c>
      <c r="C3335" s="103"/>
      <c r="D3335" s="103"/>
      <c r="E3335" s="103"/>
      <c r="F3335" s="103"/>
      <c r="G3335" s="103"/>
      <c r="I3335" s="104" t="s">
        <v>619</v>
      </c>
      <c r="J3335" s="104"/>
      <c r="K3335" s="104"/>
      <c r="L3335" s="104"/>
      <c r="M3335" s="104"/>
      <c r="N3335" s="104"/>
      <c r="O3335" s="104"/>
      <c r="P3335" s="104"/>
      <c r="Q3335" s="104"/>
      <c r="R3335" s="104"/>
      <c r="S3335" s="104"/>
      <c r="T3335" s="104"/>
      <c r="U3335" s="104"/>
      <c r="V3335" s="104"/>
      <c r="W3335" s="104"/>
      <c r="X3335" s="104"/>
      <c r="Y3335" s="104"/>
    </row>
    <row r="3336" spans="2:25">
      <c r="I3336" s="105" t="s">
        <v>1261</v>
      </c>
      <c r="J3336" s="105"/>
      <c r="K3336" s="105"/>
      <c r="L3336" s="105" t="s">
        <v>698</v>
      </c>
      <c r="M3336" s="105"/>
      <c r="P3336" s="106" t="s">
        <v>1262</v>
      </c>
      <c r="Q3336" s="106"/>
      <c r="R3336" s="107">
        <v>112</v>
      </c>
      <c r="S3336" s="107"/>
      <c r="T3336" s="107"/>
      <c r="U3336" s="107"/>
      <c r="V3336" s="107"/>
      <c r="W3336" s="107"/>
      <c r="X3336" s="107"/>
      <c r="Y3336" s="107"/>
    </row>
    <row r="3337" spans="2:25" ht="3.75" customHeight="1"/>
    <row r="3338" spans="2:25" ht="1.5" customHeight="1"/>
    <row r="3339" spans="2:25" ht="2.25" customHeight="1"/>
    <row r="3340" spans="2:25">
      <c r="B3340" s="103" t="s">
        <v>2268</v>
      </c>
      <c r="C3340" s="103"/>
      <c r="D3340" s="103"/>
      <c r="E3340" s="103"/>
      <c r="F3340" s="103"/>
      <c r="G3340" s="103"/>
      <c r="I3340" s="104" t="s">
        <v>2269</v>
      </c>
      <c r="J3340" s="104"/>
      <c r="K3340" s="104"/>
      <c r="L3340" s="104"/>
      <c r="M3340" s="104"/>
      <c r="N3340" s="104"/>
      <c r="O3340" s="104"/>
      <c r="P3340" s="104"/>
      <c r="Q3340" s="104"/>
      <c r="R3340" s="104"/>
      <c r="S3340" s="104"/>
      <c r="T3340" s="104"/>
      <c r="U3340" s="104"/>
      <c r="V3340" s="104"/>
      <c r="W3340" s="104"/>
      <c r="X3340" s="104"/>
      <c r="Y3340" s="104"/>
    </row>
    <row r="3341" spans="2:25">
      <c r="I3341" s="105" t="s">
        <v>1261</v>
      </c>
      <c r="J3341" s="105"/>
      <c r="K3341" s="105"/>
      <c r="L3341" s="105" t="s">
        <v>698</v>
      </c>
      <c r="M3341" s="105"/>
      <c r="P3341" s="106" t="s">
        <v>1262</v>
      </c>
      <c r="Q3341" s="106"/>
      <c r="R3341" s="107">
        <v>112</v>
      </c>
      <c r="S3341" s="107"/>
      <c r="T3341" s="107"/>
      <c r="U3341" s="107"/>
      <c r="V3341" s="107"/>
      <c r="W3341" s="107"/>
      <c r="X3341" s="107"/>
      <c r="Y3341" s="107"/>
    </row>
    <row r="3342" spans="2:25" ht="3.75" customHeight="1"/>
    <row r="3343" spans="2:25" ht="1.5" customHeight="1"/>
    <row r="3344" spans="2:25" ht="2.25" customHeight="1"/>
    <row r="3345" spans="2:25">
      <c r="B3345" s="103" t="s">
        <v>2270</v>
      </c>
      <c r="C3345" s="103"/>
      <c r="D3345" s="103"/>
      <c r="E3345" s="103"/>
      <c r="F3345" s="103"/>
      <c r="G3345" s="103"/>
      <c r="I3345" s="104" t="s">
        <v>621</v>
      </c>
      <c r="J3345" s="104"/>
      <c r="K3345" s="104"/>
      <c r="L3345" s="104"/>
      <c r="M3345" s="104"/>
      <c r="N3345" s="104"/>
      <c r="O3345" s="104"/>
      <c r="P3345" s="104"/>
      <c r="Q3345" s="104"/>
      <c r="R3345" s="104"/>
      <c r="S3345" s="104"/>
      <c r="T3345" s="104"/>
      <c r="U3345" s="104"/>
      <c r="V3345" s="104"/>
      <c r="W3345" s="104"/>
      <c r="X3345" s="104"/>
      <c r="Y3345" s="104"/>
    </row>
    <row r="3346" spans="2:25">
      <c r="I3346" s="105" t="s">
        <v>1261</v>
      </c>
      <c r="J3346" s="105"/>
      <c r="K3346" s="105"/>
      <c r="L3346" s="105" t="s">
        <v>669</v>
      </c>
      <c r="M3346" s="105"/>
      <c r="P3346" s="106" t="s">
        <v>1262</v>
      </c>
      <c r="Q3346" s="106"/>
      <c r="R3346" s="107">
        <v>3</v>
      </c>
      <c r="S3346" s="107"/>
      <c r="T3346" s="107"/>
      <c r="U3346" s="107"/>
      <c r="V3346" s="107"/>
      <c r="W3346" s="107"/>
      <c r="X3346" s="107"/>
      <c r="Y3346" s="107"/>
    </row>
    <row r="3347" spans="2:25" ht="3.75" customHeight="1"/>
    <row r="3348" spans="2:25" ht="1.5" customHeight="1"/>
    <row r="3349" spans="2:25" ht="2.25" customHeight="1"/>
    <row r="3350" spans="2:25">
      <c r="B3350" s="103" t="s">
        <v>2271</v>
      </c>
      <c r="C3350" s="103"/>
      <c r="D3350" s="103"/>
      <c r="E3350" s="103"/>
      <c r="F3350" s="103"/>
      <c r="G3350" s="103"/>
      <c r="I3350" s="104" t="s">
        <v>2272</v>
      </c>
      <c r="J3350" s="104"/>
      <c r="K3350" s="104"/>
      <c r="L3350" s="104"/>
      <c r="M3350" s="104"/>
      <c r="N3350" s="104"/>
      <c r="O3350" s="104"/>
      <c r="P3350" s="104"/>
      <c r="Q3350" s="104"/>
      <c r="R3350" s="104"/>
      <c r="S3350" s="104"/>
      <c r="T3350" s="104"/>
      <c r="U3350" s="104"/>
      <c r="V3350" s="104"/>
      <c r="W3350" s="104"/>
      <c r="X3350" s="104"/>
      <c r="Y3350" s="104"/>
    </row>
    <row r="3351" spans="2:25">
      <c r="I3351" s="105" t="s">
        <v>1261</v>
      </c>
      <c r="J3351" s="105"/>
      <c r="K3351" s="105"/>
      <c r="L3351" s="105" t="s">
        <v>669</v>
      </c>
      <c r="M3351" s="105"/>
      <c r="P3351" s="106" t="s">
        <v>1262</v>
      </c>
      <c r="Q3351" s="106"/>
      <c r="R3351" s="107">
        <v>3</v>
      </c>
      <c r="S3351" s="107"/>
      <c r="T3351" s="107"/>
      <c r="U3351" s="107"/>
      <c r="V3351" s="107"/>
      <c r="W3351" s="107"/>
      <c r="X3351" s="107"/>
      <c r="Y3351" s="107"/>
    </row>
    <row r="3352" spans="2:25" ht="3.75" customHeight="1"/>
    <row r="3353" spans="2:25" ht="1.5" customHeight="1"/>
    <row r="3354" spans="2:25" ht="2.25" customHeight="1"/>
    <row r="3355" spans="2:25">
      <c r="B3355" s="103" t="s">
        <v>2273</v>
      </c>
      <c r="C3355" s="103"/>
      <c r="D3355" s="103"/>
      <c r="E3355" s="103"/>
      <c r="F3355" s="103"/>
      <c r="G3355" s="103"/>
      <c r="I3355" s="104" t="s">
        <v>623</v>
      </c>
      <c r="J3355" s="104"/>
      <c r="K3355" s="104"/>
      <c r="L3355" s="104"/>
      <c r="M3355" s="104"/>
      <c r="N3355" s="104"/>
      <c r="O3355" s="104"/>
      <c r="P3355" s="104"/>
      <c r="Q3355" s="104"/>
      <c r="R3355" s="104"/>
      <c r="S3355" s="104"/>
      <c r="T3355" s="104"/>
      <c r="U3355" s="104"/>
      <c r="V3355" s="104"/>
      <c r="W3355" s="104"/>
      <c r="X3355" s="104"/>
      <c r="Y3355" s="104"/>
    </row>
    <row r="3356" spans="2:25">
      <c r="I3356" s="105" t="s">
        <v>1261</v>
      </c>
      <c r="J3356" s="105"/>
      <c r="K3356" s="105"/>
      <c r="L3356" s="105" t="s">
        <v>669</v>
      </c>
      <c r="M3356" s="105"/>
      <c r="P3356" s="106" t="s">
        <v>1262</v>
      </c>
      <c r="Q3356" s="106"/>
      <c r="R3356" s="107">
        <v>43</v>
      </c>
      <c r="S3356" s="107"/>
      <c r="T3356" s="107"/>
      <c r="U3356" s="107"/>
      <c r="V3356" s="107"/>
      <c r="W3356" s="107"/>
      <c r="X3356" s="107"/>
      <c r="Y3356" s="107"/>
    </row>
    <row r="3357" spans="2:25" ht="3.75" customHeight="1"/>
    <row r="3358" spans="2:25" ht="1.5" customHeight="1"/>
    <row r="3359" spans="2:25" ht="2.25" customHeight="1"/>
    <row r="3360" spans="2:25">
      <c r="B3360" s="103" t="s">
        <v>2274</v>
      </c>
      <c r="C3360" s="103"/>
      <c r="D3360" s="103"/>
      <c r="E3360" s="103"/>
      <c r="F3360" s="103"/>
      <c r="G3360" s="103"/>
      <c r="I3360" s="104" t="s">
        <v>2275</v>
      </c>
      <c r="J3360" s="104"/>
      <c r="K3360" s="104"/>
      <c r="L3360" s="104"/>
      <c r="M3360" s="104"/>
      <c r="N3360" s="104"/>
      <c r="O3360" s="104"/>
      <c r="P3360" s="104"/>
      <c r="Q3360" s="104"/>
      <c r="R3360" s="104"/>
      <c r="S3360" s="104"/>
      <c r="T3360" s="104"/>
      <c r="U3360" s="104"/>
      <c r="V3360" s="104"/>
      <c r="W3360" s="104"/>
      <c r="X3360" s="104"/>
      <c r="Y3360" s="104"/>
    </row>
    <row r="3361" spans="2:25">
      <c r="I3361" s="105" t="s">
        <v>1261</v>
      </c>
      <c r="J3361" s="105"/>
      <c r="K3361" s="105"/>
      <c r="L3361" s="105" t="s">
        <v>669</v>
      </c>
      <c r="M3361" s="105"/>
      <c r="P3361" s="106" t="s">
        <v>1262</v>
      </c>
      <c r="Q3361" s="106"/>
      <c r="R3361" s="107">
        <v>18</v>
      </c>
      <c r="S3361" s="107"/>
      <c r="T3361" s="107"/>
      <c r="U3361" s="107"/>
      <c r="V3361" s="107"/>
      <c r="W3361" s="107"/>
      <c r="X3361" s="107"/>
      <c r="Y3361" s="107"/>
    </row>
    <row r="3362" spans="2:25" ht="3.75" customHeight="1"/>
    <row r="3363" spans="2:25" ht="1.5" customHeight="1"/>
    <row r="3364" spans="2:25" ht="2.25" customHeight="1"/>
    <row r="3365" spans="2:25">
      <c r="B3365" s="103" t="s">
        <v>2276</v>
      </c>
      <c r="C3365" s="103"/>
      <c r="D3365" s="103"/>
      <c r="E3365" s="103"/>
      <c r="F3365" s="103"/>
      <c r="G3365" s="103"/>
      <c r="I3365" s="104" t="s">
        <v>2277</v>
      </c>
      <c r="J3365" s="104"/>
      <c r="K3365" s="104"/>
      <c r="L3365" s="104"/>
      <c r="M3365" s="104"/>
      <c r="N3365" s="104"/>
      <c r="O3365" s="104"/>
      <c r="P3365" s="104"/>
      <c r="Q3365" s="104"/>
      <c r="R3365" s="104"/>
      <c r="S3365" s="104"/>
      <c r="T3365" s="104"/>
      <c r="U3365" s="104"/>
      <c r="V3365" s="104"/>
      <c r="W3365" s="104"/>
      <c r="X3365" s="104"/>
      <c r="Y3365" s="104"/>
    </row>
    <row r="3366" spans="2:25">
      <c r="I3366" s="105" t="s">
        <v>1261</v>
      </c>
      <c r="J3366" s="105"/>
      <c r="K3366" s="105"/>
      <c r="L3366" s="105" t="s">
        <v>669</v>
      </c>
      <c r="M3366" s="105"/>
      <c r="P3366" s="106" t="s">
        <v>1262</v>
      </c>
      <c r="Q3366" s="106"/>
      <c r="R3366" s="107">
        <v>25</v>
      </c>
      <c r="S3366" s="107"/>
      <c r="T3366" s="107"/>
      <c r="U3366" s="107"/>
      <c r="V3366" s="107"/>
      <c r="W3366" s="107"/>
      <c r="X3366" s="107"/>
      <c r="Y3366" s="107"/>
    </row>
    <row r="3367" spans="2:25" ht="3.75" customHeight="1"/>
    <row r="3368" spans="2:25" ht="1.5" customHeight="1"/>
    <row r="3369" spans="2:25" ht="2.25" customHeight="1"/>
    <row r="3370" spans="2:25">
      <c r="B3370" s="103" t="s">
        <v>2278</v>
      </c>
      <c r="C3370" s="103"/>
      <c r="D3370" s="103"/>
      <c r="E3370" s="103"/>
      <c r="F3370" s="103"/>
      <c r="G3370" s="103"/>
      <c r="I3370" s="104" t="s">
        <v>625</v>
      </c>
      <c r="J3370" s="104"/>
      <c r="K3370" s="104"/>
      <c r="L3370" s="104"/>
      <c r="M3370" s="104"/>
      <c r="N3370" s="104"/>
      <c r="O3370" s="104"/>
      <c r="P3370" s="104"/>
      <c r="Q3370" s="104"/>
      <c r="R3370" s="104"/>
      <c r="S3370" s="104"/>
      <c r="T3370" s="104"/>
      <c r="U3370" s="104"/>
      <c r="V3370" s="104"/>
      <c r="W3370" s="104"/>
      <c r="X3370" s="104"/>
      <c r="Y3370" s="104"/>
    </row>
    <row r="3371" spans="2:25">
      <c r="I3371" s="105" t="s">
        <v>1261</v>
      </c>
      <c r="J3371" s="105"/>
      <c r="K3371" s="105"/>
      <c r="L3371" s="105" t="s">
        <v>669</v>
      </c>
      <c r="M3371" s="105"/>
      <c r="P3371" s="106" t="s">
        <v>1262</v>
      </c>
      <c r="Q3371" s="106"/>
      <c r="R3371" s="107">
        <v>3</v>
      </c>
      <c r="S3371" s="107"/>
      <c r="T3371" s="107"/>
      <c r="U3371" s="107"/>
      <c r="V3371" s="107"/>
      <c r="W3371" s="107"/>
      <c r="X3371" s="107"/>
      <c r="Y3371" s="107"/>
    </row>
    <row r="3372" spans="2:25" ht="3.75" customHeight="1"/>
    <row r="3373" spans="2:25" ht="1.5" customHeight="1"/>
    <row r="3374" spans="2:25" ht="2.25" customHeight="1"/>
    <row r="3375" spans="2:25">
      <c r="B3375" s="103" t="s">
        <v>2279</v>
      </c>
      <c r="C3375" s="103"/>
      <c r="D3375" s="103"/>
      <c r="E3375" s="103"/>
      <c r="F3375" s="103"/>
      <c r="G3375" s="103"/>
      <c r="I3375" s="104" t="s">
        <v>2280</v>
      </c>
      <c r="J3375" s="104"/>
      <c r="K3375" s="104"/>
      <c r="L3375" s="104"/>
      <c r="M3375" s="104"/>
      <c r="N3375" s="104"/>
      <c r="O3375" s="104"/>
      <c r="P3375" s="104"/>
      <c r="Q3375" s="104"/>
      <c r="R3375" s="104"/>
      <c r="S3375" s="104"/>
      <c r="T3375" s="104"/>
      <c r="U3375" s="104"/>
      <c r="V3375" s="104"/>
      <c r="W3375" s="104"/>
      <c r="X3375" s="104"/>
      <c r="Y3375" s="104"/>
    </row>
    <row r="3376" spans="2:25">
      <c r="I3376" s="105" t="s">
        <v>1261</v>
      </c>
      <c r="J3376" s="105"/>
      <c r="K3376" s="105"/>
      <c r="L3376" s="105" t="s">
        <v>669</v>
      </c>
      <c r="M3376" s="105"/>
      <c r="P3376" s="106" t="s">
        <v>1262</v>
      </c>
      <c r="Q3376" s="106"/>
      <c r="R3376" s="107">
        <v>3</v>
      </c>
      <c r="S3376" s="107"/>
      <c r="T3376" s="107"/>
      <c r="U3376" s="107"/>
      <c r="V3376" s="107"/>
      <c r="W3376" s="107"/>
      <c r="X3376" s="107"/>
      <c r="Y3376" s="107"/>
    </row>
    <row r="3377" spans="2:25" ht="3.75" customHeight="1"/>
    <row r="3378" spans="2:25" ht="1.5" customHeight="1"/>
    <row r="3379" spans="2:25" ht="2.25" customHeight="1"/>
    <row r="3380" spans="2:25">
      <c r="B3380" s="103" t="s">
        <v>2281</v>
      </c>
      <c r="C3380" s="103"/>
      <c r="D3380" s="103"/>
      <c r="E3380" s="103"/>
      <c r="F3380" s="103"/>
      <c r="G3380" s="103"/>
      <c r="I3380" s="104" t="s">
        <v>627</v>
      </c>
      <c r="J3380" s="104"/>
      <c r="K3380" s="104"/>
      <c r="L3380" s="104"/>
      <c r="M3380" s="104"/>
      <c r="N3380" s="104"/>
      <c r="O3380" s="104"/>
      <c r="P3380" s="104"/>
      <c r="Q3380" s="104"/>
      <c r="R3380" s="104"/>
      <c r="S3380" s="104"/>
      <c r="T3380" s="104"/>
      <c r="U3380" s="104"/>
      <c r="V3380" s="104"/>
      <c r="W3380" s="104"/>
      <c r="X3380" s="104"/>
      <c r="Y3380" s="104"/>
    </row>
    <row r="3381" spans="2:25">
      <c r="I3381" s="105" t="s">
        <v>1261</v>
      </c>
      <c r="J3381" s="105"/>
      <c r="K3381" s="105"/>
      <c r="L3381" s="105" t="s">
        <v>669</v>
      </c>
      <c r="M3381" s="105"/>
      <c r="P3381" s="106" t="s">
        <v>1262</v>
      </c>
      <c r="Q3381" s="106"/>
      <c r="R3381" s="107">
        <v>2</v>
      </c>
      <c r="S3381" s="107"/>
      <c r="T3381" s="107"/>
      <c r="U3381" s="107"/>
      <c r="V3381" s="107"/>
      <c r="W3381" s="107"/>
      <c r="X3381" s="107"/>
      <c r="Y3381" s="107"/>
    </row>
    <row r="3382" spans="2:25" ht="3.75" customHeight="1"/>
    <row r="3383" spans="2:25" ht="1.5" customHeight="1"/>
    <row r="3384" spans="2:25" ht="2.25" customHeight="1"/>
    <row r="3385" spans="2:25">
      <c r="B3385" s="103" t="s">
        <v>2282</v>
      </c>
      <c r="C3385" s="103"/>
      <c r="D3385" s="103"/>
      <c r="E3385" s="103"/>
      <c r="F3385" s="103"/>
      <c r="G3385" s="103"/>
      <c r="I3385" s="104" t="s">
        <v>2283</v>
      </c>
      <c r="J3385" s="104"/>
      <c r="K3385" s="104"/>
      <c r="L3385" s="104"/>
      <c r="M3385" s="104"/>
      <c r="N3385" s="104"/>
      <c r="O3385" s="104"/>
      <c r="P3385" s="104"/>
      <c r="Q3385" s="104"/>
      <c r="R3385" s="104"/>
      <c r="S3385" s="104"/>
      <c r="T3385" s="104"/>
      <c r="U3385" s="104"/>
      <c r="V3385" s="104"/>
      <c r="W3385" s="104"/>
      <c r="X3385" s="104"/>
      <c r="Y3385" s="104"/>
    </row>
    <row r="3386" spans="2:25">
      <c r="I3386" s="105" t="s">
        <v>1261</v>
      </c>
      <c r="J3386" s="105"/>
      <c r="K3386" s="105"/>
      <c r="L3386" s="105" t="s">
        <v>669</v>
      </c>
      <c r="M3386" s="105"/>
      <c r="P3386" s="106" t="s">
        <v>1262</v>
      </c>
      <c r="Q3386" s="106"/>
      <c r="R3386" s="107">
        <v>2</v>
      </c>
      <c r="S3386" s="107"/>
      <c r="T3386" s="107"/>
      <c r="U3386" s="107"/>
      <c r="V3386" s="107"/>
      <c r="W3386" s="107"/>
      <c r="X3386" s="107"/>
      <c r="Y3386" s="107"/>
    </row>
    <row r="3387" spans="2:25" ht="3.75" customHeight="1"/>
    <row r="3388" spans="2:25" ht="1.5" customHeight="1"/>
    <row r="3389" spans="2:25" ht="2.25" customHeight="1"/>
    <row r="3390" spans="2:25">
      <c r="B3390" s="103" t="s">
        <v>2284</v>
      </c>
      <c r="C3390" s="103"/>
      <c r="D3390" s="103"/>
      <c r="E3390" s="103"/>
      <c r="F3390" s="103"/>
      <c r="G3390" s="103"/>
      <c r="I3390" s="104" t="s">
        <v>629</v>
      </c>
      <c r="J3390" s="104"/>
      <c r="K3390" s="104"/>
      <c r="L3390" s="104"/>
      <c r="M3390" s="104"/>
      <c r="N3390" s="104"/>
      <c r="O3390" s="104"/>
      <c r="P3390" s="104"/>
      <c r="Q3390" s="104"/>
      <c r="R3390" s="104"/>
      <c r="S3390" s="104"/>
      <c r="T3390" s="104"/>
      <c r="U3390" s="104"/>
      <c r="V3390" s="104"/>
      <c r="W3390" s="104"/>
      <c r="X3390" s="104"/>
      <c r="Y3390" s="104"/>
    </row>
    <row r="3391" spans="2:25">
      <c r="I3391" s="105" t="s">
        <v>1261</v>
      </c>
      <c r="J3391" s="105"/>
      <c r="K3391" s="105"/>
      <c r="L3391" s="105" t="s">
        <v>669</v>
      </c>
      <c r="M3391" s="105"/>
      <c r="P3391" s="106" t="s">
        <v>1262</v>
      </c>
      <c r="Q3391" s="106"/>
      <c r="R3391" s="107">
        <v>74</v>
      </c>
      <c r="S3391" s="107"/>
      <c r="T3391" s="107"/>
      <c r="U3391" s="107"/>
      <c r="V3391" s="107"/>
      <c r="W3391" s="107"/>
      <c r="X3391" s="107"/>
      <c r="Y3391" s="107"/>
    </row>
    <row r="3392" spans="2:25" ht="3.75" customHeight="1"/>
    <row r="3393" spans="2:25" ht="1.5" customHeight="1"/>
    <row r="3394" spans="2:25" ht="2.25" customHeight="1"/>
    <row r="3395" spans="2:25">
      <c r="B3395" s="103" t="s">
        <v>2285</v>
      </c>
      <c r="C3395" s="103"/>
      <c r="D3395" s="103"/>
      <c r="E3395" s="103"/>
      <c r="F3395" s="103"/>
      <c r="G3395" s="103"/>
      <c r="I3395" s="104" t="s">
        <v>2286</v>
      </c>
      <c r="J3395" s="104"/>
      <c r="K3395" s="104"/>
      <c r="L3395" s="104"/>
      <c r="M3395" s="104"/>
      <c r="N3395" s="104"/>
      <c r="O3395" s="104"/>
      <c r="P3395" s="104"/>
      <c r="Q3395" s="104"/>
      <c r="R3395" s="104"/>
      <c r="S3395" s="104"/>
      <c r="T3395" s="104"/>
      <c r="U3395" s="104"/>
      <c r="V3395" s="104"/>
      <c r="W3395" s="104"/>
      <c r="X3395" s="104"/>
      <c r="Y3395" s="104"/>
    </row>
    <row r="3396" spans="2:25">
      <c r="I3396" s="105" t="s">
        <v>1261</v>
      </c>
      <c r="J3396" s="105"/>
      <c r="K3396" s="105"/>
      <c r="L3396" s="105" t="s">
        <v>669</v>
      </c>
      <c r="M3396" s="105"/>
      <c r="P3396" s="106" t="s">
        <v>1262</v>
      </c>
      <c r="Q3396" s="106"/>
      <c r="R3396" s="107">
        <v>71</v>
      </c>
      <c r="S3396" s="107"/>
      <c r="T3396" s="107"/>
      <c r="U3396" s="107"/>
      <c r="V3396" s="107"/>
      <c r="W3396" s="107"/>
      <c r="X3396" s="107"/>
      <c r="Y3396" s="107"/>
    </row>
    <row r="3397" spans="2:25" ht="3.75" customHeight="1"/>
    <row r="3398" spans="2:25" ht="1.5" customHeight="1"/>
    <row r="3399" spans="2:25" ht="2.25" customHeight="1"/>
    <row r="3400" spans="2:25">
      <c r="B3400" s="103" t="s">
        <v>2287</v>
      </c>
      <c r="C3400" s="103"/>
      <c r="D3400" s="103"/>
      <c r="E3400" s="103"/>
      <c r="F3400" s="103"/>
      <c r="G3400" s="103"/>
      <c r="I3400" s="104" t="s">
        <v>2288</v>
      </c>
      <c r="J3400" s="104"/>
      <c r="K3400" s="104"/>
      <c r="L3400" s="104"/>
      <c r="M3400" s="104"/>
      <c r="N3400" s="104"/>
      <c r="O3400" s="104"/>
      <c r="P3400" s="104"/>
      <c r="Q3400" s="104"/>
      <c r="R3400" s="104"/>
      <c r="S3400" s="104"/>
      <c r="T3400" s="104"/>
      <c r="U3400" s="104"/>
      <c r="V3400" s="104"/>
      <c r="W3400" s="104"/>
      <c r="X3400" s="104"/>
      <c r="Y3400" s="104"/>
    </row>
    <row r="3401" spans="2:25">
      <c r="I3401" s="105" t="s">
        <v>1261</v>
      </c>
      <c r="J3401" s="105"/>
      <c r="K3401" s="105"/>
      <c r="L3401" s="105" t="s">
        <v>669</v>
      </c>
      <c r="M3401" s="105"/>
      <c r="P3401" s="106" t="s">
        <v>1262</v>
      </c>
      <c r="Q3401" s="106"/>
      <c r="R3401" s="107">
        <v>3</v>
      </c>
      <c r="S3401" s="107"/>
      <c r="T3401" s="107"/>
      <c r="U3401" s="107"/>
      <c r="V3401" s="107"/>
      <c r="W3401" s="107"/>
      <c r="X3401" s="107"/>
      <c r="Y3401" s="107"/>
    </row>
    <row r="3402" spans="2:25" ht="3.75" customHeight="1"/>
    <row r="3403" spans="2:25" ht="1.5" customHeight="1"/>
    <row r="3404" spans="2:25" ht="2.25" customHeight="1"/>
    <row r="3405" spans="2:25">
      <c r="B3405" s="103" t="s">
        <v>2289</v>
      </c>
      <c r="C3405" s="103"/>
      <c r="D3405" s="103"/>
      <c r="E3405" s="103"/>
      <c r="F3405" s="103"/>
      <c r="G3405" s="103"/>
      <c r="I3405" s="104" t="s">
        <v>631</v>
      </c>
      <c r="J3405" s="104"/>
      <c r="K3405" s="104"/>
      <c r="L3405" s="104"/>
      <c r="M3405" s="104"/>
      <c r="N3405" s="104"/>
      <c r="O3405" s="104"/>
      <c r="P3405" s="104"/>
      <c r="Q3405" s="104"/>
      <c r="R3405" s="104"/>
      <c r="S3405" s="104"/>
      <c r="T3405" s="104"/>
      <c r="U3405" s="104"/>
      <c r="V3405" s="104"/>
      <c r="W3405" s="104"/>
      <c r="X3405" s="104"/>
      <c r="Y3405" s="104"/>
    </row>
    <row r="3406" spans="2:25">
      <c r="I3406" s="105" t="s">
        <v>1261</v>
      </c>
      <c r="J3406" s="105"/>
      <c r="K3406" s="105"/>
      <c r="L3406" s="105" t="s">
        <v>669</v>
      </c>
      <c r="M3406" s="105"/>
      <c r="P3406" s="106" t="s">
        <v>1262</v>
      </c>
      <c r="Q3406" s="106"/>
      <c r="R3406" s="107">
        <v>53</v>
      </c>
      <c r="S3406" s="107"/>
      <c r="T3406" s="107"/>
      <c r="U3406" s="107"/>
      <c r="V3406" s="107"/>
      <c r="W3406" s="107"/>
      <c r="X3406" s="107"/>
      <c r="Y3406" s="107"/>
    </row>
    <row r="3407" spans="2:25" ht="3.75" customHeight="1"/>
    <row r="3408" spans="2:25" ht="1.5" customHeight="1"/>
    <row r="3409" spans="2:25" ht="2.25" customHeight="1"/>
    <row r="3410" spans="2:25">
      <c r="B3410" s="103" t="s">
        <v>2290</v>
      </c>
      <c r="C3410" s="103"/>
      <c r="D3410" s="103"/>
      <c r="E3410" s="103"/>
      <c r="F3410" s="103"/>
      <c r="G3410" s="103"/>
      <c r="I3410" s="104" t="s">
        <v>2291</v>
      </c>
      <c r="J3410" s="104"/>
      <c r="K3410" s="104"/>
      <c r="L3410" s="104"/>
      <c r="M3410" s="104"/>
      <c r="N3410" s="104"/>
      <c r="O3410" s="104"/>
      <c r="P3410" s="104"/>
      <c r="Q3410" s="104"/>
      <c r="R3410" s="104"/>
      <c r="S3410" s="104"/>
      <c r="T3410" s="104"/>
      <c r="U3410" s="104"/>
      <c r="V3410" s="104"/>
      <c r="W3410" s="104"/>
      <c r="X3410" s="104"/>
      <c r="Y3410" s="104"/>
    </row>
    <row r="3411" spans="2:25">
      <c r="I3411" s="105" t="s">
        <v>1261</v>
      </c>
      <c r="J3411" s="105"/>
      <c r="K3411" s="105"/>
      <c r="L3411" s="105" t="s">
        <v>669</v>
      </c>
      <c r="M3411" s="105"/>
      <c r="P3411" s="106" t="s">
        <v>1262</v>
      </c>
      <c r="Q3411" s="106"/>
      <c r="R3411" s="107">
        <v>53</v>
      </c>
      <c r="S3411" s="107"/>
      <c r="T3411" s="107"/>
      <c r="U3411" s="107"/>
      <c r="V3411" s="107"/>
      <c r="W3411" s="107"/>
      <c r="X3411" s="107"/>
      <c r="Y3411" s="107"/>
    </row>
    <row r="3412" spans="2:25" ht="3.75" customHeight="1"/>
    <row r="3413" spans="2:25" ht="1.5" customHeight="1"/>
    <row r="3414" spans="2:25" ht="2.25" customHeight="1"/>
    <row r="3415" spans="2:25" ht="2.25" customHeight="1"/>
    <row r="3416" spans="2:25">
      <c r="I3416" s="109" t="s">
        <v>2292</v>
      </c>
      <c r="J3416" s="109"/>
      <c r="K3416" s="109"/>
      <c r="L3416" s="109"/>
      <c r="M3416" s="109"/>
      <c r="N3416" s="109"/>
      <c r="O3416" s="109"/>
      <c r="P3416" s="109"/>
      <c r="Q3416" s="109"/>
      <c r="R3416" s="109"/>
      <c r="S3416" s="109"/>
      <c r="T3416" s="109"/>
      <c r="U3416" s="109"/>
      <c r="V3416" s="109"/>
      <c r="W3416" s="109"/>
      <c r="X3416" s="109"/>
      <c r="Y3416" s="109"/>
    </row>
    <row r="3417" spans="2:25" ht="5.25" customHeight="1"/>
    <row r="3418" spans="2:25">
      <c r="B3418" s="103" t="s">
        <v>2293</v>
      </c>
      <c r="C3418" s="103"/>
      <c r="D3418" s="103"/>
      <c r="E3418" s="103"/>
      <c r="F3418" s="103"/>
      <c r="G3418" s="103"/>
      <c r="I3418" s="104" t="s">
        <v>635</v>
      </c>
      <c r="J3418" s="104"/>
      <c r="K3418" s="104"/>
      <c r="L3418" s="104"/>
      <c r="M3418" s="104"/>
      <c r="N3418" s="104"/>
      <c r="O3418" s="104"/>
      <c r="P3418" s="104"/>
      <c r="Q3418" s="104"/>
      <c r="R3418" s="104"/>
      <c r="S3418" s="104"/>
      <c r="T3418" s="104"/>
      <c r="U3418" s="104"/>
      <c r="V3418" s="104"/>
      <c r="W3418" s="104"/>
      <c r="X3418" s="104"/>
      <c r="Y3418" s="104"/>
    </row>
    <row r="3419" spans="2:25">
      <c r="I3419" s="105" t="s">
        <v>1261</v>
      </c>
      <c r="J3419" s="105"/>
      <c r="K3419" s="105"/>
      <c r="L3419" s="105" t="s">
        <v>698</v>
      </c>
      <c r="M3419" s="105"/>
      <c r="P3419" s="106" t="s">
        <v>1262</v>
      </c>
      <c r="Q3419" s="106"/>
      <c r="R3419" s="107">
        <v>261.76</v>
      </c>
      <c r="S3419" s="107"/>
      <c r="T3419" s="107"/>
      <c r="U3419" s="107"/>
      <c r="V3419" s="107"/>
      <c r="W3419" s="107"/>
      <c r="X3419" s="107"/>
      <c r="Y3419" s="107"/>
    </row>
    <row r="3420" spans="2:25" ht="3.75" customHeight="1"/>
    <row r="3421" spans="2:25" ht="1.5" customHeight="1"/>
    <row r="3422" spans="2:25" ht="2.25" customHeight="1"/>
    <row r="3423" spans="2:25" ht="2.25" customHeight="1"/>
    <row r="3424" spans="2:25">
      <c r="I3424" s="109" t="s">
        <v>2294</v>
      </c>
      <c r="J3424" s="109"/>
      <c r="K3424" s="109"/>
      <c r="L3424" s="109"/>
      <c r="M3424" s="109"/>
      <c r="N3424" s="109"/>
      <c r="O3424" s="109"/>
      <c r="P3424" s="109"/>
      <c r="Q3424" s="109"/>
      <c r="R3424" s="109"/>
      <c r="S3424" s="109"/>
      <c r="T3424" s="109"/>
      <c r="U3424" s="109"/>
      <c r="V3424" s="109"/>
      <c r="W3424" s="109"/>
      <c r="X3424" s="109"/>
      <c r="Y3424" s="109"/>
    </row>
    <row r="3425" spans="2:25" ht="5.25" customHeight="1"/>
    <row r="3426" spans="2:25">
      <c r="B3426" s="103" t="s">
        <v>2295</v>
      </c>
      <c r="C3426" s="103"/>
      <c r="D3426" s="103"/>
      <c r="E3426" s="103"/>
      <c r="F3426" s="103"/>
      <c r="G3426" s="103"/>
      <c r="I3426" s="104" t="s">
        <v>639</v>
      </c>
      <c r="J3426" s="104"/>
      <c r="K3426" s="104"/>
      <c r="L3426" s="104"/>
      <c r="M3426" s="104"/>
      <c r="N3426" s="104"/>
      <c r="O3426" s="104"/>
      <c r="P3426" s="104"/>
      <c r="Q3426" s="104"/>
      <c r="R3426" s="104"/>
      <c r="S3426" s="104"/>
      <c r="T3426" s="104"/>
      <c r="U3426" s="104"/>
      <c r="V3426" s="104"/>
      <c r="W3426" s="104"/>
      <c r="X3426" s="104"/>
      <c r="Y3426" s="104"/>
    </row>
    <row r="3427" spans="2:25">
      <c r="I3427" s="105" t="s">
        <v>1261</v>
      </c>
      <c r="J3427" s="105"/>
      <c r="K3427" s="105"/>
      <c r="L3427" s="105" t="s">
        <v>669</v>
      </c>
      <c r="M3427" s="105"/>
      <c r="P3427" s="106" t="s">
        <v>1262</v>
      </c>
      <c r="Q3427" s="106"/>
      <c r="R3427" s="107">
        <v>112</v>
      </c>
      <c r="S3427" s="107"/>
      <c r="T3427" s="107"/>
      <c r="U3427" s="107"/>
      <c r="V3427" s="107"/>
      <c r="W3427" s="107"/>
      <c r="X3427" s="107"/>
      <c r="Y3427" s="107"/>
    </row>
    <row r="3428" spans="2:25" ht="3.75" customHeight="1"/>
    <row r="3429" spans="2:25" ht="1.5" customHeight="1"/>
    <row r="3430" spans="2:25" ht="2.25" customHeight="1"/>
    <row r="3431" spans="2:25">
      <c r="B3431" s="103" t="s">
        <v>2296</v>
      </c>
      <c r="C3431" s="103"/>
      <c r="D3431" s="103"/>
      <c r="E3431" s="103"/>
      <c r="F3431" s="103"/>
      <c r="G3431" s="103"/>
      <c r="I3431" s="104" t="s">
        <v>2297</v>
      </c>
      <c r="J3431" s="104"/>
      <c r="K3431" s="104"/>
      <c r="L3431" s="104"/>
      <c r="M3431" s="104"/>
      <c r="N3431" s="104"/>
      <c r="O3431" s="104"/>
      <c r="P3431" s="104"/>
      <c r="Q3431" s="104"/>
      <c r="R3431" s="104"/>
      <c r="S3431" s="104"/>
      <c r="T3431" s="104"/>
      <c r="U3431" s="104"/>
      <c r="V3431" s="104"/>
      <c r="W3431" s="104"/>
      <c r="X3431" s="104"/>
      <c r="Y3431" s="104"/>
    </row>
    <row r="3432" spans="2:25">
      <c r="I3432" s="105" t="s">
        <v>1261</v>
      </c>
      <c r="J3432" s="105"/>
      <c r="K3432" s="105"/>
      <c r="L3432" s="105" t="s">
        <v>669</v>
      </c>
      <c r="M3432" s="105"/>
      <c r="P3432" s="106" t="s">
        <v>1262</v>
      </c>
      <c r="Q3432" s="106"/>
      <c r="R3432" s="107">
        <v>112</v>
      </c>
      <c r="S3432" s="107"/>
      <c r="T3432" s="107"/>
      <c r="U3432" s="107"/>
      <c r="V3432" s="107"/>
      <c r="W3432" s="107"/>
      <c r="X3432" s="107"/>
      <c r="Y3432" s="107"/>
    </row>
    <row r="3433" spans="2:25" ht="3.75" customHeight="1"/>
    <row r="3434" spans="2:25" ht="1.5" customHeight="1"/>
    <row r="3435" spans="2:25" ht="2.25" customHeight="1"/>
    <row r="3436" spans="2:25">
      <c r="B3436" s="103" t="s">
        <v>2298</v>
      </c>
      <c r="C3436" s="103"/>
      <c r="D3436" s="103"/>
      <c r="E3436" s="103"/>
      <c r="F3436" s="103"/>
      <c r="G3436" s="103"/>
      <c r="I3436" s="104" t="s">
        <v>641</v>
      </c>
      <c r="J3436" s="104"/>
      <c r="K3436" s="104"/>
      <c r="L3436" s="104"/>
      <c r="M3436" s="104"/>
      <c r="N3436" s="104"/>
      <c r="O3436" s="104"/>
      <c r="P3436" s="104"/>
      <c r="Q3436" s="104"/>
      <c r="R3436" s="104"/>
      <c r="S3436" s="104"/>
      <c r="T3436" s="104"/>
      <c r="U3436" s="104"/>
      <c r="V3436" s="104"/>
      <c r="W3436" s="104"/>
      <c r="X3436" s="104"/>
      <c r="Y3436" s="104"/>
    </row>
    <row r="3437" spans="2:25">
      <c r="I3437" s="105" t="s">
        <v>1261</v>
      </c>
      <c r="J3437" s="105"/>
      <c r="K3437" s="105"/>
      <c r="L3437" s="105" t="s">
        <v>663</v>
      </c>
      <c r="M3437" s="105"/>
      <c r="P3437" s="106" t="s">
        <v>1262</v>
      </c>
      <c r="Q3437" s="106"/>
      <c r="R3437" s="107">
        <v>321.52</v>
      </c>
      <c r="S3437" s="107"/>
      <c r="T3437" s="107"/>
      <c r="U3437" s="107"/>
      <c r="V3437" s="107"/>
      <c r="W3437" s="107"/>
      <c r="X3437" s="107"/>
      <c r="Y3437" s="107"/>
    </row>
    <row r="3438" spans="2:25" ht="3.75" customHeight="1"/>
    <row r="3439" spans="2:25" ht="1.5" customHeight="1"/>
    <row r="3440" spans="2:25" ht="2.25" customHeight="1"/>
    <row r="3441" spans="2:25">
      <c r="B3441" s="103" t="s">
        <v>2299</v>
      </c>
      <c r="C3441" s="103"/>
      <c r="D3441" s="103"/>
      <c r="E3441" s="103"/>
      <c r="F3441" s="103"/>
      <c r="G3441" s="103"/>
      <c r="I3441" s="104" t="s">
        <v>2300</v>
      </c>
      <c r="J3441" s="104"/>
      <c r="K3441" s="104"/>
      <c r="L3441" s="104"/>
      <c r="M3441" s="104"/>
      <c r="N3441" s="104"/>
      <c r="O3441" s="104"/>
      <c r="P3441" s="104"/>
      <c r="Q3441" s="104"/>
      <c r="R3441" s="104"/>
      <c r="S3441" s="104"/>
      <c r="T3441" s="104"/>
      <c r="U3441" s="104"/>
      <c r="V3441" s="104"/>
      <c r="W3441" s="104"/>
      <c r="X3441" s="104"/>
      <c r="Y3441" s="104"/>
    </row>
    <row r="3442" spans="2:25">
      <c r="I3442" s="105" t="s">
        <v>1261</v>
      </c>
      <c r="J3442" s="105"/>
      <c r="K3442" s="105"/>
      <c r="L3442" s="105" t="s">
        <v>663</v>
      </c>
      <c r="M3442" s="105"/>
      <c r="P3442" s="106" t="s">
        <v>1262</v>
      </c>
      <c r="Q3442" s="106"/>
      <c r="R3442" s="107">
        <v>321.52</v>
      </c>
      <c r="S3442" s="107"/>
      <c r="T3442" s="107"/>
      <c r="U3442" s="107"/>
      <c r="V3442" s="107"/>
      <c r="W3442" s="107"/>
      <c r="X3442" s="107"/>
      <c r="Y3442" s="107"/>
    </row>
    <row r="3443" spans="2:25" ht="3.75" customHeight="1"/>
    <row r="3444" spans="2:25" ht="1.5" customHeight="1"/>
    <row r="3445" spans="2:25" ht="2.25" customHeight="1"/>
    <row r="3446" spans="2:25">
      <c r="B3446" s="103" t="s">
        <v>2301</v>
      </c>
      <c r="C3446" s="103"/>
      <c r="D3446" s="103"/>
      <c r="E3446" s="103"/>
      <c r="F3446" s="103"/>
      <c r="G3446" s="103"/>
      <c r="I3446" s="104" t="s">
        <v>643</v>
      </c>
      <c r="J3446" s="104"/>
      <c r="K3446" s="104"/>
      <c r="L3446" s="104"/>
      <c r="M3446" s="104"/>
      <c r="N3446" s="104"/>
      <c r="O3446" s="104"/>
      <c r="P3446" s="104"/>
      <c r="Q3446" s="104"/>
      <c r="R3446" s="104"/>
      <c r="S3446" s="104"/>
      <c r="T3446" s="104"/>
      <c r="U3446" s="104"/>
      <c r="V3446" s="104"/>
      <c r="W3446" s="104"/>
      <c r="X3446" s="104"/>
      <c r="Y3446" s="104"/>
    </row>
    <row r="3447" spans="2:25">
      <c r="I3447" s="105" t="s">
        <v>1261</v>
      </c>
      <c r="J3447" s="105"/>
      <c r="K3447" s="105"/>
      <c r="L3447" s="105" t="s">
        <v>663</v>
      </c>
      <c r="M3447" s="105"/>
      <c r="P3447" s="106" t="s">
        <v>1262</v>
      </c>
      <c r="Q3447" s="106"/>
      <c r="R3447" s="107">
        <v>65.739999999999995</v>
      </c>
      <c r="S3447" s="107"/>
      <c r="T3447" s="107"/>
      <c r="U3447" s="107"/>
      <c r="V3447" s="107"/>
      <c r="W3447" s="107"/>
      <c r="X3447" s="107"/>
      <c r="Y3447" s="107"/>
    </row>
    <row r="3448" spans="2:25" ht="3.75" customHeight="1"/>
    <row r="3449" spans="2:25" ht="1.5" customHeight="1"/>
    <row r="3450" spans="2:25" ht="2.25" customHeight="1"/>
    <row r="3451" spans="2:25">
      <c r="B3451" s="103" t="s">
        <v>2302</v>
      </c>
      <c r="C3451" s="103"/>
      <c r="D3451" s="103"/>
      <c r="E3451" s="103"/>
      <c r="F3451" s="103"/>
      <c r="G3451" s="103"/>
      <c r="I3451" s="104" t="s">
        <v>2303</v>
      </c>
      <c r="J3451" s="104"/>
      <c r="K3451" s="104"/>
      <c r="L3451" s="104"/>
      <c r="M3451" s="104"/>
      <c r="N3451" s="104"/>
      <c r="O3451" s="104"/>
      <c r="P3451" s="104"/>
      <c r="Q3451" s="104"/>
      <c r="R3451" s="104"/>
      <c r="S3451" s="104"/>
      <c r="T3451" s="104"/>
      <c r="U3451" s="104"/>
      <c r="V3451" s="104"/>
      <c r="W3451" s="104"/>
      <c r="X3451" s="104"/>
      <c r="Y3451" s="104"/>
    </row>
    <row r="3452" spans="2:25">
      <c r="I3452" s="105" t="s">
        <v>1261</v>
      </c>
      <c r="J3452" s="105"/>
      <c r="K3452" s="105"/>
      <c r="L3452" s="105" t="s">
        <v>663</v>
      </c>
      <c r="M3452" s="105"/>
      <c r="P3452" s="106" t="s">
        <v>1262</v>
      </c>
      <c r="Q3452" s="106"/>
      <c r="R3452" s="107">
        <v>65.739999999999995</v>
      </c>
      <c r="S3452" s="107"/>
      <c r="T3452" s="107"/>
      <c r="U3452" s="107"/>
      <c r="V3452" s="107"/>
      <c r="W3452" s="107"/>
      <c r="X3452" s="107"/>
      <c r="Y3452" s="107"/>
    </row>
    <row r="3453" spans="2:25" ht="3.75" customHeight="1"/>
    <row r="3454" spans="2:25" ht="1.5" customHeight="1"/>
    <row r="3455" spans="2:25" ht="2.25" customHeight="1"/>
    <row r="3456" spans="2:25">
      <c r="B3456" s="103" t="s">
        <v>2304</v>
      </c>
      <c r="C3456" s="103"/>
      <c r="D3456" s="103"/>
      <c r="E3456" s="103"/>
      <c r="F3456" s="103"/>
      <c r="G3456" s="103"/>
      <c r="I3456" s="104" t="s">
        <v>645</v>
      </c>
      <c r="J3456" s="104"/>
      <c r="K3456" s="104"/>
      <c r="L3456" s="104"/>
      <c r="M3456" s="104"/>
      <c r="N3456" s="104"/>
      <c r="O3456" s="104"/>
      <c r="P3456" s="104"/>
      <c r="Q3456" s="104"/>
      <c r="R3456" s="104"/>
      <c r="S3456" s="104"/>
      <c r="T3456" s="104"/>
      <c r="U3456" s="104"/>
      <c r="V3456" s="104"/>
      <c r="W3456" s="104"/>
      <c r="X3456" s="104"/>
      <c r="Y3456" s="104"/>
    </row>
    <row r="3457" spans="2:25">
      <c r="I3457" s="105" t="s">
        <v>1261</v>
      </c>
      <c r="J3457" s="105"/>
      <c r="K3457" s="105"/>
      <c r="L3457" s="105" t="s">
        <v>663</v>
      </c>
      <c r="M3457" s="105"/>
      <c r="P3457" s="106" t="s">
        <v>1262</v>
      </c>
      <c r="Q3457" s="106"/>
      <c r="R3457" s="107">
        <v>38.14</v>
      </c>
      <c r="S3457" s="107"/>
      <c r="T3457" s="107"/>
      <c r="U3457" s="107"/>
      <c r="V3457" s="107"/>
      <c r="W3457" s="107"/>
      <c r="X3457" s="107"/>
      <c r="Y3457" s="107"/>
    </row>
    <row r="3458" spans="2:25" ht="3.75" customHeight="1"/>
    <row r="3459" spans="2:25" ht="1.5" customHeight="1"/>
    <row r="3460" spans="2:25" ht="2.25" customHeight="1"/>
    <row r="3461" spans="2:25">
      <c r="B3461" s="103" t="s">
        <v>2305</v>
      </c>
      <c r="C3461" s="103"/>
      <c r="D3461" s="103"/>
      <c r="E3461" s="103"/>
      <c r="F3461" s="103"/>
      <c r="G3461" s="103"/>
      <c r="I3461" s="104" t="s">
        <v>647</v>
      </c>
      <c r="J3461" s="104"/>
      <c r="K3461" s="104"/>
      <c r="L3461" s="104"/>
      <c r="M3461" s="104"/>
      <c r="N3461" s="104"/>
      <c r="O3461" s="104"/>
      <c r="P3461" s="104"/>
      <c r="Q3461" s="104"/>
      <c r="R3461" s="104"/>
      <c r="S3461" s="104"/>
      <c r="T3461" s="104"/>
      <c r="U3461" s="104"/>
      <c r="V3461" s="104"/>
      <c r="W3461" s="104"/>
      <c r="X3461" s="104"/>
      <c r="Y3461" s="104"/>
    </row>
    <row r="3462" spans="2:25">
      <c r="I3462" s="105" t="s">
        <v>1261</v>
      </c>
      <c r="J3462" s="105"/>
      <c r="K3462" s="105"/>
      <c r="L3462" s="105" t="s">
        <v>663</v>
      </c>
      <c r="M3462" s="105"/>
      <c r="P3462" s="106" t="s">
        <v>1262</v>
      </c>
      <c r="Q3462" s="106"/>
      <c r="R3462" s="107">
        <v>12</v>
      </c>
      <c r="S3462" s="107"/>
      <c r="T3462" s="107"/>
      <c r="U3462" s="107"/>
      <c r="V3462" s="107"/>
      <c r="W3462" s="107"/>
      <c r="X3462" s="107"/>
      <c r="Y3462" s="107"/>
    </row>
    <row r="3463" spans="2:25" ht="3.75" customHeight="1"/>
    <row r="3464" spans="2:25" ht="1.5" customHeight="1"/>
    <row r="3465" spans="2:25" ht="2.25" customHeight="1"/>
    <row r="3466" spans="2:25">
      <c r="B3466" s="103" t="s">
        <v>2306</v>
      </c>
      <c r="C3466" s="103"/>
      <c r="D3466" s="103"/>
      <c r="E3466" s="103"/>
      <c r="F3466" s="103"/>
      <c r="G3466" s="103"/>
      <c r="I3466" s="104" t="s">
        <v>649</v>
      </c>
      <c r="J3466" s="104"/>
      <c r="K3466" s="104"/>
      <c r="L3466" s="104"/>
      <c r="M3466" s="104"/>
      <c r="N3466" s="104"/>
      <c r="O3466" s="104"/>
      <c r="P3466" s="104"/>
      <c r="Q3466" s="104"/>
      <c r="R3466" s="104"/>
      <c r="S3466" s="104"/>
      <c r="T3466" s="104"/>
      <c r="U3466" s="104"/>
      <c r="V3466" s="104"/>
      <c r="W3466" s="104"/>
      <c r="X3466" s="104"/>
      <c r="Y3466" s="104"/>
    </row>
    <row r="3467" spans="2:25">
      <c r="I3467" s="105" t="s">
        <v>1261</v>
      </c>
      <c r="J3467" s="105"/>
      <c r="K3467" s="105"/>
      <c r="L3467" s="105" t="s">
        <v>663</v>
      </c>
      <c r="M3467" s="105"/>
      <c r="P3467" s="106" t="s">
        <v>1262</v>
      </c>
      <c r="Q3467" s="106"/>
      <c r="R3467" s="107">
        <v>11.24</v>
      </c>
      <c r="S3467" s="107"/>
      <c r="T3467" s="107"/>
      <c r="U3467" s="107"/>
      <c r="V3467" s="107"/>
      <c r="W3467" s="107"/>
      <c r="X3467" s="107"/>
      <c r="Y3467" s="107"/>
    </row>
    <row r="3468" spans="2:25" ht="3.75" customHeight="1"/>
    <row r="3469" spans="2:25" ht="1.5" customHeight="1"/>
    <row r="3470" spans="2:25" ht="2.25" customHeight="1"/>
    <row r="3471" spans="2:25">
      <c r="B3471" s="103" t="s">
        <v>2307</v>
      </c>
      <c r="C3471" s="103"/>
      <c r="D3471" s="103"/>
      <c r="E3471" s="103"/>
      <c r="F3471" s="103"/>
      <c r="G3471" s="103"/>
      <c r="I3471" s="104" t="s">
        <v>2308</v>
      </c>
      <c r="J3471" s="104"/>
      <c r="K3471" s="104"/>
      <c r="L3471" s="104"/>
      <c r="M3471" s="104"/>
      <c r="N3471" s="104"/>
      <c r="O3471" s="104"/>
      <c r="P3471" s="104"/>
      <c r="Q3471" s="104"/>
      <c r="R3471" s="104"/>
      <c r="S3471" s="104"/>
      <c r="T3471" s="104"/>
      <c r="U3471" s="104"/>
      <c r="V3471" s="104"/>
      <c r="W3471" s="104"/>
      <c r="X3471" s="104"/>
      <c r="Y3471" s="104"/>
    </row>
    <row r="3472" spans="2:25">
      <c r="I3472" s="105" t="s">
        <v>1261</v>
      </c>
      <c r="J3472" s="105"/>
      <c r="K3472" s="105"/>
      <c r="L3472" s="105" t="s">
        <v>663</v>
      </c>
      <c r="M3472" s="105"/>
      <c r="P3472" s="106" t="s">
        <v>1262</v>
      </c>
      <c r="Q3472" s="106"/>
      <c r="R3472" s="107">
        <v>11.24</v>
      </c>
      <c r="S3472" s="107"/>
      <c r="T3472" s="107"/>
      <c r="U3472" s="107"/>
      <c r="V3472" s="107"/>
      <c r="W3472" s="107"/>
      <c r="X3472" s="107"/>
      <c r="Y3472" s="107"/>
    </row>
    <row r="3473" spans="2:25" ht="3.75" customHeight="1"/>
    <row r="3474" spans="2:25" ht="1.5" customHeight="1"/>
    <row r="3475" spans="2:25" ht="2.25" customHeight="1"/>
    <row r="3476" spans="2:25" ht="2.25" customHeight="1"/>
    <row r="3477" spans="2:25">
      <c r="I3477" s="108" t="s">
        <v>2309</v>
      </c>
      <c r="J3477" s="108"/>
      <c r="K3477" s="108"/>
      <c r="L3477" s="108"/>
      <c r="M3477" s="108"/>
      <c r="N3477" s="108"/>
      <c r="O3477" s="108"/>
      <c r="P3477" s="108"/>
      <c r="Q3477" s="108"/>
      <c r="R3477" s="108"/>
      <c r="S3477" s="108"/>
      <c r="T3477" s="108"/>
      <c r="U3477" s="108"/>
      <c r="V3477" s="108"/>
      <c r="W3477" s="108"/>
      <c r="X3477" s="108"/>
      <c r="Y3477" s="108"/>
    </row>
    <row r="3478" spans="2:25">
      <c r="I3478" s="108"/>
      <c r="J3478" s="108"/>
      <c r="K3478" s="108"/>
      <c r="L3478" s="108"/>
      <c r="M3478" s="108"/>
      <c r="N3478" s="108"/>
      <c r="O3478" s="108"/>
      <c r="P3478" s="108"/>
      <c r="Q3478" s="108"/>
      <c r="R3478" s="108"/>
      <c r="S3478" s="108"/>
      <c r="T3478" s="108"/>
      <c r="U3478" s="108"/>
      <c r="V3478" s="108"/>
      <c r="W3478" s="108"/>
      <c r="X3478" s="108"/>
      <c r="Y3478" s="108"/>
    </row>
    <row r="3479" spans="2:25">
      <c r="B3479" s="103" t="s">
        <v>2310</v>
      </c>
      <c r="C3479" s="103"/>
      <c r="D3479" s="103"/>
      <c r="E3479" s="103"/>
      <c r="F3479" s="103"/>
      <c r="G3479" s="103"/>
      <c r="I3479" s="104" t="s">
        <v>653</v>
      </c>
      <c r="J3479" s="104"/>
      <c r="K3479" s="104"/>
      <c r="L3479" s="104"/>
      <c r="M3479" s="104"/>
      <c r="N3479" s="104"/>
      <c r="O3479" s="104"/>
      <c r="P3479" s="104"/>
      <c r="Q3479" s="104"/>
      <c r="R3479" s="104"/>
      <c r="S3479" s="104"/>
      <c r="T3479" s="104"/>
      <c r="U3479" s="104"/>
      <c r="V3479" s="104"/>
      <c r="W3479" s="104"/>
      <c r="X3479" s="104"/>
      <c r="Y3479" s="104"/>
    </row>
    <row r="3480" spans="2:25">
      <c r="I3480" s="105" t="s">
        <v>1261</v>
      </c>
      <c r="J3480" s="105"/>
      <c r="K3480" s="105"/>
      <c r="L3480" s="105" t="s">
        <v>669</v>
      </c>
      <c r="M3480" s="105"/>
      <c r="P3480" s="106" t="s">
        <v>1262</v>
      </c>
      <c r="Q3480" s="106"/>
      <c r="R3480" s="107">
        <v>8</v>
      </c>
      <c r="S3480" s="107"/>
      <c r="T3480" s="107"/>
      <c r="U3480" s="107"/>
      <c r="V3480" s="107"/>
      <c r="W3480" s="107"/>
      <c r="X3480" s="107"/>
      <c r="Y3480" s="107"/>
    </row>
    <row r="3481" spans="2:25" ht="3.75" customHeight="1"/>
    <row r="3482" spans="2:25" ht="1.5" customHeight="1"/>
    <row r="3483" spans="2:25" ht="2.25" customHeight="1"/>
    <row r="3484" spans="2:25">
      <c r="B3484" s="103" t="s">
        <v>2311</v>
      </c>
      <c r="C3484" s="103"/>
      <c r="D3484" s="103"/>
      <c r="E3484" s="103"/>
      <c r="F3484" s="103"/>
      <c r="G3484" s="103"/>
      <c r="I3484" s="104" t="s">
        <v>2312</v>
      </c>
      <c r="J3484" s="104"/>
      <c r="K3484" s="104"/>
      <c r="L3484" s="104"/>
      <c r="M3484" s="104"/>
      <c r="N3484" s="104"/>
      <c r="O3484" s="104"/>
      <c r="P3484" s="104"/>
      <c r="Q3484" s="104"/>
      <c r="R3484" s="104"/>
      <c r="S3484" s="104"/>
      <c r="T3484" s="104"/>
      <c r="U3484" s="104"/>
      <c r="V3484" s="104"/>
      <c r="W3484" s="104"/>
      <c r="X3484" s="104"/>
      <c r="Y3484" s="104"/>
    </row>
    <row r="3485" spans="2:25">
      <c r="I3485" s="105" t="s">
        <v>1261</v>
      </c>
      <c r="J3485" s="105"/>
      <c r="K3485" s="105"/>
      <c r="L3485" s="105" t="s">
        <v>669</v>
      </c>
      <c r="M3485" s="105"/>
      <c r="P3485" s="106" t="s">
        <v>1262</v>
      </c>
      <c r="Q3485" s="106"/>
      <c r="R3485" s="107">
        <v>8</v>
      </c>
      <c r="S3485" s="107"/>
      <c r="T3485" s="107"/>
      <c r="U3485" s="107"/>
      <c r="V3485" s="107"/>
      <c r="W3485" s="107"/>
      <c r="X3485" s="107"/>
      <c r="Y3485" s="107"/>
    </row>
    <row r="3486" spans="2:25" ht="3.75" customHeight="1"/>
    <row r="3487" spans="2:25" ht="1.5" customHeight="1"/>
    <row r="3488" spans="2:25" ht="2.25" customHeight="1"/>
    <row r="3489" ht="6.75" customHeight="1"/>
    <row r="3490" ht="225" customHeight="1"/>
    <row r="3491" ht="29.25" customHeight="1"/>
  </sheetData>
  <sheetProtection algorithmName="SHA-512" hashValue="vgft9G9GDRokTBUvWMv074/xVM/NIqqFTdGe4krpNgP8rPTKtvTNDU6g5UZOTSA80HnWTfWSh7qeaXcayEhhkg==" saltValue="9wEOvLy1EzdqfzRNqMdb/w==" spinCount="100000" sheet="1" objects="1" scenarios="1"/>
  <mergeCells count="4094">
    <mergeCell ref="B10:G10"/>
    <mergeCell ref="I10:Y10"/>
    <mergeCell ref="I11:K11"/>
    <mergeCell ref="L11:M11"/>
    <mergeCell ref="P11:Q11"/>
    <mergeCell ref="R11:Y11"/>
    <mergeCell ref="V2:W2"/>
    <mergeCell ref="C3:F3"/>
    <mergeCell ref="J4:Y5"/>
    <mergeCell ref="I7:Y8"/>
    <mergeCell ref="B4:F6"/>
    <mergeCell ref="C1:Z1"/>
    <mergeCell ref="B25:G25"/>
    <mergeCell ref="I25:Y25"/>
    <mergeCell ref="I26:K26"/>
    <mergeCell ref="L26:M26"/>
    <mergeCell ref="P26:Q26"/>
    <mergeCell ref="R26:Y26"/>
    <mergeCell ref="B20:G20"/>
    <mergeCell ref="I20:Y20"/>
    <mergeCell ref="I21:K21"/>
    <mergeCell ref="L21:M21"/>
    <mergeCell ref="P21:Q21"/>
    <mergeCell ref="R21:Y21"/>
    <mergeCell ref="B15:G15"/>
    <mergeCell ref="I15:Y15"/>
    <mergeCell ref="I16:K16"/>
    <mergeCell ref="L16:M16"/>
    <mergeCell ref="P16:Q16"/>
    <mergeCell ref="R16:Y16"/>
    <mergeCell ref="B40:G40"/>
    <mergeCell ref="I40:Y40"/>
    <mergeCell ref="I41:K41"/>
    <mergeCell ref="L41:M41"/>
    <mergeCell ref="P41:Q41"/>
    <mergeCell ref="R41:Y41"/>
    <mergeCell ref="B35:G35"/>
    <mergeCell ref="I35:Y35"/>
    <mergeCell ref="I36:K36"/>
    <mergeCell ref="L36:M36"/>
    <mergeCell ref="P36:Q36"/>
    <mergeCell ref="R36:Y36"/>
    <mergeCell ref="B30:G30"/>
    <mergeCell ref="I30:Y30"/>
    <mergeCell ref="I31:K31"/>
    <mergeCell ref="L31:M31"/>
    <mergeCell ref="P31:Q31"/>
    <mergeCell ref="R31:Y31"/>
    <mergeCell ref="B55:G55"/>
    <mergeCell ref="I55:Y55"/>
    <mergeCell ref="I56:K56"/>
    <mergeCell ref="L56:M56"/>
    <mergeCell ref="P56:Q56"/>
    <mergeCell ref="R56:Y56"/>
    <mergeCell ref="B50:G50"/>
    <mergeCell ref="I50:Y50"/>
    <mergeCell ref="I51:K51"/>
    <mergeCell ref="L51:M51"/>
    <mergeCell ref="P51:Q51"/>
    <mergeCell ref="R51:Y51"/>
    <mergeCell ref="B45:G45"/>
    <mergeCell ref="I45:Y45"/>
    <mergeCell ref="I46:K46"/>
    <mergeCell ref="L46:M46"/>
    <mergeCell ref="P46:Q46"/>
    <mergeCell ref="R46:Y46"/>
    <mergeCell ref="B70:G70"/>
    <mergeCell ref="I70:Y70"/>
    <mergeCell ref="I71:K71"/>
    <mergeCell ref="L71:M71"/>
    <mergeCell ref="P71:Q71"/>
    <mergeCell ref="R71:Y71"/>
    <mergeCell ref="B65:G65"/>
    <mergeCell ref="I65:Y65"/>
    <mergeCell ref="I66:K66"/>
    <mergeCell ref="L66:M66"/>
    <mergeCell ref="P66:Q66"/>
    <mergeCell ref="R66:Y66"/>
    <mergeCell ref="B60:G60"/>
    <mergeCell ref="I60:Y60"/>
    <mergeCell ref="I61:K61"/>
    <mergeCell ref="L61:M61"/>
    <mergeCell ref="P61:Q61"/>
    <mergeCell ref="R61:Y61"/>
    <mergeCell ref="B88:G88"/>
    <mergeCell ref="I88:Y88"/>
    <mergeCell ref="I89:K89"/>
    <mergeCell ref="L89:M89"/>
    <mergeCell ref="P89:Q89"/>
    <mergeCell ref="R89:Y89"/>
    <mergeCell ref="B83:G83"/>
    <mergeCell ref="I83:Y83"/>
    <mergeCell ref="I84:K84"/>
    <mergeCell ref="L84:M84"/>
    <mergeCell ref="P84:Q84"/>
    <mergeCell ref="R84:Y84"/>
    <mergeCell ref="I76:Y76"/>
    <mergeCell ref="B78:G78"/>
    <mergeCell ref="I78:Y78"/>
    <mergeCell ref="I79:K79"/>
    <mergeCell ref="L79:M79"/>
    <mergeCell ref="P79:Q79"/>
    <mergeCell ref="R79:Y79"/>
    <mergeCell ref="B103:G103"/>
    <mergeCell ref="I103:Y104"/>
    <mergeCell ref="I105:K105"/>
    <mergeCell ref="L105:M105"/>
    <mergeCell ref="P105:Q105"/>
    <mergeCell ref="R105:Y105"/>
    <mergeCell ref="B98:G98"/>
    <mergeCell ref="I98:Y98"/>
    <mergeCell ref="I99:K99"/>
    <mergeCell ref="L99:M99"/>
    <mergeCell ref="P99:Q99"/>
    <mergeCell ref="R99:Y99"/>
    <mergeCell ref="B93:G93"/>
    <mergeCell ref="I93:Y93"/>
    <mergeCell ref="I94:K94"/>
    <mergeCell ref="L94:M94"/>
    <mergeCell ref="P94:Q94"/>
    <mergeCell ref="R94:Y94"/>
    <mergeCell ref="B119:G119"/>
    <mergeCell ref="I119:Y120"/>
    <mergeCell ref="I121:K121"/>
    <mergeCell ref="L121:M121"/>
    <mergeCell ref="P121:Q121"/>
    <mergeCell ref="R121:Y121"/>
    <mergeCell ref="B114:G114"/>
    <mergeCell ref="I114:Y114"/>
    <mergeCell ref="I115:K115"/>
    <mergeCell ref="L115:M115"/>
    <mergeCell ref="P115:Q115"/>
    <mergeCell ref="R115:Y115"/>
    <mergeCell ref="B109:G109"/>
    <mergeCell ref="I109:Y109"/>
    <mergeCell ref="I110:K110"/>
    <mergeCell ref="L110:M110"/>
    <mergeCell ref="P110:Q110"/>
    <mergeCell ref="R110:Y110"/>
    <mergeCell ref="B135:G135"/>
    <mergeCell ref="I135:Y135"/>
    <mergeCell ref="I136:K136"/>
    <mergeCell ref="L136:M136"/>
    <mergeCell ref="P136:Q136"/>
    <mergeCell ref="R136:Y136"/>
    <mergeCell ref="B130:G130"/>
    <mergeCell ref="I130:Y130"/>
    <mergeCell ref="I131:K131"/>
    <mergeCell ref="L131:M131"/>
    <mergeCell ref="P131:Q131"/>
    <mergeCell ref="R131:Y131"/>
    <mergeCell ref="B125:G125"/>
    <mergeCell ref="I125:Y125"/>
    <mergeCell ref="I126:K126"/>
    <mergeCell ref="L126:M126"/>
    <mergeCell ref="P126:Q126"/>
    <mergeCell ref="R126:Y126"/>
    <mergeCell ref="B150:G150"/>
    <mergeCell ref="I150:Y150"/>
    <mergeCell ref="I151:K151"/>
    <mergeCell ref="L151:M151"/>
    <mergeCell ref="P151:Q151"/>
    <mergeCell ref="R151:Y151"/>
    <mergeCell ref="B145:G145"/>
    <mergeCell ref="I145:Y145"/>
    <mergeCell ref="I146:K146"/>
    <mergeCell ref="L146:M146"/>
    <mergeCell ref="P146:Q146"/>
    <mergeCell ref="R146:Y146"/>
    <mergeCell ref="B140:G140"/>
    <mergeCell ref="I140:Y140"/>
    <mergeCell ref="I141:K141"/>
    <mergeCell ref="L141:M141"/>
    <mergeCell ref="P141:Q141"/>
    <mergeCell ref="R141:Y141"/>
    <mergeCell ref="B165:G165"/>
    <mergeCell ref="I165:Y165"/>
    <mergeCell ref="I166:K166"/>
    <mergeCell ref="L166:M166"/>
    <mergeCell ref="P166:Q166"/>
    <mergeCell ref="R166:Y166"/>
    <mergeCell ref="B160:G160"/>
    <mergeCell ref="I160:Y160"/>
    <mergeCell ref="I161:K161"/>
    <mergeCell ref="L161:M161"/>
    <mergeCell ref="P161:Q161"/>
    <mergeCell ref="R161:Y161"/>
    <mergeCell ref="B155:G155"/>
    <mergeCell ref="I155:Y155"/>
    <mergeCell ref="I156:K156"/>
    <mergeCell ref="L156:M156"/>
    <mergeCell ref="P156:Q156"/>
    <mergeCell ref="R156:Y156"/>
    <mergeCell ref="B180:G180"/>
    <mergeCell ref="I180:Y180"/>
    <mergeCell ref="I181:K181"/>
    <mergeCell ref="L181:M181"/>
    <mergeCell ref="P181:Q181"/>
    <mergeCell ref="R181:Y181"/>
    <mergeCell ref="B175:G175"/>
    <mergeCell ref="I175:Y175"/>
    <mergeCell ref="I176:K176"/>
    <mergeCell ref="L176:M176"/>
    <mergeCell ref="P176:Q176"/>
    <mergeCell ref="R176:Y176"/>
    <mergeCell ref="B170:G170"/>
    <mergeCell ref="I170:Y170"/>
    <mergeCell ref="I171:K171"/>
    <mergeCell ref="L171:M171"/>
    <mergeCell ref="P171:Q171"/>
    <mergeCell ref="R171:Y171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5:G225"/>
    <mergeCell ref="I225:Y225"/>
    <mergeCell ref="I226:K226"/>
    <mergeCell ref="L226:M226"/>
    <mergeCell ref="P226:Q226"/>
    <mergeCell ref="R226:Y226"/>
    <mergeCell ref="B220:G220"/>
    <mergeCell ref="I220:Y220"/>
    <mergeCell ref="I221:K221"/>
    <mergeCell ref="L221:M221"/>
    <mergeCell ref="P221:Q221"/>
    <mergeCell ref="R221:Y221"/>
    <mergeCell ref="B215:G215"/>
    <mergeCell ref="I215:Y215"/>
    <mergeCell ref="I216:K216"/>
    <mergeCell ref="L216:M216"/>
    <mergeCell ref="P216:Q216"/>
    <mergeCell ref="R216:Y216"/>
    <mergeCell ref="B240:G240"/>
    <mergeCell ref="I240:Y240"/>
    <mergeCell ref="I241:K241"/>
    <mergeCell ref="L241:M241"/>
    <mergeCell ref="P241:Q241"/>
    <mergeCell ref="R241:Y241"/>
    <mergeCell ref="B235:G235"/>
    <mergeCell ref="I235:Y235"/>
    <mergeCell ref="I236:K236"/>
    <mergeCell ref="L236:M236"/>
    <mergeCell ref="P236:Q236"/>
    <mergeCell ref="R236:Y236"/>
    <mergeCell ref="B230:G230"/>
    <mergeCell ref="I230:Y230"/>
    <mergeCell ref="I231:K231"/>
    <mergeCell ref="L231:M231"/>
    <mergeCell ref="P231:Q231"/>
    <mergeCell ref="R231:Y231"/>
    <mergeCell ref="B255:G255"/>
    <mergeCell ref="I255:Y255"/>
    <mergeCell ref="I256:K256"/>
    <mergeCell ref="L256:M256"/>
    <mergeCell ref="P256:Q256"/>
    <mergeCell ref="R256:Y256"/>
    <mergeCell ref="B250:G250"/>
    <mergeCell ref="I250:Y250"/>
    <mergeCell ref="I251:K251"/>
    <mergeCell ref="L251:M251"/>
    <mergeCell ref="P251:Q251"/>
    <mergeCell ref="R251:Y251"/>
    <mergeCell ref="B245:G245"/>
    <mergeCell ref="I245:Y245"/>
    <mergeCell ref="I246:K246"/>
    <mergeCell ref="L246:M246"/>
    <mergeCell ref="P246:Q246"/>
    <mergeCell ref="R246:Y246"/>
    <mergeCell ref="B272:G272"/>
    <mergeCell ref="I272:Y272"/>
    <mergeCell ref="I273:K273"/>
    <mergeCell ref="L273:M273"/>
    <mergeCell ref="P273:Q273"/>
    <mergeCell ref="R273:Y273"/>
    <mergeCell ref="B266:G266"/>
    <mergeCell ref="I266:Y267"/>
    <mergeCell ref="I268:K268"/>
    <mergeCell ref="L268:M268"/>
    <mergeCell ref="P268:Q268"/>
    <mergeCell ref="R268:Y268"/>
    <mergeCell ref="B260:G260"/>
    <mergeCell ref="I260:Y261"/>
    <mergeCell ref="I262:K262"/>
    <mergeCell ref="L262:M262"/>
    <mergeCell ref="P262:Q262"/>
    <mergeCell ref="R262:Y262"/>
    <mergeCell ref="B287:G287"/>
    <mergeCell ref="I287:Y287"/>
    <mergeCell ref="I288:K288"/>
    <mergeCell ref="L288:M288"/>
    <mergeCell ref="P288:Q288"/>
    <mergeCell ref="R288:Y288"/>
    <mergeCell ref="B282:G282"/>
    <mergeCell ref="I282:Y282"/>
    <mergeCell ref="I283:K283"/>
    <mergeCell ref="L283:M283"/>
    <mergeCell ref="P283:Q283"/>
    <mergeCell ref="R283:Y283"/>
    <mergeCell ref="B277:G277"/>
    <mergeCell ref="I277:Y277"/>
    <mergeCell ref="I278:K278"/>
    <mergeCell ref="L278:M278"/>
    <mergeCell ref="P278:Q278"/>
    <mergeCell ref="R278:Y278"/>
    <mergeCell ref="B302:G302"/>
    <mergeCell ref="I302:Y303"/>
    <mergeCell ref="I304:K304"/>
    <mergeCell ref="L304:M304"/>
    <mergeCell ref="P304:Q304"/>
    <mergeCell ref="R304:Y304"/>
    <mergeCell ref="B297:G297"/>
    <mergeCell ref="I297:Y297"/>
    <mergeCell ref="I298:K298"/>
    <mergeCell ref="L298:M298"/>
    <mergeCell ref="P298:Q298"/>
    <mergeCell ref="R298:Y298"/>
    <mergeCell ref="B292:G292"/>
    <mergeCell ref="I292:Y292"/>
    <mergeCell ref="I293:K293"/>
    <mergeCell ref="L293:M293"/>
    <mergeCell ref="P293:Q293"/>
    <mergeCell ref="R293:Y293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3:G363"/>
    <mergeCell ref="I363:Y363"/>
    <mergeCell ref="I364:K364"/>
    <mergeCell ref="L364:M364"/>
    <mergeCell ref="P364:Q364"/>
    <mergeCell ref="R364:Y364"/>
    <mergeCell ref="B358:G358"/>
    <mergeCell ref="I358:Y358"/>
    <mergeCell ref="I359:K359"/>
    <mergeCell ref="L359:M359"/>
    <mergeCell ref="P359:Q359"/>
    <mergeCell ref="R359:Y359"/>
    <mergeCell ref="B353:G353"/>
    <mergeCell ref="I353:Y353"/>
    <mergeCell ref="I354:K354"/>
    <mergeCell ref="L354:M354"/>
    <mergeCell ref="P354:Q354"/>
    <mergeCell ref="R354:Y354"/>
    <mergeCell ref="B378:G378"/>
    <mergeCell ref="I378:Y378"/>
    <mergeCell ref="I379:K379"/>
    <mergeCell ref="L379:M379"/>
    <mergeCell ref="P379:Q379"/>
    <mergeCell ref="R379:Y379"/>
    <mergeCell ref="B373:G373"/>
    <mergeCell ref="I373:Y373"/>
    <mergeCell ref="I374:K374"/>
    <mergeCell ref="L374:M374"/>
    <mergeCell ref="P374:Q374"/>
    <mergeCell ref="R374:Y374"/>
    <mergeCell ref="B368:G368"/>
    <mergeCell ref="I368:Y368"/>
    <mergeCell ref="I369:K369"/>
    <mergeCell ref="L369:M369"/>
    <mergeCell ref="P369:Q369"/>
    <mergeCell ref="R369:Y369"/>
    <mergeCell ref="B393:G393"/>
    <mergeCell ref="I393:Y393"/>
    <mergeCell ref="I394:K394"/>
    <mergeCell ref="L394:M394"/>
    <mergeCell ref="P394:Q394"/>
    <mergeCell ref="R394:Y394"/>
    <mergeCell ref="B388:G388"/>
    <mergeCell ref="I388:Y388"/>
    <mergeCell ref="I389:K389"/>
    <mergeCell ref="L389:M389"/>
    <mergeCell ref="P389:Q389"/>
    <mergeCell ref="R389:Y389"/>
    <mergeCell ref="B383:G383"/>
    <mergeCell ref="I383:Y383"/>
    <mergeCell ref="I384:K384"/>
    <mergeCell ref="L384:M384"/>
    <mergeCell ref="P384:Q384"/>
    <mergeCell ref="R384:Y384"/>
    <mergeCell ref="B408:G408"/>
    <mergeCell ref="I408:Y408"/>
    <mergeCell ref="I409:K409"/>
    <mergeCell ref="L409:M409"/>
    <mergeCell ref="P409:Q409"/>
    <mergeCell ref="R409:Y409"/>
    <mergeCell ref="B403:G403"/>
    <mergeCell ref="I403:Y403"/>
    <mergeCell ref="I404:K404"/>
    <mergeCell ref="L404:M404"/>
    <mergeCell ref="P404:Q404"/>
    <mergeCell ref="R404:Y404"/>
    <mergeCell ref="B398:G398"/>
    <mergeCell ref="I398:Y398"/>
    <mergeCell ref="I399:K399"/>
    <mergeCell ref="L399:M399"/>
    <mergeCell ref="P399:Q399"/>
    <mergeCell ref="R399:Y399"/>
    <mergeCell ref="B426:G426"/>
    <mergeCell ref="I426:Y426"/>
    <mergeCell ref="I427:K427"/>
    <mergeCell ref="L427:M427"/>
    <mergeCell ref="P427:Q427"/>
    <mergeCell ref="R427:Y427"/>
    <mergeCell ref="I419:Y419"/>
    <mergeCell ref="B421:G421"/>
    <mergeCell ref="I421:Y421"/>
    <mergeCell ref="I422:K422"/>
    <mergeCell ref="L422:M422"/>
    <mergeCell ref="P422:Q422"/>
    <mergeCell ref="R422:Y422"/>
    <mergeCell ref="B413:G413"/>
    <mergeCell ref="I413:Y413"/>
    <mergeCell ref="I414:K414"/>
    <mergeCell ref="L414:M414"/>
    <mergeCell ref="P414:Q414"/>
    <mergeCell ref="R414:Y414"/>
    <mergeCell ref="B441:G441"/>
    <mergeCell ref="I441:Y441"/>
    <mergeCell ref="I442:K442"/>
    <mergeCell ref="L442:M442"/>
    <mergeCell ref="P442:Q442"/>
    <mergeCell ref="R442:Y442"/>
    <mergeCell ref="B436:G436"/>
    <mergeCell ref="I436:Y436"/>
    <mergeCell ref="I437:K437"/>
    <mergeCell ref="L437:M437"/>
    <mergeCell ref="P437:Q437"/>
    <mergeCell ref="R437:Y437"/>
    <mergeCell ref="B431:G431"/>
    <mergeCell ref="I431:Y431"/>
    <mergeCell ref="I432:K432"/>
    <mergeCell ref="L432:M432"/>
    <mergeCell ref="P432:Q432"/>
    <mergeCell ref="R432:Y432"/>
    <mergeCell ref="B456:G456"/>
    <mergeCell ref="I456:Y456"/>
    <mergeCell ref="I457:K457"/>
    <mergeCell ref="L457:M457"/>
    <mergeCell ref="P457:Q457"/>
    <mergeCell ref="R457:Y457"/>
    <mergeCell ref="B451:G451"/>
    <mergeCell ref="I451:Y451"/>
    <mergeCell ref="I452:K452"/>
    <mergeCell ref="L452:M452"/>
    <mergeCell ref="P452:Q452"/>
    <mergeCell ref="R452:Y452"/>
    <mergeCell ref="B446:G446"/>
    <mergeCell ref="I446:Y446"/>
    <mergeCell ref="I447:K447"/>
    <mergeCell ref="L447:M447"/>
    <mergeCell ref="P447:Q447"/>
    <mergeCell ref="R447:Y447"/>
    <mergeCell ref="B471:G471"/>
    <mergeCell ref="I471:Y471"/>
    <mergeCell ref="I472:K472"/>
    <mergeCell ref="L472:M472"/>
    <mergeCell ref="P472:Q472"/>
    <mergeCell ref="R472:Y472"/>
    <mergeCell ref="B466:G466"/>
    <mergeCell ref="I466:Y466"/>
    <mergeCell ref="I467:K467"/>
    <mergeCell ref="L467:M467"/>
    <mergeCell ref="P467:Q467"/>
    <mergeCell ref="R467:Y467"/>
    <mergeCell ref="B461:G461"/>
    <mergeCell ref="I461:Y461"/>
    <mergeCell ref="I462:K462"/>
    <mergeCell ref="L462:M462"/>
    <mergeCell ref="P462:Q462"/>
    <mergeCell ref="R462:Y462"/>
    <mergeCell ref="B486:G486"/>
    <mergeCell ref="I486:Y486"/>
    <mergeCell ref="I487:K487"/>
    <mergeCell ref="L487:M487"/>
    <mergeCell ref="P487:Q487"/>
    <mergeCell ref="R487:Y487"/>
    <mergeCell ref="B481:G481"/>
    <mergeCell ref="I481:Y481"/>
    <mergeCell ref="I482:K482"/>
    <mergeCell ref="L482:M482"/>
    <mergeCell ref="P482:Q482"/>
    <mergeCell ref="R482:Y482"/>
    <mergeCell ref="B476:G476"/>
    <mergeCell ref="I476:Y476"/>
    <mergeCell ref="I477:K477"/>
    <mergeCell ref="L477:M477"/>
    <mergeCell ref="P477:Q477"/>
    <mergeCell ref="R477:Y477"/>
    <mergeCell ref="I502:Y502"/>
    <mergeCell ref="B504:G504"/>
    <mergeCell ref="I504:Y504"/>
    <mergeCell ref="I505:K505"/>
    <mergeCell ref="L505:M505"/>
    <mergeCell ref="P505:Q505"/>
    <mergeCell ref="R505:Y505"/>
    <mergeCell ref="B496:G496"/>
    <mergeCell ref="I496:Y496"/>
    <mergeCell ref="I497:K497"/>
    <mergeCell ref="L497:M497"/>
    <mergeCell ref="P497:Q497"/>
    <mergeCell ref="R497:Y497"/>
    <mergeCell ref="B491:G491"/>
    <mergeCell ref="I491:Y491"/>
    <mergeCell ref="I492:K492"/>
    <mergeCell ref="L492:M492"/>
    <mergeCell ref="P492:Q492"/>
    <mergeCell ref="R492:Y492"/>
    <mergeCell ref="B519:G519"/>
    <mergeCell ref="I519:Y519"/>
    <mergeCell ref="I520:K520"/>
    <mergeCell ref="L520:M520"/>
    <mergeCell ref="P520:Q520"/>
    <mergeCell ref="R520:Y520"/>
    <mergeCell ref="B514:G514"/>
    <mergeCell ref="I514:Y514"/>
    <mergeCell ref="I515:K515"/>
    <mergeCell ref="L515:M515"/>
    <mergeCell ref="P515:Q515"/>
    <mergeCell ref="R515:Y515"/>
    <mergeCell ref="B509:G509"/>
    <mergeCell ref="I509:Y509"/>
    <mergeCell ref="I510:K510"/>
    <mergeCell ref="L510:M510"/>
    <mergeCell ref="P510:Q510"/>
    <mergeCell ref="R510:Y510"/>
    <mergeCell ref="B534:G534"/>
    <mergeCell ref="I534:Y534"/>
    <mergeCell ref="I535:K535"/>
    <mergeCell ref="L535:M535"/>
    <mergeCell ref="P535:Q535"/>
    <mergeCell ref="R535:Y535"/>
    <mergeCell ref="B529:G529"/>
    <mergeCell ref="I529:Y529"/>
    <mergeCell ref="I530:K530"/>
    <mergeCell ref="L530:M530"/>
    <mergeCell ref="P530:Q530"/>
    <mergeCell ref="R530:Y530"/>
    <mergeCell ref="B524:G524"/>
    <mergeCell ref="I524:Y524"/>
    <mergeCell ref="I525:K525"/>
    <mergeCell ref="L525:M525"/>
    <mergeCell ref="P525:Q525"/>
    <mergeCell ref="R525:Y525"/>
    <mergeCell ref="B549:G549"/>
    <mergeCell ref="I549:Y549"/>
    <mergeCell ref="I550:K550"/>
    <mergeCell ref="L550:M550"/>
    <mergeCell ref="P550:Q550"/>
    <mergeCell ref="R550:Y550"/>
    <mergeCell ref="B544:G544"/>
    <mergeCell ref="I544:Y544"/>
    <mergeCell ref="I545:K545"/>
    <mergeCell ref="L545:M545"/>
    <mergeCell ref="P545:Q545"/>
    <mergeCell ref="R545:Y545"/>
    <mergeCell ref="B539:G539"/>
    <mergeCell ref="I539:Y539"/>
    <mergeCell ref="I540:K540"/>
    <mergeCell ref="L540:M540"/>
    <mergeCell ref="P540:Q540"/>
    <mergeCell ref="R540:Y540"/>
    <mergeCell ref="B564:G564"/>
    <mergeCell ref="I564:Y564"/>
    <mergeCell ref="I565:K565"/>
    <mergeCell ref="L565:M565"/>
    <mergeCell ref="P565:Q565"/>
    <mergeCell ref="R565:Y565"/>
    <mergeCell ref="B559:G559"/>
    <mergeCell ref="I559:Y559"/>
    <mergeCell ref="I560:K560"/>
    <mergeCell ref="L560:M560"/>
    <mergeCell ref="P560:Q560"/>
    <mergeCell ref="R560:Y560"/>
    <mergeCell ref="B554:G554"/>
    <mergeCell ref="I554:Y554"/>
    <mergeCell ref="I555:K555"/>
    <mergeCell ref="L555:M555"/>
    <mergeCell ref="P555:Q555"/>
    <mergeCell ref="R555:Y555"/>
    <mergeCell ref="B579:G579"/>
    <mergeCell ref="I579:Y579"/>
    <mergeCell ref="I580:K580"/>
    <mergeCell ref="L580:M580"/>
    <mergeCell ref="P580:Q580"/>
    <mergeCell ref="R580:Y580"/>
    <mergeCell ref="B574:G574"/>
    <mergeCell ref="I574:Y574"/>
    <mergeCell ref="I575:K575"/>
    <mergeCell ref="L575:M575"/>
    <mergeCell ref="P575:Q575"/>
    <mergeCell ref="R575:Y575"/>
    <mergeCell ref="B569:G569"/>
    <mergeCell ref="I569:Y569"/>
    <mergeCell ref="I570:K570"/>
    <mergeCell ref="L570:M570"/>
    <mergeCell ref="P570:Q570"/>
    <mergeCell ref="R570:Y570"/>
    <mergeCell ref="B594:G594"/>
    <mergeCell ref="I594:Y594"/>
    <mergeCell ref="I595:K595"/>
    <mergeCell ref="L595:M595"/>
    <mergeCell ref="P595:Q595"/>
    <mergeCell ref="R595:Y595"/>
    <mergeCell ref="B589:G589"/>
    <mergeCell ref="I589:Y589"/>
    <mergeCell ref="I590:K590"/>
    <mergeCell ref="L590:M590"/>
    <mergeCell ref="P590:Q590"/>
    <mergeCell ref="R590:Y590"/>
    <mergeCell ref="B584:G584"/>
    <mergeCell ref="I584:Y584"/>
    <mergeCell ref="I585:K585"/>
    <mergeCell ref="L585:M585"/>
    <mergeCell ref="P585:Q585"/>
    <mergeCell ref="R585:Y585"/>
    <mergeCell ref="B609:G609"/>
    <mergeCell ref="I609:Y609"/>
    <mergeCell ref="I610:K610"/>
    <mergeCell ref="L610:M610"/>
    <mergeCell ref="P610:Q610"/>
    <mergeCell ref="R610:Y610"/>
    <mergeCell ref="B604:G604"/>
    <mergeCell ref="I604:Y604"/>
    <mergeCell ref="I605:K605"/>
    <mergeCell ref="L605:M605"/>
    <mergeCell ref="P605:Q605"/>
    <mergeCell ref="R605:Y605"/>
    <mergeCell ref="B599:G599"/>
    <mergeCell ref="I599:Y599"/>
    <mergeCell ref="I600:K600"/>
    <mergeCell ref="L600:M600"/>
    <mergeCell ref="P600:Q600"/>
    <mergeCell ref="R600:Y600"/>
    <mergeCell ref="B624:G624"/>
    <mergeCell ref="I624:Y624"/>
    <mergeCell ref="I625:K625"/>
    <mergeCell ref="L625:M625"/>
    <mergeCell ref="P625:Q625"/>
    <mergeCell ref="R625:Y625"/>
    <mergeCell ref="B619:G619"/>
    <mergeCell ref="I619:Y619"/>
    <mergeCell ref="I620:K620"/>
    <mergeCell ref="L620:M620"/>
    <mergeCell ref="P620:Q620"/>
    <mergeCell ref="R620:Y620"/>
    <mergeCell ref="B614:G614"/>
    <mergeCell ref="I614:Y614"/>
    <mergeCell ref="I615:K615"/>
    <mergeCell ref="L615:M615"/>
    <mergeCell ref="P615:Q615"/>
    <mergeCell ref="R615:Y615"/>
    <mergeCell ref="B639:G639"/>
    <mergeCell ref="I639:Y639"/>
    <mergeCell ref="I640:K640"/>
    <mergeCell ref="L640:M640"/>
    <mergeCell ref="P640:Q640"/>
    <mergeCell ref="R640:Y640"/>
    <mergeCell ref="B634:G634"/>
    <mergeCell ref="I634:Y634"/>
    <mergeCell ref="I635:K635"/>
    <mergeCell ref="L635:M635"/>
    <mergeCell ref="P635:Q635"/>
    <mergeCell ref="R635:Y635"/>
    <mergeCell ref="B629:G629"/>
    <mergeCell ref="I629:Y629"/>
    <mergeCell ref="I630:K630"/>
    <mergeCell ref="L630:M630"/>
    <mergeCell ref="P630:Q630"/>
    <mergeCell ref="R630:Y630"/>
    <mergeCell ref="B654:G654"/>
    <mergeCell ref="I654:Y654"/>
    <mergeCell ref="I655:K655"/>
    <mergeCell ref="L655:M655"/>
    <mergeCell ref="P655:Q655"/>
    <mergeCell ref="R655:Y655"/>
    <mergeCell ref="B649:G649"/>
    <mergeCell ref="I649:Y649"/>
    <mergeCell ref="I650:K650"/>
    <mergeCell ref="L650:M650"/>
    <mergeCell ref="P650:Q650"/>
    <mergeCell ref="R650:Y650"/>
    <mergeCell ref="B644:G644"/>
    <mergeCell ref="I644:Y644"/>
    <mergeCell ref="I645:K645"/>
    <mergeCell ref="L645:M645"/>
    <mergeCell ref="P645:Q645"/>
    <mergeCell ref="R645:Y645"/>
    <mergeCell ref="B669:G669"/>
    <mergeCell ref="I669:Y669"/>
    <mergeCell ref="I670:K670"/>
    <mergeCell ref="L670:M670"/>
    <mergeCell ref="P670:Q670"/>
    <mergeCell ref="R670:Y670"/>
    <mergeCell ref="B664:G664"/>
    <mergeCell ref="I664:Y664"/>
    <mergeCell ref="I665:K665"/>
    <mergeCell ref="L665:M665"/>
    <mergeCell ref="P665:Q665"/>
    <mergeCell ref="R665:Y665"/>
    <mergeCell ref="B659:G659"/>
    <mergeCell ref="I659:Y659"/>
    <mergeCell ref="I660:K660"/>
    <mergeCell ref="L660:M660"/>
    <mergeCell ref="P660:Q660"/>
    <mergeCell ref="R660:Y660"/>
    <mergeCell ref="B684:G684"/>
    <mergeCell ref="I684:Y684"/>
    <mergeCell ref="I685:K685"/>
    <mergeCell ref="L685:M685"/>
    <mergeCell ref="P685:Q685"/>
    <mergeCell ref="R685:Y685"/>
    <mergeCell ref="B679:G679"/>
    <mergeCell ref="I679:Y679"/>
    <mergeCell ref="I680:K680"/>
    <mergeCell ref="L680:M680"/>
    <mergeCell ref="P680:Q680"/>
    <mergeCell ref="R680:Y680"/>
    <mergeCell ref="B674:G674"/>
    <mergeCell ref="I674:Y674"/>
    <mergeCell ref="I675:K675"/>
    <mergeCell ref="L675:M675"/>
    <mergeCell ref="P675:Q675"/>
    <mergeCell ref="R675:Y675"/>
    <mergeCell ref="I700:Y700"/>
    <mergeCell ref="B702:G702"/>
    <mergeCell ref="I702:Y702"/>
    <mergeCell ref="I703:K703"/>
    <mergeCell ref="L703:M703"/>
    <mergeCell ref="P703:Q703"/>
    <mergeCell ref="R703:Y703"/>
    <mergeCell ref="B694:G694"/>
    <mergeCell ref="I694:Y694"/>
    <mergeCell ref="I695:K695"/>
    <mergeCell ref="L695:M695"/>
    <mergeCell ref="P695:Q695"/>
    <mergeCell ref="R695:Y695"/>
    <mergeCell ref="B689:G689"/>
    <mergeCell ref="I689:Y689"/>
    <mergeCell ref="I690:K690"/>
    <mergeCell ref="L690:M690"/>
    <mergeCell ref="P690:Q690"/>
    <mergeCell ref="R690:Y690"/>
    <mergeCell ref="B717:G717"/>
    <mergeCell ref="I717:Y717"/>
    <mergeCell ref="I718:K718"/>
    <mergeCell ref="L718:M718"/>
    <mergeCell ref="P718:Q718"/>
    <mergeCell ref="R718:Y718"/>
    <mergeCell ref="B712:G712"/>
    <mergeCell ref="I712:Y712"/>
    <mergeCell ref="I713:K713"/>
    <mergeCell ref="L713:M713"/>
    <mergeCell ref="P713:Q713"/>
    <mergeCell ref="R713:Y713"/>
    <mergeCell ref="B707:G707"/>
    <mergeCell ref="I707:Y707"/>
    <mergeCell ref="I708:K708"/>
    <mergeCell ref="L708:M708"/>
    <mergeCell ref="P708:Q708"/>
    <mergeCell ref="R708:Y708"/>
    <mergeCell ref="B732:G732"/>
    <mergeCell ref="I732:Y732"/>
    <mergeCell ref="I733:K733"/>
    <mergeCell ref="L733:M733"/>
    <mergeCell ref="P733:Q733"/>
    <mergeCell ref="R733:Y733"/>
    <mergeCell ref="B727:G727"/>
    <mergeCell ref="I727:Y727"/>
    <mergeCell ref="I728:K728"/>
    <mergeCell ref="L728:M728"/>
    <mergeCell ref="P728:Q728"/>
    <mergeCell ref="R728:Y728"/>
    <mergeCell ref="B722:G722"/>
    <mergeCell ref="I722:Y722"/>
    <mergeCell ref="I723:K723"/>
    <mergeCell ref="L723:M723"/>
    <mergeCell ref="P723:Q723"/>
    <mergeCell ref="R723:Y723"/>
    <mergeCell ref="B747:G747"/>
    <mergeCell ref="I747:Y747"/>
    <mergeCell ref="I748:K748"/>
    <mergeCell ref="L748:M748"/>
    <mergeCell ref="P748:Q748"/>
    <mergeCell ref="R748:Y748"/>
    <mergeCell ref="B742:G742"/>
    <mergeCell ref="I742:Y742"/>
    <mergeCell ref="I743:K743"/>
    <mergeCell ref="L743:M743"/>
    <mergeCell ref="P743:Q743"/>
    <mergeCell ref="R743:Y743"/>
    <mergeCell ref="B737:G737"/>
    <mergeCell ref="I737:Y737"/>
    <mergeCell ref="I738:K738"/>
    <mergeCell ref="L738:M738"/>
    <mergeCell ref="P738:Q738"/>
    <mergeCell ref="R738:Y738"/>
    <mergeCell ref="B762:G762"/>
    <mergeCell ref="I762:Y762"/>
    <mergeCell ref="I763:K763"/>
    <mergeCell ref="L763:M763"/>
    <mergeCell ref="P763:Q763"/>
    <mergeCell ref="R763:Y763"/>
    <mergeCell ref="B757:G757"/>
    <mergeCell ref="I757:Y757"/>
    <mergeCell ref="I758:K758"/>
    <mergeCell ref="L758:M758"/>
    <mergeCell ref="P758:Q758"/>
    <mergeCell ref="R758:Y758"/>
    <mergeCell ref="B752:G752"/>
    <mergeCell ref="I752:Y752"/>
    <mergeCell ref="I753:K753"/>
    <mergeCell ref="L753:M753"/>
    <mergeCell ref="P753:Q753"/>
    <mergeCell ref="R753:Y753"/>
    <mergeCell ref="B777:G777"/>
    <mergeCell ref="I777:Y777"/>
    <mergeCell ref="I778:K778"/>
    <mergeCell ref="L778:M778"/>
    <mergeCell ref="P778:Q778"/>
    <mergeCell ref="R778:Y778"/>
    <mergeCell ref="B772:G772"/>
    <mergeCell ref="I772:Y772"/>
    <mergeCell ref="I773:K773"/>
    <mergeCell ref="L773:M773"/>
    <mergeCell ref="P773:Q773"/>
    <mergeCell ref="R773:Y773"/>
    <mergeCell ref="B767:G767"/>
    <mergeCell ref="I767:Y767"/>
    <mergeCell ref="I768:K768"/>
    <mergeCell ref="L768:M768"/>
    <mergeCell ref="P768:Q768"/>
    <mergeCell ref="R768:Y768"/>
    <mergeCell ref="B792:G792"/>
    <mergeCell ref="I792:Y792"/>
    <mergeCell ref="I793:K793"/>
    <mergeCell ref="L793:M793"/>
    <mergeCell ref="P793:Q793"/>
    <mergeCell ref="R793:Y793"/>
    <mergeCell ref="B787:G787"/>
    <mergeCell ref="I787:Y787"/>
    <mergeCell ref="I788:K788"/>
    <mergeCell ref="L788:M788"/>
    <mergeCell ref="P788:Q788"/>
    <mergeCell ref="R788:Y788"/>
    <mergeCell ref="B782:G782"/>
    <mergeCell ref="I782:Y782"/>
    <mergeCell ref="I783:K783"/>
    <mergeCell ref="L783:M783"/>
    <mergeCell ref="P783:Q783"/>
    <mergeCell ref="R783:Y783"/>
    <mergeCell ref="B807:G807"/>
    <mergeCell ref="I807:Y807"/>
    <mergeCell ref="I808:K808"/>
    <mergeCell ref="L808:M808"/>
    <mergeCell ref="P808:Q808"/>
    <mergeCell ref="R808:Y808"/>
    <mergeCell ref="B802:G802"/>
    <mergeCell ref="I802:Y802"/>
    <mergeCell ref="I803:K803"/>
    <mergeCell ref="L803:M803"/>
    <mergeCell ref="P803:Q803"/>
    <mergeCell ref="R803:Y803"/>
    <mergeCell ref="B797:G797"/>
    <mergeCell ref="I797:Y797"/>
    <mergeCell ref="I798:K798"/>
    <mergeCell ref="L798:M798"/>
    <mergeCell ref="P798:Q798"/>
    <mergeCell ref="R798:Y798"/>
    <mergeCell ref="B822:G822"/>
    <mergeCell ref="I822:Y822"/>
    <mergeCell ref="I823:K823"/>
    <mergeCell ref="L823:M823"/>
    <mergeCell ref="P823:Q823"/>
    <mergeCell ref="R823:Y823"/>
    <mergeCell ref="B817:G817"/>
    <mergeCell ref="I817:Y817"/>
    <mergeCell ref="I818:K818"/>
    <mergeCell ref="L818:M818"/>
    <mergeCell ref="P818:Q818"/>
    <mergeCell ref="R818:Y818"/>
    <mergeCell ref="B812:G812"/>
    <mergeCell ref="I812:Y812"/>
    <mergeCell ref="I813:K813"/>
    <mergeCell ref="L813:M813"/>
    <mergeCell ref="P813:Q813"/>
    <mergeCell ref="R813:Y813"/>
    <mergeCell ref="B837:G837"/>
    <mergeCell ref="I837:Y837"/>
    <mergeCell ref="I838:K838"/>
    <mergeCell ref="L838:M838"/>
    <mergeCell ref="P838:Q838"/>
    <mergeCell ref="R838:Y838"/>
    <mergeCell ref="B832:G832"/>
    <mergeCell ref="I832:Y832"/>
    <mergeCell ref="I833:K833"/>
    <mergeCell ref="L833:M833"/>
    <mergeCell ref="P833:Q833"/>
    <mergeCell ref="R833:Y833"/>
    <mergeCell ref="B827:G827"/>
    <mergeCell ref="I827:Y827"/>
    <mergeCell ref="I828:K828"/>
    <mergeCell ref="L828:M828"/>
    <mergeCell ref="P828:Q828"/>
    <mergeCell ref="R828:Y828"/>
    <mergeCell ref="I853:Y853"/>
    <mergeCell ref="B855:G855"/>
    <mergeCell ref="I855:Y855"/>
    <mergeCell ref="I856:K856"/>
    <mergeCell ref="L856:M856"/>
    <mergeCell ref="P856:Q856"/>
    <mergeCell ref="R856:Y856"/>
    <mergeCell ref="B847:G847"/>
    <mergeCell ref="I847:Y847"/>
    <mergeCell ref="I848:K848"/>
    <mergeCell ref="L848:M848"/>
    <mergeCell ref="P848:Q848"/>
    <mergeCell ref="R848:Y848"/>
    <mergeCell ref="B842:G842"/>
    <mergeCell ref="I842:Y842"/>
    <mergeCell ref="I843:K843"/>
    <mergeCell ref="L843:M843"/>
    <mergeCell ref="P843:Q843"/>
    <mergeCell ref="R843:Y843"/>
    <mergeCell ref="B870:G870"/>
    <mergeCell ref="I870:Y870"/>
    <mergeCell ref="I871:K871"/>
    <mergeCell ref="L871:M871"/>
    <mergeCell ref="P871:Q871"/>
    <mergeCell ref="R871:Y871"/>
    <mergeCell ref="B865:G865"/>
    <mergeCell ref="I865:Y865"/>
    <mergeCell ref="I866:K866"/>
    <mergeCell ref="L866:M866"/>
    <mergeCell ref="P866:Q866"/>
    <mergeCell ref="R866:Y866"/>
    <mergeCell ref="B860:G860"/>
    <mergeCell ref="I860:Y860"/>
    <mergeCell ref="I861:K861"/>
    <mergeCell ref="L861:M861"/>
    <mergeCell ref="P861:Q861"/>
    <mergeCell ref="R861:Y861"/>
    <mergeCell ref="B885:G885"/>
    <mergeCell ref="I885:Y885"/>
    <mergeCell ref="I886:K886"/>
    <mergeCell ref="L886:M886"/>
    <mergeCell ref="P886:Q886"/>
    <mergeCell ref="R886:Y886"/>
    <mergeCell ref="B880:G880"/>
    <mergeCell ref="I880:Y880"/>
    <mergeCell ref="I881:K881"/>
    <mergeCell ref="L881:M881"/>
    <mergeCell ref="P881:Q881"/>
    <mergeCell ref="R881:Y881"/>
    <mergeCell ref="B875:G875"/>
    <mergeCell ref="I875:Y875"/>
    <mergeCell ref="I876:K876"/>
    <mergeCell ref="L876:M876"/>
    <mergeCell ref="P876:Q876"/>
    <mergeCell ref="R876:Y876"/>
    <mergeCell ref="B900:G900"/>
    <mergeCell ref="I900:Y900"/>
    <mergeCell ref="I901:K901"/>
    <mergeCell ref="L901:M901"/>
    <mergeCell ref="P901:Q901"/>
    <mergeCell ref="R901:Y901"/>
    <mergeCell ref="B895:G895"/>
    <mergeCell ref="I895:Y895"/>
    <mergeCell ref="I896:K896"/>
    <mergeCell ref="L896:M896"/>
    <mergeCell ref="P896:Q896"/>
    <mergeCell ref="R896:Y896"/>
    <mergeCell ref="B890:G890"/>
    <mergeCell ref="I890:Y890"/>
    <mergeCell ref="I891:K891"/>
    <mergeCell ref="L891:M891"/>
    <mergeCell ref="P891:Q891"/>
    <mergeCell ref="R891:Y891"/>
    <mergeCell ref="B915:G915"/>
    <mergeCell ref="I915:Y915"/>
    <mergeCell ref="I916:K916"/>
    <mergeCell ref="L916:M916"/>
    <mergeCell ref="P916:Q916"/>
    <mergeCell ref="R916:Y916"/>
    <mergeCell ref="B910:G910"/>
    <mergeCell ref="I910:Y910"/>
    <mergeCell ref="I911:K911"/>
    <mergeCell ref="L911:M911"/>
    <mergeCell ref="P911:Q911"/>
    <mergeCell ref="R911:Y911"/>
    <mergeCell ref="B905:G905"/>
    <mergeCell ref="I905:Y905"/>
    <mergeCell ref="I906:K906"/>
    <mergeCell ref="L906:M906"/>
    <mergeCell ref="P906:Q906"/>
    <mergeCell ref="R906:Y906"/>
    <mergeCell ref="B930:G930"/>
    <mergeCell ref="I930:Y930"/>
    <mergeCell ref="I931:K931"/>
    <mergeCell ref="L931:M931"/>
    <mergeCell ref="P931:Q931"/>
    <mergeCell ref="R931:Y931"/>
    <mergeCell ref="B925:G925"/>
    <mergeCell ref="I925:Y925"/>
    <mergeCell ref="I926:K926"/>
    <mergeCell ref="L926:M926"/>
    <mergeCell ref="P926:Q926"/>
    <mergeCell ref="R926:Y926"/>
    <mergeCell ref="B920:G920"/>
    <mergeCell ref="I920:Y920"/>
    <mergeCell ref="I921:K921"/>
    <mergeCell ref="L921:M921"/>
    <mergeCell ref="P921:Q921"/>
    <mergeCell ref="R921:Y921"/>
    <mergeCell ref="B945:G945"/>
    <mergeCell ref="I945:Y945"/>
    <mergeCell ref="I946:K946"/>
    <mergeCell ref="L946:M946"/>
    <mergeCell ref="P946:Q946"/>
    <mergeCell ref="R946:Y946"/>
    <mergeCell ref="B940:G940"/>
    <mergeCell ref="I940:Y940"/>
    <mergeCell ref="I941:K941"/>
    <mergeCell ref="L941:M941"/>
    <mergeCell ref="P941:Q941"/>
    <mergeCell ref="R941:Y941"/>
    <mergeCell ref="B935:G935"/>
    <mergeCell ref="I935:Y935"/>
    <mergeCell ref="I936:K936"/>
    <mergeCell ref="L936:M936"/>
    <mergeCell ref="P936:Q936"/>
    <mergeCell ref="R936:Y936"/>
    <mergeCell ref="B960:G960"/>
    <mergeCell ref="I960:Y960"/>
    <mergeCell ref="I961:K961"/>
    <mergeCell ref="L961:M961"/>
    <mergeCell ref="P961:Q961"/>
    <mergeCell ref="R961:Y961"/>
    <mergeCell ref="B955:G955"/>
    <mergeCell ref="I955:Y955"/>
    <mergeCell ref="I956:K956"/>
    <mergeCell ref="L956:M956"/>
    <mergeCell ref="P956:Q956"/>
    <mergeCell ref="R956:Y956"/>
    <mergeCell ref="B950:G950"/>
    <mergeCell ref="I950:Y950"/>
    <mergeCell ref="I951:K951"/>
    <mergeCell ref="L951:M951"/>
    <mergeCell ref="P951:Q951"/>
    <mergeCell ref="R951:Y951"/>
    <mergeCell ref="B975:G975"/>
    <mergeCell ref="I975:Y975"/>
    <mergeCell ref="I976:K976"/>
    <mergeCell ref="L976:M976"/>
    <mergeCell ref="P976:Q976"/>
    <mergeCell ref="R976:Y976"/>
    <mergeCell ref="B970:G970"/>
    <mergeCell ref="I970:Y970"/>
    <mergeCell ref="I971:K971"/>
    <mergeCell ref="L971:M971"/>
    <mergeCell ref="P971:Q971"/>
    <mergeCell ref="R971:Y971"/>
    <mergeCell ref="B965:G965"/>
    <mergeCell ref="I965:Y965"/>
    <mergeCell ref="I966:K966"/>
    <mergeCell ref="L966:M966"/>
    <mergeCell ref="P966:Q966"/>
    <mergeCell ref="R966:Y966"/>
    <mergeCell ref="B993:G993"/>
    <mergeCell ref="I993:Y993"/>
    <mergeCell ref="I994:K994"/>
    <mergeCell ref="L994:M994"/>
    <mergeCell ref="P994:Q994"/>
    <mergeCell ref="R994:Y994"/>
    <mergeCell ref="I986:Y986"/>
    <mergeCell ref="B988:G988"/>
    <mergeCell ref="I988:Y988"/>
    <mergeCell ref="I989:K989"/>
    <mergeCell ref="L989:M989"/>
    <mergeCell ref="P989:Q989"/>
    <mergeCell ref="R989:Y989"/>
    <mergeCell ref="B980:G980"/>
    <mergeCell ref="I980:Y980"/>
    <mergeCell ref="I981:K981"/>
    <mergeCell ref="L981:M981"/>
    <mergeCell ref="P981:Q981"/>
    <mergeCell ref="R981:Y981"/>
    <mergeCell ref="B1008:G1008"/>
    <mergeCell ref="I1008:Y1008"/>
    <mergeCell ref="I1009:K1009"/>
    <mergeCell ref="L1009:M1009"/>
    <mergeCell ref="P1009:Q1009"/>
    <mergeCell ref="R1009:Y1009"/>
    <mergeCell ref="B1003:G1003"/>
    <mergeCell ref="I1003:Y1003"/>
    <mergeCell ref="I1004:K1004"/>
    <mergeCell ref="L1004:M1004"/>
    <mergeCell ref="P1004:Q1004"/>
    <mergeCell ref="R1004:Y1004"/>
    <mergeCell ref="B998:G998"/>
    <mergeCell ref="I998:Y998"/>
    <mergeCell ref="I999:K999"/>
    <mergeCell ref="L999:M999"/>
    <mergeCell ref="P999:Q999"/>
    <mergeCell ref="R999:Y999"/>
    <mergeCell ref="B1023:G1023"/>
    <mergeCell ref="I1023:Y1023"/>
    <mergeCell ref="I1024:K1024"/>
    <mergeCell ref="L1024:M1024"/>
    <mergeCell ref="P1024:Q1024"/>
    <mergeCell ref="R1024:Y1024"/>
    <mergeCell ref="B1018:G1018"/>
    <mergeCell ref="I1018:Y1018"/>
    <mergeCell ref="I1019:K1019"/>
    <mergeCell ref="L1019:M1019"/>
    <mergeCell ref="P1019:Q1019"/>
    <mergeCell ref="R1019:Y1019"/>
    <mergeCell ref="B1013:G1013"/>
    <mergeCell ref="I1013:Y1013"/>
    <mergeCell ref="I1014:K1014"/>
    <mergeCell ref="L1014:M1014"/>
    <mergeCell ref="P1014:Q1014"/>
    <mergeCell ref="R1014:Y1014"/>
    <mergeCell ref="B1038:G1038"/>
    <mergeCell ref="I1038:Y1038"/>
    <mergeCell ref="I1039:K1039"/>
    <mergeCell ref="L1039:M1039"/>
    <mergeCell ref="P1039:Q1039"/>
    <mergeCell ref="R1039:Y1039"/>
    <mergeCell ref="B1033:G1033"/>
    <mergeCell ref="I1033:Y1033"/>
    <mergeCell ref="I1034:K1034"/>
    <mergeCell ref="L1034:M1034"/>
    <mergeCell ref="P1034:Q1034"/>
    <mergeCell ref="R1034:Y1034"/>
    <mergeCell ref="B1028:G1028"/>
    <mergeCell ref="I1028:Y1028"/>
    <mergeCell ref="I1029:K1029"/>
    <mergeCell ref="L1029:M1029"/>
    <mergeCell ref="P1029:Q1029"/>
    <mergeCell ref="R1029:Y1029"/>
    <mergeCell ref="B1053:G1053"/>
    <mergeCell ref="I1053:Y1053"/>
    <mergeCell ref="I1054:K1054"/>
    <mergeCell ref="L1054:M1054"/>
    <mergeCell ref="P1054:Q1054"/>
    <mergeCell ref="R1054:Y1054"/>
    <mergeCell ref="B1048:G1048"/>
    <mergeCell ref="I1048:Y1048"/>
    <mergeCell ref="I1049:K1049"/>
    <mergeCell ref="L1049:M1049"/>
    <mergeCell ref="P1049:Q1049"/>
    <mergeCell ref="R1049:Y1049"/>
    <mergeCell ref="B1043:G1043"/>
    <mergeCell ref="I1043:Y1043"/>
    <mergeCell ref="I1044:K1044"/>
    <mergeCell ref="L1044:M1044"/>
    <mergeCell ref="P1044:Q1044"/>
    <mergeCell ref="R1044:Y1044"/>
    <mergeCell ref="I1069:Y1069"/>
    <mergeCell ref="B1071:G1071"/>
    <mergeCell ref="I1071:Y1071"/>
    <mergeCell ref="I1072:K1072"/>
    <mergeCell ref="L1072:M1072"/>
    <mergeCell ref="P1072:Q1072"/>
    <mergeCell ref="R1072:Y1072"/>
    <mergeCell ref="B1063:G1063"/>
    <mergeCell ref="I1063:Y1063"/>
    <mergeCell ref="I1064:K1064"/>
    <mergeCell ref="L1064:M1064"/>
    <mergeCell ref="P1064:Q1064"/>
    <mergeCell ref="R1064:Y1064"/>
    <mergeCell ref="B1058:G1058"/>
    <mergeCell ref="I1058:Y1058"/>
    <mergeCell ref="I1059:K1059"/>
    <mergeCell ref="L1059:M1059"/>
    <mergeCell ref="P1059:Q1059"/>
    <mergeCell ref="R1059:Y1059"/>
    <mergeCell ref="B1086:G1086"/>
    <mergeCell ref="I1086:Y1086"/>
    <mergeCell ref="I1087:K1087"/>
    <mergeCell ref="L1087:M1087"/>
    <mergeCell ref="P1087:Q1087"/>
    <mergeCell ref="R1087:Y1087"/>
    <mergeCell ref="B1081:G1081"/>
    <mergeCell ref="I1081:Y1081"/>
    <mergeCell ref="I1082:K1082"/>
    <mergeCell ref="L1082:M1082"/>
    <mergeCell ref="P1082:Q1082"/>
    <mergeCell ref="R1082:Y1082"/>
    <mergeCell ref="B1076:G1076"/>
    <mergeCell ref="I1076:Y1076"/>
    <mergeCell ref="I1077:K1077"/>
    <mergeCell ref="L1077:M1077"/>
    <mergeCell ref="P1077:Q1077"/>
    <mergeCell ref="R1077:Y1077"/>
    <mergeCell ref="B1101:G1101"/>
    <mergeCell ref="I1101:Y1101"/>
    <mergeCell ref="I1102:K1102"/>
    <mergeCell ref="L1102:M1102"/>
    <mergeCell ref="P1102:Q1102"/>
    <mergeCell ref="R1102:Y1102"/>
    <mergeCell ref="B1096:G1096"/>
    <mergeCell ref="I1096:Y1096"/>
    <mergeCell ref="I1097:K1097"/>
    <mergeCell ref="L1097:M1097"/>
    <mergeCell ref="P1097:Q1097"/>
    <mergeCell ref="R1097:Y1097"/>
    <mergeCell ref="B1091:G1091"/>
    <mergeCell ref="I1091:Y1091"/>
    <mergeCell ref="I1092:K1092"/>
    <mergeCell ref="L1092:M1092"/>
    <mergeCell ref="P1092:Q1092"/>
    <mergeCell ref="R1092:Y1092"/>
    <mergeCell ref="B1116:G1116"/>
    <mergeCell ref="I1116:Y1116"/>
    <mergeCell ref="I1117:K1117"/>
    <mergeCell ref="L1117:M1117"/>
    <mergeCell ref="P1117:Q1117"/>
    <mergeCell ref="R1117:Y1117"/>
    <mergeCell ref="B1111:G1111"/>
    <mergeCell ref="I1111:Y1111"/>
    <mergeCell ref="I1112:K1112"/>
    <mergeCell ref="L1112:M1112"/>
    <mergeCell ref="P1112:Q1112"/>
    <mergeCell ref="R1112:Y1112"/>
    <mergeCell ref="B1106:G1106"/>
    <mergeCell ref="I1106:Y1106"/>
    <mergeCell ref="I1107:K1107"/>
    <mergeCell ref="L1107:M1107"/>
    <mergeCell ref="P1107:Q1107"/>
    <mergeCell ref="R1107:Y1107"/>
    <mergeCell ref="B1134:G1134"/>
    <mergeCell ref="I1134:Y1134"/>
    <mergeCell ref="I1135:K1135"/>
    <mergeCell ref="L1135:M1135"/>
    <mergeCell ref="P1135:Q1135"/>
    <mergeCell ref="R1135:Y1135"/>
    <mergeCell ref="I1127:Y1127"/>
    <mergeCell ref="B1129:G1129"/>
    <mergeCell ref="I1129:Y1129"/>
    <mergeCell ref="I1130:K1130"/>
    <mergeCell ref="L1130:M1130"/>
    <mergeCell ref="P1130:Q1130"/>
    <mergeCell ref="R1130:Y1130"/>
    <mergeCell ref="B1121:G1121"/>
    <mergeCell ref="I1121:Y1121"/>
    <mergeCell ref="I1122:K1122"/>
    <mergeCell ref="L1122:M1122"/>
    <mergeCell ref="P1122:Q1122"/>
    <mergeCell ref="R1122:Y1122"/>
    <mergeCell ref="B1149:G1149"/>
    <mergeCell ref="I1149:Y1149"/>
    <mergeCell ref="I1150:K1150"/>
    <mergeCell ref="L1150:M1150"/>
    <mergeCell ref="P1150:Q1150"/>
    <mergeCell ref="R1150:Y1150"/>
    <mergeCell ref="B1144:G1144"/>
    <mergeCell ref="I1144:Y1144"/>
    <mergeCell ref="I1145:K1145"/>
    <mergeCell ref="L1145:M1145"/>
    <mergeCell ref="P1145:Q1145"/>
    <mergeCell ref="R1145:Y1145"/>
    <mergeCell ref="B1139:G1139"/>
    <mergeCell ref="I1139:Y1139"/>
    <mergeCell ref="I1140:K1140"/>
    <mergeCell ref="L1140:M1140"/>
    <mergeCell ref="P1140:Q1140"/>
    <mergeCell ref="R1140:Y1140"/>
    <mergeCell ref="B1167:G1167"/>
    <mergeCell ref="I1167:Y1167"/>
    <mergeCell ref="I1168:K1168"/>
    <mergeCell ref="L1168:M1168"/>
    <mergeCell ref="P1168:Q1168"/>
    <mergeCell ref="R1168:Y1168"/>
    <mergeCell ref="B1162:G1162"/>
    <mergeCell ref="I1162:Y1162"/>
    <mergeCell ref="I1163:K1163"/>
    <mergeCell ref="L1163:M1163"/>
    <mergeCell ref="P1163:Q1163"/>
    <mergeCell ref="R1163:Y1163"/>
    <mergeCell ref="I1155:Y1155"/>
    <mergeCell ref="B1157:G1157"/>
    <mergeCell ref="I1157:Y1157"/>
    <mergeCell ref="I1158:K1158"/>
    <mergeCell ref="L1158:M1158"/>
    <mergeCell ref="P1158:Q1158"/>
    <mergeCell ref="R1158:Y1158"/>
    <mergeCell ref="B1185:G1185"/>
    <mergeCell ref="I1185:Y1185"/>
    <mergeCell ref="I1186:K1186"/>
    <mergeCell ref="L1186:M1186"/>
    <mergeCell ref="P1186:Q1186"/>
    <mergeCell ref="R1186:Y1186"/>
    <mergeCell ref="B1180:G1180"/>
    <mergeCell ref="I1180:Y1180"/>
    <mergeCell ref="I1181:K1181"/>
    <mergeCell ref="L1181:M1181"/>
    <mergeCell ref="P1181:Q1181"/>
    <mergeCell ref="R1181:Y1181"/>
    <mergeCell ref="I1173:Y1173"/>
    <mergeCell ref="B1175:G1175"/>
    <mergeCell ref="I1175:Y1175"/>
    <mergeCell ref="I1176:K1176"/>
    <mergeCell ref="L1176:M1176"/>
    <mergeCell ref="P1176:Q1176"/>
    <mergeCell ref="R1176:Y1176"/>
    <mergeCell ref="B1200:G1200"/>
    <mergeCell ref="I1200:Y1200"/>
    <mergeCell ref="I1201:K1201"/>
    <mergeCell ref="L1201:M1201"/>
    <mergeCell ref="P1201:Q1201"/>
    <mergeCell ref="R1201:Y1201"/>
    <mergeCell ref="B1195:G1195"/>
    <mergeCell ref="I1195:Y1195"/>
    <mergeCell ref="I1196:K1196"/>
    <mergeCell ref="L1196:M1196"/>
    <mergeCell ref="P1196:Q1196"/>
    <mergeCell ref="R1196:Y1196"/>
    <mergeCell ref="B1190:G1190"/>
    <mergeCell ref="I1190:Y1190"/>
    <mergeCell ref="I1191:K1191"/>
    <mergeCell ref="L1191:M1191"/>
    <mergeCell ref="P1191:Q1191"/>
    <mergeCell ref="R1191:Y1191"/>
    <mergeCell ref="B1215:G1215"/>
    <mergeCell ref="I1215:Y1215"/>
    <mergeCell ref="I1216:K1216"/>
    <mergeCell ref="L1216:M1216"/>
    <mergeCell ref="P1216:Q1216"/>
    <mergeCell ref="R1216:Y1216"/>
    <mergeCell ref="B1210:G1210"/>
    <mergeCell ref="I1210:Y1210"/>
    <mergeCell ref="I1211:K1211"/>
    <mergeCell ref="L1211:M1211"/>
    <mergeCell ref="P1211:Q1211"/>
    <mergeCell ref="R1211:Y1211"/>
    <mergeCell ref="B1205:G1205"/>
    <mergeCell ref="I1205:Y1205"/>
    <mergeCell ref="I1206:K1206"/>
    <mergeCell ref="L1206:M1206"/>
    <mergeCell ref="P1206:Q1206"/>
    <mergeCell ref="R1206:Y1206"/>
    <mergeCell ref="B1230:G1230"/>
    <mergeCell ref="I1230:Y1230"/>
    <mergeCell ref="I1231:K1231"/>
    <mergeCell ref="L1231:M1231"/>
    <mergeCell ref="P1231:Q1231"/>
    <mergeCell ref="R1231:Y1231"/>
    <mergeCell ref="B1225:G1225"/>
    <mergeCell ref="I1225:Y1225"/>
    <mergeCell ref="I1226:K1226"/>
    <mergeCell ref="L1226:M1226"/>
    <mergeCell ref="P1226:Q1226"/>
    <mergeCell ref="R1226:Y1226"/>
    <mergeCell ref="B1220:G1220"/>
    <mergeCell ref="I1220:Y1220"/>
    <mergeCell ref="I1221:K1221"/>
    <mergeCell ref="L1221:M1221"/>
    <mergeCell ref="P1221:Q1221"/>
    <mergeCell ref="R1221:Y1221"/>
    <mergeCell ref="I1246:Y1246"/>
    <mergeCell ref="B1248:G1248"/>
    <mergeCell ref="I1248:Y1248"/>
    <mergeCell ref="I1249:K1249"/>
    <mergeCell ref="L1249:M1249"/>
    <mergeCell ref="P1249:Q1249"/>
    <mergeCell ref="R1249:Y1249"/>
    <mergeCell ref="B1240:G1240"/>
    <mergeCell ref="I1240:Y1240"/>
    <mergeCell ref="I1241:K1241"/>
    <mergeCell ref="L1241:M1241"/>
    <mergeCell ref="P1241:Q1241"/>
    <mergeCell ref="R1241:Y1241"/>
    <mergeCell ref="B1235:G1235"/>
    <mergeCell ref="I1235:Y1235"/>
    <mergeCell ref="I1236:K1236"/>
    <mergeCell ref="L1236:M1236"/>
    <mergeCell ref="P1236:Q1236"/>
    <mergeCell ref="R1236:Y1236"/>
    <mergeCell ref="B1263:G1263"/>
    <mergeCell ref="I1263:Y1263"/>
    <mergeCell ref="I1264:K1264"/>
    <mergeCell ref="L1264:M1264"/>
    <mergeCell ref="P1264:Q1264"/>
    <mergeCell ref="R1264:Y1264"/>
    <mergeCell ref="B1258:G1258"/>
    <mergeCell ref="I1258:Y1258"/>
    <mergeCell ref="I1259:K1259"/>
    <mergeCell ref="L1259:M1259"/>
    <mergeCell ref="P1259:Q1259"/>
    <mergeCell ref="R1259:Y1259"/>
    <mergeCell ref="B1253:G1253"/>
    <mergeCell ref="I1253:Y1253"/>
    <mergeCell ref="I1254:K1254"/>
    <mergeCell ref="L1254:M1254"/>
    <mergeCell ref="P1254:Q1254"/>
    <mergeCell ref="R1254:Y1254"/>
    <mergeCell ref="B1278:G1278"/>
    <mergeCell ref="I1278:Y1278"/>
    <mergeCell ref="I1279:K1279"/>
    <mergeCell ref="L1279:M1279"/>
    <mergeCell ref="P1279:Q1279"/>
    <mergeCell ref="R1279:Y1279"/>
    <mergeCell ref="B1273:G1273"/>
    <mergeCell ref="I1273:Y1273"/>
    <mergeCell ref="I1274:K1274"/>
    <mergeCell ref="L1274:M1274"/>
    <mergeCell ref="P1274:Q1274"/>
    <mergeCell ref="R1274:Y1274"/>
    <mergeCell ref="B1268:G1268"/>
    <mergeCell ref="I1268:Y1268"/>
    <mergeCell ref="I1269:K1269"/>
    <mergeCell ref="L1269:M1269"/>
    <mergeCell ref="P1269:Q1269"/>
    <mergeCell ref="R1269:Y1269"/>
    <mergeCell ref="B1293:G1293"/>
    <mergeCell ref="I1293:Y1293"/>
    <mergeCell ref="I1294:K1294"/>
    <mergeCell ref="L1294:M1294"/>
    <mergeCell ref="P1294:Q1294"/>
    <mergeCell ref="R1294:Y1294"/>
    <mergeCell ref="B1288:G1288"/>
    <mergeCell ref="I1288:Y1288"/>
    <mergeCell ref="I1289:K1289"/>
    <mergeCell ref="L1289:M1289"/>
    <mergeCell ref="P1289:Q1289"/>
    <mergeCell ref="R1289:Y1289"/>
    <mergeCell ref="B1283:G1283"/>
    <mergeCell ref="I1283:Y1283"/>
    <mergeCell ref="I1284:K1284"/>
    <mergeCell ref="L1284:M1284"/>
    <mergeCell ref="P1284:Q1284"/>
    <mergeCell ref="R1284:Y1284"/>
    <mergeCell ref="B1308:G1308"/>
    <mergeCell ref="I1308:Y1308"/>
    <mergeCell ref="I1309:K1309"/>
    <mergeCell ref="L1309:M1309"/>
    <mergeCell ref="P1309:Q1309"/>
    <mergeCell ref="R1309:Y1309"/>
    <mergeCell ref="B1303:G1303"/>
    <mergeCell ref="I1303:Y1303"/>
    <mergeCell ref="I1304:K1304"/>
    <mergeCell ref="L1304:M1304"/>
    <mergeCell ref="P1304:Q1304"/>
    <mergeCell ref="R1304:Y1304"/>
    <mergeCell ref="B1298:G1298"/>
    <mergeCell ref="I1298:Y1298"/>
    <mergeCell ref="I1299:K1299"/>
    <mergeCell ref="L1299:M1299"/>
    <mergeCell ref="P1299:Q1299"/>
    <mergeCell ref="R1299:Y1299"/>
    <mergeCell ref="B1323:G1323"/>
    <mergeCell ref="I1323:Y1323"/>
    <mergeCell ref="I1324:K1324"/>
    <mergeCell ref="L1324:M1324"/>
    <mergeCell ref="P1324:Q1324"/>
    <mergeCell ref="R1324:Y1324"/>
    <mergeCell ref="B1318:G1318"/>
    <mergeCell ref="I1318:Y1318"/>
    <mergeCell ref="I1319:K1319"/>
    <mergeCell ref="L1319:M1319"/>
    <mergeCell ref="P1319:Q1319"/>
    <mergeCell ref="R1319:Y1319"/>
    <mergeCell ref="B1313:G1313"/>
    <mergeCell ref="I1313:Y1313"/>
    <mergeCell ref="I1314:K1314"/>
    <mergeCell ref="L1314:M1314"/>
    <mergeCell ref="P1314:Q1314"/>
    <mergeCell ref="R1314:Y1314"/>
    <mergeCell ref="B1338:G1338"/>
    <mergeCell ref="I1338:Y1338"/>
    <mergeCell ref="I1339:K1339"/>
    <mergeCell ref="L1339:M1339"/>
    <mergeCell ref="P1339:Q1339"/>
    <mergeCell ref="R1339:Y1339"/>
    <mergeCell ref="B1333:G1333"/>
    <mergeCell ref="I1333:Y1333"/>
    <mergeCell ref="I1334:K1334"/>
    <mergeCell ref="L1334:M1334"/>
    <mergeCell ref="P1334:Q1334"/>
    <mergeCell ref="R1334:Y1334"/>
    <mergeCell ref="B1328:G1328"/>
    <mergeCell ref="I1328:Y1328"/>
    <mergeCell ref="I1329:K1329"/>
    <mergeCell ref="L1329:M1329"/>
    <mergeCell ref="P1329:Q1329"/>
    <mergeCell ref="R1329:Y1329"/>
    <mergeCell ref="B1353:G1353"/>
    <mergeCell ref="I1353:Y1353"/>
    <mergeCell ref="I1354:K1354"/>
    <mergeCell ref="L1354:M1354"/>
    <mergeCell ref="P1354:Q1354"/>
    <mergeCell ref="R1354:Y1354"/>
    <mergeCell ref="B1348:G1348"/>
    <mergeCell ref="I1348:Y1348"/>
    <mergeCell ref="I1349:K1349"/>
    <mergeCell ref="L1349:M1349"/>
    <mergeCell ref="P1349:Q1349"/>
    <mergeCell ref="R1349:Y1349"/>
    <mergeCell ref="B1343:G1343"/>
    <mergeCell ref="I1343:Y1343"/>
    <mergeCell ref="I1344:K1344"/>
    <mergeCell ref="L1344:M1344"/>
    <mergeCell ref="P1344:Q1344"/>
    <mergeCell ref="R1344:Y1344"/>
    <mergeCell ref="B1368:G1368"/>
    <mergeCell ref="I1368:Y1368"/>
    <mergeCell ref="I1369:K1369"/>
    <mergeCell ref="L1369:M1369"/>
    <mergeCell ref="P1369:Q1369"/>
    <mergeCell ref="R1369:Y1369"/>
    <mergeCell ref="B1363:G1363"/>
    <mergeCell ref="I1363:Y1363"/>
    <mergeCell ref="I1364:K1364"/>
    <mergeCell ref="L1364:M1364"/>
    <mergeCell ref="P1364:Q1364"/>
    <mergeCell ref="R1364:Y1364"/>
    <mergeCell ref="B1358:G1358"/>
    <mergeCell ref="I1358:Y1358"/>
    <mergeCell ref="I1359:K1359"/>
    <mergeCell ref="L1359:M1359"/>
    <mergeCell ref="P1359:Q1359"/>
    <mergeCell ref="R1359:Y1359"/>
    <mergeCell ref="I1384:Y1384"/>
    <mergeCell ref="B1386:G1386"/>
    <mergeCell ref="I1386:Y1386"/>
    <mergeCell ref="I1387:K1387"/>
    <mergeCell ref="L1387:M1387"/>
    <mergeCell ref="P1387:Q1387"/>
    <mergeCell ref="R1387:Y1387"/>
    <mergeCell ref="B1378:G1378"/>
    <mergeCell ref="I1378:Y1378"/>
    <mergeCell ref="I1379:K1379"/>
    <mergeCell ref="L1379:M1379"/>
    <mergeCell ref="P1379:Q1379"/>
    <mergeCell ref="R1379:Y1379"/>
    <mergeCell ref="B1373:G1373"/>
    <mergeCell ref="I1373:Y1373"/>
    <mergeCell ref="I1374:K1374"/>
    <mergeCell ref="L1374:M1374"/>
    <mergeCell ref="P1374:Q1374"/>
    <mergeCell ref="R1374:Y1374"/>
    <mergeCell ref="B1401:G1401"/>
    <mergeCell ref="I1401:Y1401"/>
    <mergeCell ref="I1402:K1402"/>
    <mergeCell ref="L1402:M1402"/>
    <mergeCell ref="P1402:Q1402"/>
    <mergeCell ref="R1402:Y1402"/>
    <mergeCell ref="B1396:G1396"/>
    <mergeCell ref="I1396:Y1396"/>
    <mergeCell ref="I1397:K1397"/>
    <mergeCell ref="L1397:M1397"/>
    <mergeCell ref="P1397:Q1397"/>
    <mergeCell ref="R1397:Y1397"/>
    <mergeCell ref="B1391:G1391"/>
    <mergeCell ref="I1391:Y1391"/>
    <mergeCell ref="I1392:K1392"/>
    <mergeCell ref="L1392:M1392"/>
    <mergeCell ref="P1392:Q1392"/>
    <mergeCell ref="R1392:Y1392"/>
    <mergeCell ref="B1418:G1418"/>
    <mergeCell ref="I1418:Y1418"/>
    <mergeCell ref="I1419:K1419"/>
    <mergeCell ref="L1419:M1419"/>
    <mergeCell ref="P1419:Q1419"/>
    <mergeCell ref="R1419:Y1419"/>
    <mergeCell ref="B1413:G1413"/>
    <mergeCell ref="I1413:Y1413"/>
    <mergeCell ref="I1414:K1414"/>
    <mergeCell ref="L1414:M1414"/>
    <mergeCell ref="P1414:Q1414"/>
    <mergeCell ref="R1414:Y1414"/>
    <mergeCell ref="I1407:Y1407"/>
    <mergeCell ref="B1409:G1409"/>
    <mergeCell ref="I1409:Y1409"/>
    <mergeCell ref="I1410:K1410"/>
    <mergeCell ref="L1410:M1410"/>
    <mergeCell ref="P1410:Q1410"/>
    <mergeCell ref="R1410:Y1410"/>
    <mergeCell ref="B1433:G1433"/>
    <mergeCell ref="I1433:Y1433"/>
    <mergeCell ref="I1434:K1434"/>
    <mergeCell ref="L1434:M1434"/>
    <mergeCell ref="P1434:Q1434"/>
    <mergeCell ref="R1434:Y1434"/>
    <mergeCell ref="B1428:G1428"/>
    <mergeCell ref="I1428:Y1428"/>
    <mergeCell ref="I1429:K1429"/>
    <mergeCell ref="L1429:M1429"/>
    <mergeCell ref="P1429:Q1429"/>
    <mergeCell ref="R1429:Y1429"/>
    <mergeCell ref="B1423:G1423"/>
    <mergeCell ref="I1423:Y1423"/>
    <mergeCell ref="I1424:K1424"/>
    <mergeCell ref="L1424:M1424"/>
    <mergeCell ref="P1424:Q1424"/>
    <mergeCell ref="R1424:Y1424"/>
    <mergeCell ref="B1451:G1451"/>
    <mergeCell ref="I1451:Y1451"/>
    <mergeCell ref="I1452:K1452"/>
    <mergeCell ref="L1452:M1452"/>
    <mergeCell ref="P1452:Q1452"/>
    <mergeCell ref="R1452:Y1452"/>
    <mergeCell ref="B1446:G1446"/>
    <mergeCell ref="I1446:Y1446"/>
    <mergeCell ref="I1447:K1447"/>
    <mergeCell ref="L1447:M1447"/>
    <mergeCell ref="P1447:Q1447"/>
    <mergeCell ref="R1447:Y1447"/>
    <mergeCell ref="I1439:Y1439"/>
    <mergeCell ref="B1441:G1441"/>
    <mergeCell ref="I1441:Y1441"/>
    <mergeCell ref="I1442:K1442"/>
    <mergeCell ref="L1442:M1442"/>
    <mergeCell ref="P1442:Q1442"/>
    <mergeCell ref="R1442:Y1442"/>
    <mergeCell ref="B1466:G1466"/>
    <mergeCell ref="I1466:Y1466"/>
    <mergeCell ref="I1467:K1467"/>
    <mergeCell ref="L1467:M1467"/>
    <mergeCell ref="P1467:Q1467"/>
    <mergeCell ref="R1467:Y1467"/>
    <mergeCell ref="B1461:G1461"/>
    <mergeCell ref="I1461:Y1461"/>
    <mergeCell ref="I1462:K1462"/>
    <mergeCell ref="L1462:M1462"/>
    <mergeCell ref="P1462:Q1462"/>
    <mergeCell ref="R1462:Y1462"/>
    <mergeCell ref="B1456:G1456"/>
    <mergeCell ref="I1456:Y1456"/>
    <mergeCell ref="I1457:K1457"/>
    <mergeCell ref="L1457:M1457"/>
    <mergeCell ref="P1457:Q1457"/>
    <mergeCell ref="R1457:Y1457"/>
    <mergeCell ref="B1481:G1481"/>
    <mergeCell ref="I1481:Y1481"/>
    <mergeCell ref="I1482:K1482"/>
    <mergeCell ref="L1482:M1482"/>
    <mergeCell ref="P1482:Q1482"/>
    <mergeCell ref="R1482:Y1482"/>
    <mergeCell ref="B1476:G1476"/>
    <mergeCell ref="I1476:Y1476"/>
    <mergeCell ref="I1477:K1477"/>
    <mergeCell ref="L1477:M1477"/>
    <mergeCell ref="P1477:Q1477"/>
    <mergeCell ref="R1477:Y1477"/>
    <mergeCell ref="B1471:G1471"/>
    <mergeCell ref="I1471:Y1471"/>
    <mergeCell ref="I1472:K1472"/>
    <mergeCell ref="L1472:M1472"/>
    <mergeCell ref="P1472:Q1472"/>
    <mergeCell ref="R1472:Y1472"/>
    <mergeCell ref="B1497:G1497"/>
    <mergeCell ref="I1497:Y1497"/>
    <mergeCell ref="I1498:K1498"/>
    <mergeCell ref="L1498:M1498"/>
    <mergeCell ref="P1498:Q1498"/>
    <mergeCell ref="R1498:Y1498"/>
    <mergeCell ref="B1491:G1491"/>
    <mergeCell ref="I1491:Y1492"/>
    <mergeCell ref="I1493:K1493"/>
    <mergeCell ref="L1493:M1493"/>
    <mergeCell ref="P1493:Q1493"/>
    <mergeCell ref="R1493:Y1493"/>
    <mergeCell ref="B1486:G1486"/>
    <mergeCell ref="I1486:Y1486"/>
    <mergeCell ref="I1487:K1487"/>
    <mergeCell ref="L1487:M1487"/>
    <mergeCell ref="P1487:Q1487"/>
    <mergeCell ref="R1487:Y1487"/>
    <mergeCell ref="B1512:G1512"/>
    <mergeCell ref="I1512:Y1512"/>
    <mergeCell ref="I1513:K1513"/>
    <mergeCell ref="L1513:M1513"/>
    <mergeCell ref="P1513:Q1513"/>
    <mergeCell ref="R1513:Y1513"/>
    <mergeCell ref="B1507:G1507"/>
    <mergeCell ref="I1507:Y1507"/>
    <mergeCell ref="I1508:K1508"/>
    <mergeCell ref="L1508:M1508"/>
    <mergeCell ref="P1508:Q1508"/>
    <mergeCell ref="R1508:Y1508"/>
    <mergeCell ref="B1502:G1502"/>
    <mergeCell ref="I1502:Y1502"/>
    <mergeCell ref="I1503:K1503"/>
    <mergeCell ref="L1503:M1503"/>
    <mergeCell ref="P1503:Q1503"/>
    <mergeCell ref="R1503:Y1503"/>
    <mergeCell ref="B1527:G1527"/>
    <mergeCell ref="I1527:Y1527"/>
    <mergeCell ref="I1528:K1528"/>
    <mergeCell ref="L1528:M1528"/>
    <mergeCell ref="P1528:Q1528"/>
    <mergeCell ref="R1528:Y1528"/>
    <mergeCell ref="B1522:G1522"/>
    <mergeCell ref="I1522:Y1522"/>
    <mergeCell ref="I1523:K1523"/>
    <mergeCell ref="L1523:M1523"/>
    <mergeCell ref="P1523:Q1523"/>
    <mergeCell ref="R1523:Y1523"/>
    <mergeCell ref="B1517:G1517"/>
    <mergeCell ref="I1517:Y1517"/>
    <mergeCell ref="I1518:K1518"/>
    <mergeCell ref="L1518:M1518"/>
    <mergeCell ref="P1518:Q1518"/>
    <mergeCell ref="R1518:Y1518"/>
    <mergeCell ref="B1542:G1542"/>
    <mergeCell ref="I1542:Y1542"/>
    <mergeCell ref="I1543:K1543"/>
    <mergeCell ref="L1543:M1543"/>
    <mergeCell ref="P1543:Q1543"/>
    <mergeCell ref="R1543:Y1543"/>
    <mergeCell ref="B1537:G1537"/>
    <mergeCell ref="I1537:Y1537"/>
    <mergeCell ref="I1538:K1538"/>
    <mergeCell ref="L1538:M1538"/>
    <mergeCell ref="P1538:Q1538"/>
    <mergeCell ref="R1538:Y1538"/>
    <mergeCell ref="B1532:G1532"/>
    <mergeCell ref="I1532:Y1532"/>
    <mergeCell ref="I1533:K1533"/>
    <mergeCell ref="L1533:M1533"/>
    <mergeCell ref="P1533:Q1533"/>
    <mergeCell ref="R1533:Y1533"/>
    <mergeCell ref="B1557:G1557"/>
    <mergeCell ref="I1557:Y1557"/>
    <mergeCell ref="I1558:K1558"/>
    <mergeCell ref="L1558:M1558"/>
    <mergeCell ref="P1558:Q1558"/>
    <mergeCell ref="R1558:Y1558"/>
    <mergeCell ref="B1552:G1552"/>
    <mergeCell ref="I1552:Y1552"/>
    <mergeCell ref="I1553:K1553"/>
    <mergeCell ref="L1553:M1553"/>
    <mergeCell ref="P1553:Q1553"/>
    <mergeCell ref="R1553:Y1553"/>
    <mergeCell ref="B1547:G1547"/>
    <mergeCell ref="I1547:Y1547"/>
    <mergeCell ref="I1548:K1548"/>
    <mergeCell ref="L1548:M1548"/>
    <mergeCell ref="P1548:Q1548"/>
    <mergeCell ref="R1548:Y1548"/>
    <mergeCell ref="B1572:G1572"/>
    <mergeCell ref="I1572:Y1572"/>
    <mergeCell ref="I1573:K1573"/>
    <mergeCell ref="L1573:M1573"/>
    <mergeCell ref="P1573:Q1573"/>
    <mergeCell ref="R1573:Y1573"/>
    <mergeCell ref="B1567:G1567"/>
    <mergeCell ref="I1567:Y1567"/>
    <mergeCell ref="I1568:K1568"/>
    <mergeCell ref="L1568:M1568"/>
    <mergeCell ref="P1568:Q1568"/>
    <mergeCell ref="R1568:Y1568"/>
    <mergeCell ref="B1562:G1562"/>
    <mergeCell ref="I1562:Y1562"/>
    <mergeCell ref="I1563:K1563"/>
    <mergeCell ref="L1563:M1563"/>
    <mergeCell ref="P1563:Q1563"/>
    <mergeCell ref="R1563:Y1563"/>
    <mergeCell ref="B1587:G1587"/>
    <mergeCell ref="I1587:Y1587"/>
    <mergeCell ref="I1588:K1588"/>
    <mergeCell ref="L1588:M1588"/>
    <mergeCell ref="P1588:Q1588"/>
    <mergeCell ref="R1588:Y1588"/>
    <mergeCell ref="B1582:G1582"/>
    <mergeCell ref="I1582:Y1582"/>
    <mergeCell ref="I1583:K1583"/>
    <mergeCell ref="L1583:M1583"/>
    <mergeCell ref="P1583:Q1583"/>
    <mergeCell ref="R1583:Y1583"/>
    <mergeCell ref="B1577:G1577"/>
    <mergeCell ref="I1577:Y1577"/>
    <mergeCell ref="I1578:K1578"/>
    <mergeCell ref="L1578:M1578"/>
    <mergeCell ref="P1578:Q1578"/>
    <mergeCell ref="R1578:Y1578"/>
    <mergeCell ref="B1602:G1602"/>
    <mergeCell ref="I1602:Y1602"/>
    <mergeCell ref="I1603:K1603"/>
    <mergeCell ref="L1603:M1603"/>
    <mergeCell ref="P1603:Q1603"/>
    <mergeCell ref="R1603:Y1603"/>
    <mergeCell ref="B1597:G1597"/>
    <mergeCell ref="I1597:Y1597"/>
    <mergeCell ref="I1598:K1598"/>
    <mergeCell ref="L1598:M1598"/>
    <mergeCell ref="P1598:Q1598"/>
    <mergeCell ref="R1598:Y1598"/>
    <mergeCell ref="B1592:G1592"/>
    <mergeCell ref="I1592:Y1592"/>
    <mergeCell ref="I1593:K1593"/>
    <mergeCell ref="L1593:M1593"/>
    <mergeCell ref="P1593:Q1593"/>
    <mergeCell ref="R1593:Y1593"/>
    <mergeCell ref="B1617:G1617"/>
    <mergeCell ref="I1617:Y1617"/>
    <mergeCell ref="I1618:K1618"/>
    <mergeCell ref="L1618:M1618"/>
    <mergeCell ref="P1618:Q1618"/>
    <mergeCell ref="R1618:Y1618"/>
    <mergeCell ref="B1612:G1612"/>
    <mergeCell ref="I1612:Y1612"/>
    <mergeCell ref="I1613:K1613"/>
    <mergeCell ref="L1613:M1613"/>
    <mergeCell ref="P1613:Q1613"/>
    <mergeCell ref="R1613:Y1613"/>
    <mergeCell ref="B1607:G1607"/>
    <mergeCell ref="I1607:Y1607"/>
    <mergeCell ref="I1608:K1608"/>
    <mergeCell ref="L1608:M1608"/>
    <mergeCell ref="P1608:Q1608"/>
    <mergeCell ref="R1608:Y1608"/>
    <mergeCell ref="B1632:G1632"/>
    <mergeCell ref="I1632:Y1632"/>
    <mergeCell ref="I1633:K1633"/>
    <mergeCell ref="L1633:M1633"/>
    <mergeCell ref="P1633:Q1633"/>
    <mergeCell ref="R1633:Y1633"/>
    <mergeCell ref="B1627:G1627"/>
    <mergeCell ref="I1627:Y1627"/>
    <mergeCell ref="I1628:K1628"/>
    <mergeCell ref="L1628:M1628"/>
    <mergeCell ref="P1628:Q1628"/>
    <mergeCell ref="R1628:Y1628"/>
    <mergeCell ref="B1622:G1622"/>
    <mergeCell ref="I1622:Y1622"/>
    <mergeCell ref="I1623:K1623"/>
    <mergeCell ref="L1623:M1623"/>
    <mergeCell ref="P1623:Q1623"/>
    <mergeCell ref="R1623:Y1623"/>
    <mergeCell ref="B1647:G1647"/>
    <mergeCell ref="I1647:Y1647"/>
    <mergeCell ref="I1648:K1648"/>
    <mergeCell ref="L1648:M1648"/>
    <mergeCell ref="P1648:Q1648"/>
    <mergeCell ref="R1648:Y1648"/>
    <mergeCell ref="B1642:G1642"/>
    <mergeCell ref="I1642:Y1642"/>
    <mergeCell ref="I1643:K1643"/>
    <mergeCell ref="L1643:M1643"/>
    <mergeCell ref="P1643:Q1643"/>
    <mergeCell ref="R1643:Y1643"/>
    <mergeCell ref="B1637:G1637"/>
    <mergeCell ref="I1637:Y1637"/>
    <mergeCell ref="I1638:K1638"/>
    <mergeCell ref="L1638:M1638"/>
    <mergeCell ref="P1638:Q1638"/>
    <mergeCell ref="R1638:Y1638"/>
    <mergeCell ref="B1662:G1662"/>
    <mergeCell ref="I1662:Y1662"/>
    <mergeCell ref="I1663:K1663"/>
    <mergeCell ref="L1663:M1663"/>
    <mergeCell ref="P1663:Q1663"/>
    <mergeCell ref="R1663:Y1663"/>
    <mergeCell ref="B1657:G1657"/>
    <mergeCell ref="I1657:Y1657"/>
    <mergeCell ref="I1658:K1658"/>
    <mergeCell ref="L1658:M1658"/>
    <mergeCell ref="P1658:Q1658"/>
    <mergeCell ref="R1658:Y1658"/>
    <mergeCell ref="B1652:G1652"/>
    <mergeCell ref="I1652:Y1652"/>
    <mergeCell ref="I1653:K1653"/>
    <mergeCell ref="L1653:M1653"/>
    <mergeCell ref="P1653:Q1653"/>
    <mergeCell ref="R1653:Y1653"/>
    <mergeCell ref="B1677:G1677"/>
    <mergeCell ref="I1677:Y1677"/>
    <mergeCell ref="I1678:K1678"/>
    <mergeCell ref="L1678:M1678"/>
    <mergeCell ref="P1678:Q1678"/>
    <mergeCell ref="R1678:Y1678"/>
    <mergeCell ref="B1672:G1672"/>
    <mergeCell ref="I1672:Y1672"/>
    <mergeCell ref="I1673:K1673"/>
    <mergeCell ref="L1673:M1673"/>
    <mergeCell ref="P1673:Q1673"/>
    <mergeCell ref="R1673:Y1673"/>
    <mergeCell ref="B1667:G1667"/>
    <mergeCell ref="I1667:Y1667"/>
    <mergeCell ref="I1668:K1668"/>
    <mergeCell ref="L1668:M1668"/>
    <mergeCell ref="P1668:Q1668"/>
    <mergeCell ref="R1668:Y1668"/>
    <mergeCell ref="B1692:G1692"/>
    <mergeCell ref="I1692:Y1692"/>
    <mergeCell ref="I1693:K1693"/>
    <mergeCell ref="L1693:M1693"/>
    <mergeCell ref="P1693:Q1693"/>
    <mergeCell ref="R1693:Y1693"/>
    <mergeCell ref="B1687:G1687"/>
    <mergeCell ref="I1687:Y1687"/>
    <mergeCell ref="I1688:K1688"/>
    <mergeCell ref="L1688:M1688"/>
    <mergeCell ref="P1688:Q1688"/>
    <mergeCell ref="R1688:Y1688"/>
    <mergeCell ref="B1682:G1682"/>
    <mergeCell ref="I1682:Y1682"/>
    <mergeCell ref="I1683:K1683"/>
    <mergeCell ref="L1683:M1683"/>
    <mergeCell ref="P1683:Q1683"/>
    <mergeCell ref="R1683:Y1683"/>
    <mergeCell ref="B1707:G1707"/>
    <mergeCell ref="I1707:Y1707"/>
    <mergeCell ref="I1708:K1708"/>
    <mergeCell ref="L1708:M1708"/>
    <mergeCell ref="P1708:Q1708"/>
    <mergeCell ref="R1708:Y1708"/>
    <mergeCell ref="B1702:G1702"/>
    <mergeCell ref="I1702:Y1702"/>
    <mergeCell ref="I1703:K1703"/>
    <mergeCell ref="L1703:M1703"/>
    <mergeCell ref="P1703:Q1703"/>
    <mergeCell ref="R1703:Y1703"/>
    <mergeCell ref="B1697:G1697"/>
    <mergeCell ref="I1697:Y1697"/>
    <mergeCell ref="I1698:K1698"/>
    <mergeCell ref="L1698:M1698"/>
    <mergeCell ref="P1698:Q1698"/>
    <mergeCell ref="R1698:Y1698"/>
    <mergeCell ref="B1725:G1725"/>
    <mergeCell ref="I1725:Y1725"/>
    <mergeCell ref="I1726:K1726"/>
    <mergeCell ref="L1726:M1726"/>
    <mergeCell ref="P1726:Q1726"/>
    <mergeCell ref="R1726:Y1726"/>
    <mergeCell ref="B1720:G1720"/>
    <mergeCell ref="I1720:Y1720"/>
    <mergeCell ref="I1721:K1721"/>
    <mergeCell ref="L1721:M1721"/>
    <mergeCell ref="P1721:Q1721"/>
    <mergeCell ref="R1721:Y1721"/>
    <mergeCell ref="I1713:Y1713"/>
    <mergeCell ref="B1715:G1715"/>
    <mergeCell ref="I1715:Y1715"/>
    <mergeCell ref="I1716:K1716"/>
    <mergeCell ref="L1716:M1716"/>
    <mergeCell ref="P1716:Q1716"/>
    <mergeCell ref="R1716:Y1716"/>
    <mergeCell ref="B1740:G1740"/>
    <mergeCell ref="I1740:Y1740"/>
    <mergeCell ref="I1741:K1741"/>
    <mergeCell ref="L1741:M1741"/>
    <mergeCell ref="P1741:Q1741"/>
    <mergeCell ref="R1741:Y1741"/>
    <mergeCell ref="B1735:G1735"/>
    <mergeCell ref="I1735:Y1735"/>
    <mergeCell ref="I1736:K1736"/>
    <mergeCell ref="L1736:M1736"/>
    <mergeCell ref="P1736:Q1736"/>
    <mergeCell ref="R1736:Y1736"/>
    <mergeCell ref="B1730:G1730"/>
    <mergeCell ref="I1730:Y1730"/>
    <mergeCell ref="I1731:K1731"/>
    <mergeCell ref="L1731:M1731"/>
    <mergeCell ref="P1731:Q1731"/>
    <mergeCell ref="R1731:Y1731"/>
    <mergeCell ref="B1755:G1755"/>
    <mergeCell ref="I1755:Y1755"/>
    <mergeCell ref="I1756:K1756"/>
    <mergeCell ref="L1756:M1756"/>
    <mergeCell ref="P1756:Q1756"/>
    <mergeCell ref="R1756:Y1756"/>
    <mergeCell ref="B1750:G1750"/>
    <mergeCell ref="I1750:Y1750"/>
    <mergeCell ref="I1751:K1751"/>
    <mergeCell ref="L1751:M1751"/>
    <mergeCell ref="P1751:Q1751"/>
    <mergeCell ref="R1751:Y1751"/>
    <mergeCell ref="B1745:G1745"/>
    <mergeCell ref="I1745:Y1745"/>
    <mergeCell ref="I1746:K1746"/>
    <mergeCell ref="L1746:M1746"/>
    <mergeCell ref="P1746:Q1746"/>
    <mergeCell ref="R1746:Y1746"/>
    <mergeCell ref="B1770:G1770"/>
    <mergeCell ref="I1770:Y1770"/>
    <mergeCell ref="I1771:K1771"/>
    <mergeCell ref="L1771:M1771"/>
    <mergeCell ref="P1771:Q1771"/>
    <mergeCell ref="R1771:Y1771"/>
    <mergeCell ref="B1765:G1765"/>
    <mergeCell ref="I1765:Y1765"/>
    <mergeCell ref="I1766:K1766"/>
    <mergeCell ref="L1766:M1766"/>
    <mergeCell ref="P1766:Q1766"/>
    <mergeCell ref="R1766:Y1766"/>
    <mergeCell ref="B1760:G1760"/>
    <mergeCell ref="I1760:Y1760"/>
    <mergeCell ref="I1761:K1761"/>
    <mergeCell ref="L1761:M1761"/>
    <mergeCell ref="P1761:Q1761"/>
    <mergeCell ref="R1761:Y1761"/>
    <mergeCell ref="B1785:G1785"/>
    <mergeCell ref="I1785:Y1785"/>
    <mergeCell ref="I1786:K1786"/>
    <mergeCell ref="L1786:M1786"/>
    <mergeCell ref="P1786:Q1786"/>
    <mergeCell ref="R1786:Y1786"/>
    <mergeCell ref="B1780:G1780"/>
    <mergeCell ref="I1780:Y1780"/>
    <mergeCell ref="I1781:K1781"/>
    <mergeCell ref="L1781:M1781"/>
    <mergeCell ref="P1781:Q1781"/>
    <mergeCell ref="R1781:Y1781"/>
    <mergeCell ref="B1775:G1775"/>
    <mergeCell ref="I1775:Y1775"/>
    <mergeCell ref="I1776:K1776"/>
    <mergeCell ref="L1776:M1776"/>
    <mergeCell ref="P1776:Q1776"/>
    <mergeCell ref="R1776:Y1776"/>
    <mergeCell ref="B1801:G1801"/>
    <mergeCell ref="I1801:Y1801"/>
    <mergeCell ref="I1802:K1802"/>
    <mergeCell ref="L1802:M1802"/>
    <mergeCell ref="P1802:Q1802"/>
    <mergeCell ref="R1802:Y1802"/>
    <mergeCell ref="B1796:G1796"/>
    <mergeCell ref="I1796:Y1796"/>
    <mergeCell ref="I1797:K1797"/>
    <mergeCell ref="L1797:M1797"/>
    <mergeCell ref="P1797:Q1797"/>
    <mergeCell ref="R1797:Y1797"/>
    <mergeCell ref="B1790:G1790"/>
    <mergeCell ref="I1790:Y1791"/>
    <mergeCell ref="I1792:K1792"/>
    <mergeCell ref="L1792:M1792"/>
    <mergeCell ref="P1792:Q1792"/>
    <mergeCell ref="R1792:Y1792"/>
    <mergeCell ref="B1816:G1816"/>
    <mergeCell ref="I1816:Y1816"/>
    <mergeCell ref="I1817:K1817"/>
    <mergeCell ref="L1817:M1817"/>
    <mergeCell ref="P1817:Q1817"/>
    <mergeCell ref="R1817:Y1817"/>
    <mergeCell ref="B1811:G1811"/>
    <mergeCell ref="I1811:Y1811"/>
    <mergeCell ref="I1812:K1812"/>
    <mergeCell ref="L1812:M1812"/>
    <mergeCell ref="P1812:Q1812"/>
    <mergeCell ref="R1812:Y1812"/>
    <mergeCell ref="B1806:G1806"/>
    <mergeCell ref="I1806:Y1806"/>
    <mergeCell ref="I1807:K1807"/>
    <mergeCell ref="L1807:M1807"/>
    <mergeCell ref="P1807:Q1807"/>
    <mergeCell ref="R1807:Y1807"/>
    <mergeCell ref="B1831:G1831"/>
    <mergeCell ref="I1831:Y1831"/>
    <mergeCell ref="I1832:K1832"/>
    <mergeCell ref="L1832:M1832"/>
    <mergeCell ref="P1832:Q1832"/>
    <mergeCell ref="R1832:Y1832"/>
    <mergeCell ref="B1826:G1826"/>
    <mergeCell ref="I1826:Y1826"/>
    <mergeCell ref="I1827:K1827"/>
    <mergeCell ref="L1827:M1827"/>
    <mergeCell ref="P1827:Q1827"/>
    <mergeCell ref="R1827:Y1827"/>
    <mergeCell ref="B1821:G1821"/>
    <mergeCell ref="I1821:Y1821"/>
    <mergeCell ref="I1822:K1822"/>
    <mergeCell ref="L1822:M1822"/>
    <mergeCell ref="P1822:Q1822"/>
    <mergeCell ref="R1822:Y1822"/>
    <mergeCell ref="I1847:Y1847"/>
    <mergeCell ref="B1849:G1849"/>
    <mergeCell ref="I1849:Y1849"/>
    <mergeCell ref="I1850:K1850"/>
    <mergeCell ref="L1850:M1850"/>
    <mergeCell ref="P1850:Q1850"/>
    <mergeCell ref="R1850:Y1850"/>
    <mergeCell ref="B1841:G1841"/>
    <mergeCell ref="I1841:Y1841"/>
    <mergeCell ref="I1842:K1842"/>
    <mergeCell ref="L1842:M1842"/>
    <mergeCell ref="P1842:Q1842"/>
    <mergeCell ref="R1842:Y1842"/>
    <mergeCell ref="B1836:G1836"/>
    <mergeCell ref="I1836:Y1836"/>
    <mergeCell ref="I1837:K1837"/>
    <mergeCell ref="L1837:M1837"/>
    <mergeCell ref="P1837:Q1837"/>
    <mergeCell ref="R1837:Y1837"/>
    <mergeCell ref="B1864:G1864"/>
    <mergeCell ref="I1864:Y1864"/>
    <mergeCell ref="I1865:K1865"/>
    <mergeCell ref="L1865:M1865"/>
    <mergeCell ref="P1865:Q1865"/>
    <mergeCell ref="R1865:Y1865"/>
    <mergeCell ref="B1859:G1859"/>
    <mergeCell ref="I1859:Y1859"/>
    <mergeCell ref="I1860:K1860"/>
    <mergeCell ref="L1860:M1860"/>
    <mergeCell ref="P1860:Q1860"/>
    <mergeCell ref="R1860:Y1860"/>
    <mergeCell ref="B1854:G1854"/>
    <mergeCell ref="I1854:Y1854"/>
    <mergeCell ref="I1855:K1855"/>
    <mergeCell ref="L1855:M1855"/>
    <mergeCell ref="P1855:Q1855"/>
    <mergeCell ref="R1855:Y1855"/>
    <mergeCell ref="B1879:G1879"/>
    <mergeCell ref="I1879:Y1879"/>
    <mergeCell ref="I1880:K1880"/>
    <mergeCell ref="L1880:M1880"/>
    <mergeCell ref="P1880:Q1880"/>
    <mergeCell ref="R1880:Y1880"/>
    <mergeCell ref="B1874:G1874"/>
    <mergeCell ref="I1874:Y1874"/>
    <mergeCell ref="I1875:K1875"/>
    <mergeCell ref="L1875:M1875"/>
    <mergeCell ref="P1875:Q1875"/>
    <mergeCell ref="R1875:Y1875"/>
    <mergeCell ref="B1869:G1869"/>
    <mergeCell ref="I1869:Y1869"/>
    <mergeCell ref="I1870:K1870"/>
    <mergeCell ref="L1870:M1870"/>
    <mergeCell ref="P1870:Q1870"/>
    <mergeCell ref="R1870:Y1870"/>
    <mergeCell ref="B1893:G1893"/>
    <mergeCell ref="I1893:Y1893"/>
    <mergeCell ref="I1894:K1894"/>
    <mergeCell ref="L1894:M1894"/>
    <mergeCell ref="P1894:Q1894"/>
    <mergeCell ref="R1894:Y1894"/>
    <mergeCell ref="B1888:G1888"/>
    <mergeCell ref="I1888:Y1888"/>
    <mergeCell ref="I1889:K1889"/>
    <mergeCell ref="L1889:M1889"/>
    <mergeCell ref="P1889:Q1889"/>
    <mergeCell ref="R1889:Y1889"/>
    <mergeCell ref="B1883:G1883"/>
    <mergeCell ref="I1883:Y1883"/>
    <mergeCell ref="I1884:K1884"/>
    <mergeCell ref="L1884:M1884"/>
    <mergeCell ref="P1884:Q1884"/>
    <mergeCell ref="R1884:Y1884"/>
    <mergeCell ref="B1908:G1908"/>
    <mergeCell ref="I1908:Y1908"/>
    <mergeCell ref="I1909:K1909"/>
    <mergeCell ref="L1909:M1909"/>
    <mergeCell ref="P1909:Q1909"/>
    <mergeCell ref="R1909:Y1909"/>
    <mergeCell ref="B1903:G1903"/>
    <mergeCell ref="I1903:Y1903"/>
    <mergeCell ref="I1904:K1904"/>
    <mergeCell ref="L1904:M1904"/>
    <mergeCell ref="P1904:Q1904"/>
    <mergeCell ref="R1904:Y1904"/>
    <mergeCell ref="B1898:G1898"/>
    <mergeCell ref="I1898:Y1898"/>
    <mergeCell ref="I1899:K1899"/>
    <mergeCell ref="L1899:M1899"/>
    <mergeCell ref="P1899:Q1899"/>
    <mergeCell ref="R1899:Y1899"/>
    <mergeCell ref="B1923:G1923"/>
    <mergeCell ref="I1923:Y1923"/>
    <mergeCell ref="I1924:K1924"/>
    <mergeCell ref="L1924:M1924"/>
    <mergeCell ref="P1924:Q1924"/>
    <mergeCell ref="R1924:Y1924"/>
    <mergeCell ref="B1918:G1918"/>
    <mergeCell ref="I1918:Y1918"/>
    <mergeCell ref="I1919:K1919"/>
    <mergeCell ref="L1919:M1919"/>
    <mergeCell ref="P1919:Q1919"/>
    <mergeCell ref="R1919:Y1919"/>
    <mergeCell ref="B1913:G1913"/>
    <mergeCell ref="I1913:Y1913"/>
    <mergeCell ref="I1914:K1914"/>
    <mergeCell ref="L1914:M1914"/>
    <mergeCell ref="P1914:Q1914"/>
    <mergeCell ref="R1914:Y1914"/>
    <mergeCell ref="B1938:G1938"/>
    <mergeCell ref="I1938:Y1938"/>
    <mergeCell ref="I1939:K1939"/>
    <mergeCell ref="L1939:M1939"/>
    <mergeCell ref="P1939:Q1939"/>
    <mergeCell ref="R1939:Y1939"/>
    <mergeCell ref="B1933:G1933"/>
    <mergeCell ref="I1933:Y1933"/>
    <mergeCell ref="I1934:K1934"/>
    <mergeCell ref="L1934:M1934"/>
    <mergeCell ref="P1934:Q1934"/>
    <mergeCell ref="R1934:Y1934"/>
    <mergeCell ref="B1928:G1928"/>
    <mergeCell ref="I1928:Y1928"/>
    <mergeCell ref="I1929:K1929"/>
    <mergeCell ref="L1929:M1929"/>
    <mergeCell ref="P1929:Q1929"/>
    <mergeCell ref="R1929:Y1929"/>
    <mergeCell ref="B1953:G1953"/>
    <mergeCell ref="I1953:Y1953"/>
    <mergeCell ref="I1954:K1954"/>
    <mergeCell ref="L1954:M1954"/>
    <mergeCell ref="P1954:Q1954"/>
    <mergeCell ref="R1954:Y1954"/>
    <mergeCell ref="B1948:G1948"/>
    <mergeCell ref="I1948:Y1948"/>
    <mergeCell ref="I1949:K1949"/>
    <mergeCell ref="L1949:M1949"/>
    <mergeCell ref="P1949:Q1949"/>
    <mergeCell ref="R1949:Y1949"/>
    <mergeCell ref="B1943:G1943"/>
    <mergeCell ref="I1943:Y1943"/>
    <mergeCell ref="I1944:K1944"/>
    <mergeCell ref="L1944:M1944"/>
    <mergeCell ref="P1944:Q1944"/>
    <mergeCell ref="R1944:Y1944"/>
    <mergeCell ref="B1968:G1968"/>
    <mergeCell ref="I1968:Y1968"/>
    <mergeCell ref="I1969:K1969"/>
    <mergeCell ref="L1969:M1969"/>
    <mergeCell ref="P1969:Q1969"/>
    <mergeCell ref="R1969:Y1969"/>
    <mergeCell ref="B1963:G1963"/>
    <mergeCell ref="I1963:Y1963"/>
    <mergeCell ref="I1964:K1964"/>
    <mergeCell ref="L1964:M1964"/>
    <mergeCell ref="P1964:Q1964"/>
    <mergeCell ref="R1964:Y1964"/>
    <mergeCell ref="B1958:G1958"/>
    <mergeCell ref="I1958:Y1958"/>
    <mergeCell ref="I1959:K1959"/>
    <mergeCell ref="L1959:M1959"/>
    <mergeCell ref="P1959:Q1959"/>
    <mergeCell ref="R1959:Y1959"/>
    <mergeCell ref="B1983:G1983"/>
    <mergeCell ref="I1983:Y1983"/>
    <mergeCell ref="I1984:K1984"/>
    <mergeCell ref="L1984:M1984"/>
    <mergeCell ref="P1984:Q1984"/>
    <mergeCell ref="R1984:Y1984"/>
    <mergeCell ref="B1978:G1978"/>
    <mergeCell ref="I1978:Y1978"/>
    <mergeCell ref="I1979:K1979"/>
    <mergeCell ref="L1979:M1979"/>
    <mergeCell ref="P1979:Q1979"/>
    <mergeCell ref="R1979:Y1979"/>
    <mergeCell ref="B1973:G1973"/>
    <mergeCell ref="I1973:Y1973"/>
    <mergeCell ref="I1974:K1974"/>
    <mergeCell ref="L1974:M1974"/>
    <mergeCell ref="P1974:Q1974"/>
    <mergeCell ref="R1974:Y1974"/>
    <mergeCell ref="B1998:G1998"/>
    <mergeCell ref="I1998:Y1998"/>
    <mergeCell ref="I1999:K1999"/>
    <mergeCell ref="L1999:M1999"/>
    <mergeCell ref="P1999:Q1999"/>
    <mergeCell ref="R1999:Y1999"/>
    <mergeCell ref="B1993:G1993"/>
    <mergeCell ref="I1993:Y1993"/>
    <mergeCell ref="I1994:K1994"/>
    <mergeCell ref="L1994:M1994"/>
    <mergeCell ref="P1994:Q1994"/>
    <mergeCell ref="R1994:Y1994"/>
    <mergeCell ref="B1988:G1988"/>
    <mergeCell ref="I1988:Y1988"/>
    <mergeCell ref="I1989:K1989"/>
    <mergeCell ref="L1989:M1989"/>
    <mergeCell ref="P1989:Q1989"/>
    <mergeCell ref="R1989:Y1989"/>
    <mergeCell ref="B2013:G2013"/>
    <mergeCell ref="I2013:Y2013"/>
    <mergeCell ref="I2014:K2014"/>
    <mergeCell ref="L2014:M2014"/>
    <mergeCell ref="P2014:Q2014"/>
    <mergeCell ref="R2014:Y2014"/>
    <mergeCell ref="B2008:G2008"/>
    <mergeCell ref="I2008:Y2008"/>
    <mergeCell ref="I2009:K2009"/>
    <mergeCell ref="L2009:M2009"/>
    <mergeCell ref="P2009:Q2009"/>
    <mergeCell ref="R2009:Y2009"/>
    <mergeCell ref="B2003:G2003"/>
    <mergeCell ref="I2003:Y2003"/>
    <mergeCell ref="I2004:K2004"/>
    <mergeCell ref="L2004:M2004"/>
    <mergeCell ref="P2004:Q2004"/>
    <mergeCell ref="R2004:Y2004"/>
    <mergeCell ref="B2028:G2028"/>
    <mergeCell ref="I2028:Y2028"/>
    <mergeCell ref="I2029:K2029"/>
    <mergeCell ref="L2029:M2029"/>
    <mergeCell ref="P2029:Q2029"/>
    <mergeCell ref="R2029:Y2029"/>
    <mergeCell ref="B2023:G2023"/>
    <mergeCell ref="I2023:Y2023"/>
    <mergeCell ref="I2024:K2024"/>
    <mergeCell ref="L2024:M2024"/>
    <mergeCell ref="P2024:Q2024"/>
    <mergeCell ref="R2024:Y2024"/>
    <mergeCell ref="B2018:G2018"/>
    <mergeCell ref="I2018:Y2018"/>
    <mergeCell ref="I2019:K2019"/>
    <mergeCell ref="L2019:M2019"/>
    <mergeCell ref="P2019:Q2019"/>
    <mergeCell ref="R2019:Y2019"/>
    <mergeCell ref="B2043:G2043"/>
    <mergeCell ref="I2043:Y2043"/>
    <mergeCell ref="I2044:K2044"/>
    <mergeCell ref="L2044:M2044"/>
    <mergeCell ref="P2044:Q2044"/>
    <mergeCell ref="R2044:Y2044"/>
    <mergeCell ref="B2038:G2038"/>
    <mergeCell ref="I2038:Y2038"/>
    <mergeCell ref="I2039:K2039"/>
    <mergeCell ref="L2039:M2039"/>
    <mergeCell ref="P2039:Q2039"/>
    <mergeCell ref="R2039:Y2039"/>
    <mergeCell ref="B2033:G2033"/>
    <mergeCell ref="I2033:Y2033"/>
    <mergeCell ref="I2034:K2034"/>
    <mergeCell ref="L2034:M2034"/>
    <mergeCell ref="P2034:Q2034"/>
    <mergeCell ref="R2034:Y2034"/>
    <mergeCell ref="B2058:G2058"/>
    <mergeCell ref="I2058:Y2058"/>
    <mergeCell ref="I2059:K2059"/>
    <mergeCell ref="L2059:M2059"/>
    <mergeCell ref="P2059:Q2059"/>
    <mergeCell ref="R2059:Y2059"/>
    <mergeCell ref="B2053:G2053"/>
    <mergeCell ref="I2053:Y2053"/>
    <mergeCell ref="I2054:K2054"/>
    <mergeCell ref="L2054:M2054"/>
    <mergeCell ref="P2054:Q2054"/>
    <mergeCell ref="R2054:Y2054"/>
    <mergeCell ref="B2048:G2048"/>
    <mergeCell ref="I2048:Y2048"/>
    <mergeCell ref="I2049:K2049"/>
    <mergeCell ref="L2049:M2049"/>
    <mergeCell ref="P2049:Q2049"/>
    <mergeCell ref="R2049:Y2049"/>
    <mergeCell ref="B2073:G2073"/>
    <mergeCell ref="I2073:Y2073"/>
    <mergeCell ref="I2074:K2074"/>
    <mergeCell ref="L2074:M2074"/>
    <mergeCell ref="P2074:Q2074"/>
    <mergeCell ref="R2074:Y2074"/>
    <mergeCell ref="B2068:G2068"/>
    <mergeCell ref="I2068:Y2068"/>
    <mergeCell ref="I2069:K2069"/>
    <mergeCell ref="L2069:M2069"/>
    <mergeCell ref="P2069:Q2069"/>
    <mergeCell ref="R2069:Y2069"/>
    <mergeCell ref="B2063:G2063"/>
    <mergeCell ref="I2063:Y2063"/>
    <mergeCell ref="I2064:K2064"/>
    <mergeCell ref="L2064:M2064"/>
    <mergeCell ref="P2064:Q2064"/>
    <mergeCell ref="R2064:Y2064"/>
    <mergeCell ref="B2088:G2088"/>
    <mergeCell ref="I2088:Y2088"/>
    <mergeCell ref="I2089:K2089"/>
    <mergeCell ref="L2089:M2089"/>
    <mergeCell ref="P2089:Q2089"/>
    <mergeCell ref="R2089:Y2089"/>
    <mergeCell ref="B2083:G2083"/>
    <mergeCell ref="I2083:Y2083"/>
    <mergeCell ref="I2084:K2084"/>
    <mergeCell ref="L2084:M2084"/>
    <mergeCell ref="P2084:Q2084"/>
    <mergeCell ref="R2084:Y2084"/>
    <mergeCell ref="B2078:G2078"/>
    <mergeCell ref="I2078:Y2078"/>
    <mergeCell ref="I2079:K2079"/>
    <mergeCell ref="L2079:M2079"/>
    <mergeCell ref="P2079:Q2079"/>
    <mergeCell ref="R2079:Y2079"/>
    <mergeCell ref="B2103:G2103"/>
    <mergeCell ref="I2103:Y2103"/>
    <mergeCell ref="I2104:K2104"/>
    <mergeCell ref="L2104:M2104"/>
    <mergeCell ref="P2104:Q2104"/>
    <mergeCell ref="R2104:Y2104"/>
    <mergeCell ref="B2098:G2098"/>
    <mergeCell ref="I2098:Y2098"/>
    <mergeCell ref="I2099:K2099"/>
    <mergeCell ref="L2099:M2099"/>
    <mergeCell ref="P2099:Q2099"/>
    <mergeCell ref="R2099:Y2099"/>
    <mergeCell ref="B2093:G2093"/>
    <mergeCell ref="I2093:Y2093"/>
    <mergeCell ref="I2094:K2094"/>
    <mergeCell ref="L2094:M2094"/>
    <mergeCell ref="P2094:Q2094"/>
    <mergeCell ref="R2094:Y2094"/>
    <mergeCell ref="B2118:G2118"/>
    <mergeCell ref="I2118:Y2118"/>
    <mergeCell ref="I2119:K2119"/>
    <mergeCell ref="L2119:M2119"/>
    <mergeCell ref="P2119:Q2119"/>
    <mergeCell ref="R2119:Y2119"/>
    <mergeCell ref="B2113:G2113"/>
    <mergeCell ref="I2113:Y2113"/>
    <mergeCell ref="I2114:K2114"/>
    <mergeCell ref="L2114:M2114"/>
    <mergeCell ref="P2114:Q2114"/>
    <mergeCell ref="R2114:Y2114"/>
    <mergeCell ref="B2108:G2108"/>
    <mergeCell ref="I2108:Y2108"/>
    <mergeCell ref="I2109:K2109"/>
    <mergeCell ref="L2109:M2109"/>
    <mergeCell ref="P2109:Q2109"/>
    <mergeCell ref="R2109:Y2109"/>
    <mergeCell ref="B2133:G2133"/>
    <mergeCell ref="I2133:Y2133"/>
    <mergeCell ref="I2134:K2134"/>
    <mergeCell ref="L2134:M2134"/>
    <mergeCell ref="P2134:Q2134"/>
    <mergeCell ref="R2134:Y2134"/>
    <mergeCell ref="B2128:G2128"/>
    <mergeCell ref="I2128:Y2128"/>
    <mergeCell ref="I2129:K2129"/>
    <mergeCell ref="L2129:M2129"/>
    <mergeCell ref="P2129:Q2129"/>
    <mergeCell ref="R2129:Y2129"/>
    <mergeCell ref="B2123:G2123"/>
    <mergeCell ref="I2123:Y2123"/>
    <mergeCell ref="I2124:K2124"/>
    <mergeCell ref="L2124:M2124"/>
    <mergeCell ref="P2124:Q2124"/>
    <mergeCell ref="R2124:Y2124"/>
    <mergeCell ref="B2148:G2148"/>
    <mergeCell ref="I2148:Y2148"/>
    <mergeCell ref="I2149:K2149"/>
    <mergeCell ref="L2149:M2149"/>
    <mergeCell ref="P2149:Q2149"/>
    <mergeCell ref="R2149:Y2149"/>
    <mergeCell ref="B2143:G2143"/>
    <mergeCell ref="I2143:Y2143"/>
    <mergeCell ref="I2144:K2144"/>
    <mergeCell ref="L2144:M2144"/>
    <mergeCell ref="P2144:Q2144"/>
    <mergeCell ref="R2144:Y2144"/>
    <mergeCell ref="B2138:G2138"/>
    <mergeCell ref="I2138:Y2138"/>
    <mergeCell ref="I2139:K2139"/>
    <mergeCell ref="L2139:M2139"/>
    <mergeCell ref="P2139:Q2139"/>
    <mergeCell ref="R2139:Y2139"/>
    <mergeCell ref="I2164:Y2164"/>
    <mergeCell ref="B2166:G2166"/>
    <mergeCell ref="I2166:Y2166"/>
    <mergeCell ref="I2167:K2167"/>
    <mergeCell ref="L2167:M2167"/>
    <mergeCell ref="P2167:Q2167"/>
    <mergeCell ref="R2167:Y2167"/>
    <mergeCell ref="B2158:G2158"/>
    <mergeCell ref="I2158:Y2158"/>
    <mergeCell ref="I2159:K2159"/>
    <mergeCell ref="L2159:M2159"/>
    <mergeCell ref="P2159:Q2159"/>
    <mergeCell ref="R2159:Y2159"/>
    <mergeCell ref="B2153:G2153"/>
    <mergeCell ref="I2153:Y2153"/>
    <mergeCell ref="I2154:K2154"/>
    <mergeCell ref="L2154:M2154"/>
    <mergeCell ref="P2154:Q2154"/>
    <mergeCell ref="R2154:Y2154"/>
    <mergeCell ref="B2181:G2181"/>
    <mergeCell ref="I2181:Y2181"/>
    <mergeCell ref="I2182:K2182"/>
    <mergeCell ref="L2182:M2182"/>
    <mergeCell ref="P2182:Q2182"/>
    <mergeCell ref="R2182:Y2182"/>
    <mergeCell ref="B2176:G2176"/>
    <mergeCell ref="I2176:Y2176"/>
    <mergeCell ref="I2177:K2177"/>
    <mergeCell ref="L2177:M2177"/>
    <mergeCell ref="P2177:Q2177"/>
    <mergeCell ref="R2177:Y2177"/>
    <mergeCell ref="B2171:G2171"/>
    <mergeCell ref="I2171:Y2171"/>
    <mergeCell ref="I2172:K2172"/>
    <mergeCell ref="L2172:M2172"/>
    <mergeCell ref="P2172:Q2172"/>
    <mergeCell ref="R2172:Y2172"/>
    <mergeCell ref="B2196:G2196"/>
    <mergeCell ref="I2196:Y2196"/>
    <mergeCell ref="I2197:K2197"/>
    <mergeCell ref="L2197:M2197"/>
    <mergeCell ref="P2197:Q2197"/>
    <mergeCell ref="R2197:Y2197"/>
    <mergeCell ref="B2191:G2191"/>
    <mergeCell ref="I2191:Y2191"/>
    <mergeCell ref="I2192:K2192"/>
    <mergeCell ref="L2192:M2192"/>
    <mergeCell ref="P2192:Q2192"/>
    <mergeCell ref="R2192:Y2192"/>
    <mergeCell ref="B2186:G2186"/>
    <mergeCell ref="I2186:Y2186"/>
    <mergeCell ref="I2187:K2187"/>
    <mergeCell ref="L2187:M2187"/>
    <mergeCell ref="P2187:Q2187"/>
    <mergeCell ref="R2187:Y2187"/>
    <mergeCell ref="B2214:G2214"/>
    <mergeCell ref="I2214:Y2214"/>
    <mergeCell ref="I2215:K2215"/>
    <mergeCell ref="L2215:M2215"/>
    <mergeCell ref="P2215:Q2215"/>
    <mergeCell ref="R2215:Y2215"/>
    <mergeCell ref="B2209:G2209"/>
    <mergeCell ref="I2209:Y2209"/>
    <mergeCell ref="I2210:K2210"/>
    <mergeCell ref="L2210:M2210"/>
    <mergeCell ref="P2210:Q2210"/>
    <mergeCell ref="R2210:Y2210"/>
    <mergeCell ref="I2202:Y2202"/>
    <mergeCell ref="B2204:G2204"/>
    <mergeCell ref="I2204:Y2204"/>
    <mergeCell ref="I2205:K2205"/>
    <mergeCell ref="L2205:M2205"/>
    <mergeCell ref="P2205:Q2205"/>
    <mergeCell ref="R2205:Y2205"/>
    <mergeCell ref="I2230:Y2230"/>
    <mergeCell ref="B2232:G2232"/>
    <mergeCell ref="I2232:Y2232"/>
    <mergeCell ref="I2233:K2233"/>
    <mergeCell ref="L2233:M2233"/>
    <mergeCell ref="P2233:Q2233"/>
    <mergeCell ref="R2233:Y2233"/>
    <mergeCell ref="B2224:G2224"/>
    <mergeCell ref="I2224:Y2224"/>
    <mergeCell ref="I2225:K2225"/>
    <mergeCell ref="L2225:M2225"/>
    <mergeCell ref="P2225:Q2225"/>
    <mergeCell ref="R2225:Y2225"/>
    <mergeCell ref="B2219:G2219"/>
    <mergeCell ref="I2219:Y2219"/>
    <mergeCell ref="I2220:K2220"/>
    <mergeCell ref="L2220:M2220"/>
    <mergeCell ref="P2220:Q2220"/>
    <mergeCell ref="R2220:Y2220"/>
    <mergeCell ref="B2246:G2246"/>
    <mergeCell ref="I2246:Y2246"/>
    <mergeCell ref="I2247:K2247"/>
    <mergeCell ref="L2247:M2247"/>
    <mergeCell ref="P2247:Q2247"/>
    <mergeCell ref="R2247:Y2247"/>
    <mergeCell ref="B2241:G2241"/>
    <mergeCell ref="I2241:Y2241"/>
    <mergeCell ref="I2242:K2242"/>
    <mergeCell ref="L2242:M2242"/>
    <mergeCell ref="P2242:Q2242"/>
    <mergeCell ref="R2242:Y2242"/>
    <mergeCell ref="B2236:G2236"/>
    <mergeCell ref="I2236:Y2236"/>
    <mergeCell ref="I2237:K2237"/>
    <mergeCell ref="L2237:M2237"/>
    <mergeCell ref="P2237:Q2237"/>
    <mergeCell ref="R2237:Y2237"/>
    <mergeCell ref="B2264:G2264"/>
    <mergeCell ref="I2264:Y2264"/>
    <mergeCell ref="I2265:K2265"/>
    <mergeCell ref="L2265:M2265"/>
    <mergeCell ref="P2265:Q2265"/>
    <mergeCell ref="R2265:Y2265"/>
    <mergeCell ref="B2259:G2259"/>
    <mergeCell ref="I2259:Y2259"/>
    <mergeCell ref="I2260:K2260"/>
    <mergeCell ref="L2260:M2260"/>
    <mergeCell ref="P2260:Q2260"/>
    <mergeCell ref="R2260:Y2260"/>
    <mergeCell ref="I2252:Y2252"/>
    <mergeCell ref="B2254:G2254"/>
    <mergeCell ref="I2254:Y2254"/>
    <mergeCell ref="I2255:K2255"/>
    <mergeCell ref="L2255:M2255"/>
    <mergeCell ref="P2255:Q2255"/>
    <mergeCell ref="R2255:Y2255"/>
    <mergeCell ref="B2279:G2279"/>
    <mergeCell ref="I2279:Y2279"/>
    <mergeCell ref="I2280:K2280"/>
    <mergeCell ref="L2280:M2280"/>
    <mergeCell ref="P2280:Q2280"/>
    <mergeCell ref="R2280:Y2280"/>
    <mergeCell ref="B2274:G2274"/>
    <mergeCell ref="I2274:Y2274"/>
    <mergeCell ref="I2275:K2275"/>
    <mergeCell ref="L2275:M2275"/>
    <mergeCell ref="P2275:Q2275"/>
    <mergeCell ref="R2275:Y2275"/>
    <mergeCell ref="B2269:G2269"/>
    <mergeCell ref="I2269:Y2269"/>
    <mergeCell ref="I2270:K2270"/>
    <mergeCell ref="L2270:M2270"/>
    <mergeCell ref="P2270:Q2270"/>
    <mergeCell ref="R2270:Y2270"/>
    <mergeCell ref="B2294:G2294"/>
    <mergeCell ref="I2294:Y2294"/>
    <mergeCell ref="I2295:K2295"/>
    <mergeCell ref="L2295:M2295"/>
    <mergeCell ref="P2295:Q2295"/>
    <mergeCell ref="R2295:Y2295"/>
    <mergeCell ref="B2289:G2289"/>
    <mergeCell ref="I2289:Y2289"/>
    <mergeCell ref="I2290:K2290"/>
    <mergeCell ref="L2290:M2290"/>
    <mergeCell ref="P2290:Q2290"/>
    <mergeCell ref="R2290:Y2290"/>
    <mergeCell ref="B2284:G2284"/>
    <mergeCell ref="I2284:Y2284"/>
    <mergeCell ref="I2285:K2285"/>
    <mergeCell ref="L2285:M2285"/>
    <mergeCell ref="P2285:Q2285"/>
    <mergeCell ref="R2285:Y2285"/>
    <mergeCell ref="B2309:G2309"/>
    <mergeCell ref="I2309:Y2309"/>
    <mergeCell ref="I2310:K2310"/>
    <mergeCell ref="L2310:M2310"/>
    <mergeCell ref="P2310:Q2310"/>
    <mergeCell ref="R2310:Y2310"/>
    <mergeCell ref="B2304:G2304"/>
    <mergeCell ref="I2304:Y2304"/>
    <mergeCell ref="I2305:K2305"/>
    <mergeCell ref="L2305:M2305"/>
    <mergeCell ref="P2305:Q2305"/>
    <mergeCell ref="R2305:Y2305"/>
    <mergeCell ref="B2299:G2299"/>
    <mergeCell ref="I2299:Y2299"/>
    <mergeCell ref="I2300:K2300"/>
    <mergeCell ref="L2300:M2300"/>
    <mergeCell ref="P2300:Q2300"/>
    <mergeCell ref="R2300:Y2300"/>
    <mergeCell ref="B2324:G2324"/>
    <mergeCell ref="I2324:Y2324"/>
    <mergeCell ref="I2325:K2325"/>
    <mergeCell ref="L2325:M2325"/>
    <mergeCell ref="P2325:Q2325"/>
    <mergeCell ref="R2325:Y2325"/>
    <mergeCell ref="B2319:G2319"/>
    <mergeCell ref="I2319:Y2319"/>
    <mergeCell ref="I2320:K2320"/>
    <mergeCell ref="L2320:M2320"/>
    <mergeCell ref="P2320:Q2320"/>
    <mergeCell ref="R2320:Y2320"/>
    <mergeCell ref="B2314:G2314"/>
    <mergeCell ref="I2314:Y2314"/>
    <mergeCell ref="I2315:K2315"/>
    <mergeCell ref="L2315:M2315"/>
    <mergeCell ref="P2315:Q2315"/>
    <mergeCell ref="R2315:Y2315"/>
    <mergeCell ref="I2340:Y2340"/>
    <mergeCell ref="B2342:G2342"/>
    <mergeCell ref="I2342:Y2342"/>
    <mergeCell ref="I2343:K2343"/>
    <mergeCell ref="L2343:M2343"/>
    <mergeCell ref="P2343:Q2343"/>
    <mergeCell ref="R2343:Y2343"/>
    <mergeCell ref="B2334:G2334"/>
    <mergeCell ref="I2334:Y2334"/>
    <mergeCell ref="I2335:K2335"/>
    <mergeCell ref="L2335:M2335"/>
    <mergeCell ref="P2335:Q2335"/>
    <mergeCell ref="R2335:Y2335"/>
    <mergeCell ref="B2329:G2329"/>
    <mergeCell ref="I2329:Y2329"/>
    <mergeCell ref="I2330:K2330"/>
    <mergeCell ref="L2330:M2330"/>
    <mergeCell ref="P2330:Q2330"/>
    <mergeCell ref="R2330:Y2330"/>
    <mergeCell ref="B2357:G2357"/>
    <mergeCell ref="I2357:Y2357"/>
    <mergeCell ref="I2358:K2358"/>
    <mergeCell ref="L2358:M2358"/>
    <mergeCell ref="P2358:Q2358"/>
    <mergeCell ref="R2358:Y2358"/>
    <mergeCell ref="B2352:G2352"/>
    <mergeCell ref="I2352:Y2352"/>
    <mergeCell ref="I2353:K2353"/>
    <mergeCell ref="L2353:M2353"/>
    <mergeCell ref="P2353:Q2353"/>
    <mergeCell ref="R2353:Y2353"/>
    <mergeCell ref="B2347:G2347"/>
    <mergeCell ref="I2347:Y2347"/>
    <mergeCell ref="I2348:K2348"/>
    <mergeCell ref="L2348:M2348"/>
    <mergeCell ref="P2348:Q2348"/>
    <mergeCell ref="R2348:Y2348"/>
    <mergeCell ref="B2372:G2372"/>
    <mergeCell ref="I2372:Y2372"/>
    <mergeCell ref="I2373:K2373"/>
    <mergeCell ref="L2373:M2373"/>
    <mergeCell ref="P2373:Q2373"/>
    <mergeCell ref="R2373:Y2373"/>
    <mergeCell ref="B2367:G2367"/>
    <mergeCell ref="I2367:Y2367"/>
    <mergeCell ref="I2368:K2368"/>
    <mergeCell ref="L2368:M2368"/>
    <mergeCell ref="P2368:Q2368"/>
    <mergeCell ref="R2368:Y2368"/>
    <mergeCell ref="B2362:G2362"/>
    <mergeCell ref="I2362:Y2362"/>
    <mergeCell ref="I2363:K2363"/>
    <mergeCell ref="L2363:M2363"/>
    <mergeCell ref="P2363:Q2363"/>
    <mergeCell ref="R2363:Y2363"/>
    <mergeCell ref="B2387:G2387"/>
    <mergeCell ref="I2387:Y2387"/>
    <mergeCell ref="I2388:K2388"/>
    <mergeCell ref="L2388:M2388"/>
    <mergeCell ref="P2388:Q2388"/>
    <mergeCell ref="R2388:Y2388"/>
    <mergeCell ref="B2382:G2382"/>
    <mergeCell ref="I2382:Y2382"/>
    <mergeCell ref="I2383:K2383"/>
    <mergeCell ref="L2383:M2383"/>
    <mergeCell ref="P2383:Q2383"/>
    <mergeCell ref="R2383:Y2383"/>
    <mergeCell ref="B2377:G2377"/>
    <mergeCell ref="I2377:Y2377"/>
    <mergeCell ref="I2378:K2378"/>
    <mergeCell ref="L2378:M2378"/>
    <mergeCell ref="P2378:Q2378"/>
    <mergeCell ref="R2378:Y2378"/>
    <mergeCell ref="B2402:G2402"/>
    <mergeCell ref="I2402:Y2402"/>
    <mergeCell ref="I2403:K2403"/>
    <mergeCell ref="L2403:M2403"/>
    <mergeCell ref="P2403:Q2403"/>
    <mergeCell ref="R2403:Y2403"/>
    <mergeCell ref="B2397:G2397"/>
    <mergeCell ref="I2397:Y2397"/>
    <mergeCell ref="I2398:K2398"/>
    <mergeCell ref="L2398:M2398"/>
    <mergeCell ref="P2398:Q2398"/>
    <mergeCell ref="R2398:Y2398"/>
    <mergeCell ref="B2392:G2392"/>
    <mergeCell ref="I2392:Y2392"/>
    <mergeCell ref="I2393:K2393"/>
    <mergeCell ref="L2393:M2393"/>
    <mergeCell ref="P2393:Q2393"/>
    <mergeCell ref="R2393:Y2393"/>
    <mergeCell ref="B2417:G2417"/>
    <mergeCell ref="I2417:Y2417"/>
    <mergeCell ref="I2418:K2418"/>
    <mergeCell ref="L2418:M2418"/>
    <mergeCell ref="P2418:Q2418"/>
    <mergeCell ref="R2418:Y2418"/>
    <mergeCell ref="B2412:G2412"/>
    <mergeCell ref="I2412:Y2412"/>
    <mergeCell ref="I2413:K2413"/>
    <mergeCell ref="L2413:M2413"/>
    <mergeCell ref="P2413:Q2413"/>
    <mergeCell ref="R2413:Y2413"/>
    <mergeCell ref="B2407:G2407"/>
    <mergeCell ref="I2407:Y2407"/>
    <mergeCell ref="I2408:K2408"/>
    <mergeCell ref="L2408:M2408"/>
    <mergeCell ref="P2408:Q2408"/>
    <mergeCell ref="R2408:Y2408"/>
    <mergeCell ref="B2432:G2432"/>
    <mergeCell ref="I2432:Y2432"/>
    <mergeCell ref="I2433:K2433"/>
    <mergeCell ref="L2433:M2433"/>
    <mergeCell ref="P2433:Q2433"/>
    <mergeCell ref="R2433:Y2433"/>
    <mergeCell ref="B2427:G2427"/>
    <mergeCell ref="I2427:Y2427"/>
    <mergeCell ref="I2428:K2428"/>
    <mergeCell ref="L2428:M2428"/>
    <mergeCell ref="P2428:Q2428"/>
    <mergeCell ref="R2428:Y2428"/>
    <mergeCell ref="B2422:G2422"/>
    <mergeCell ref="I2422:Y2422"/>
    <mergeCell ref="I2423:K2423"/>
    <mergeCell ref="L2423:M2423"/>
    <mergeCell ref="P2423:Q2423"/>
    <mergeCell ref="R2423:Y2423"/>
    <mergeCell ref="B2447:G2447"/>
    <mergeCell ref="I2447:Y2447"/>
    <mergeCell ref="I2448:K2448"/>
    <mergeCell ref="L2448:M2448"/>
    <mergeCell ref="P2448:Q2448"/>
    <mergeCell ref="R2448:Y2448"/>
    <mergeCell ref="B2442:G2442"/>
    <mergeCell ref="I2442:Y2442"/>
    <mergeCell ref="I2443:K2443"/>
    <mergeCell ref="L2443:M2443"/>
    <mergeCell ref="P2443:Q2443"/>
    <mergeCell ref="R2443:Y2443"/>
    <mergeCell ref="B2437:G2437"/>
    <mergeCell ref="I2437:Y2437"/>
    <mergeCell ref="I2438:K2438"/>
    <mergeCell ref="L2438:M2438"/>
    <mergeCell ref="P2438:Q2438"/>
    <mergeCell ref="R2438:Y2438"/>
    <mergeCell ref="B2462:G2462"/>
    <mergeCell ref="I2462:Y2462"/>
    <mergeCell ref="I2463:K2463"/>
    <mergeCell ref="L2463:M2463"/>
    <mergeCell ref="P2463:Q2463"/>
    <mergeCell ref="R2463:Y2463"/>
    <mergeCell ref="B2457:G2457"/>
    <mergeCell ref="I2457:Y2457"/>
    <mergeCell ref="I2458:K2458"/>
    <mergeCell ref="L2458:M2458"/>
    <mergeCell ref="P2458:Q2458"/>
    <mergeCell ref="R2458:Y2458"/>
    <mergeCell ref="B2452:G2452"/>
    <mergeCell ref="I2452:Y2452"/>
    <mergeCell ref="I2453:K2453"/>
    <mergeCell ref="L2453:M2453"/>
    <mergeCell ref="P2453:Q2453"/>
    <mergeCell ref="R2453:Y2453"/>
    <mergeCell ref="B2477:G2477"/>
    <mergeCell ref="I2477:Y2477"/>
    <mergeCell ref="I2478:K2478"/>
    <mergeCell ref="L2478:M2478"/>
    <mergeCell ref="P2478:Q2478"/>
    <mergeCell ref="R2478:Y2478"/>
    <mergeCell ref="B2472:G2472"/>
    <mergeCell ref="I2472:Y2472"/>
    <mergeCell ref="I2473:K2473"/>
    <mergeCell ref="L2473:M2473"/>
    <mergeCell ref="P2473:Q2473"/>
    <mergeCell ref="R2473:Y2473"/>
    <mergeCell ref="B2467:G2467"/>
    <mergeCell ref="I2467:Y2467"/>
    <mergeCell ref="I2468:K2468"/>
    <mergeCell ref="L2468:M2468"/>
    <mergeCell ref="P2468:Q2468"/>
    <mergeCell ref="R2468:Y2468"/>
    <mergeCell ref="B2492:G2492"/>
    <mergeCell ref="I2492:Y2492"/>
    <mergeCell ref="I2493:K2493"/>
    <mergeCell ref="L2493:M2493"/>
    <mergeCell ref="P2493:Q2493"/>
    <mergeCell ref="R2493:Y2493"/>
    <mergeCell ref="B2487:G2487"/>
    <mergeCell ref="I2487:Y2487"/>
    <mergeCell ref="I2488:K2488"/>
    <mergeCell ref="L2488:M2488"/>
    <mergeCell ref="P2488:Q2488"/>
    <mergeCell ref="R2488:Y2488"/>
    <mergeCell ref="B2482:G2482"/>
    <mergeCell ref="I2482:Y2482"/>
    <mergeCell ref="I2483:K2483"/>
    <mergeCell ref="L2483:M2483"/>
    <mergeCell ref="P2483:Q2483"/>
    <mergeCell ref="R2483:Y2483"/>
    <mergeCell ref="B2507:G2507"/>
    <mergeCell ref="I2507:Y2507"/>
    <mergeCell ref="I2508:K2508"/>
    <mergeCell ref="L2508:M2508"/>
    <mergeCell ref="P2508:Q2508"/>
    <mergeCell ref="R2508:Y2508"/>
    <mergeCell ref="B2502:G2502"/>
    <mergeCell ref="I2502:Y2502"/>
    <mergeCell ref="I2503:K2503"/>
    <mergeCell ref="L2503:M2503"/>
    <mergeCell ref="P2503:Q2503"/>
    <mergeCell ref="R2503:Y2503"/>
    <mergeCell ref="B2497:G2497"/>
    <mergeCell ref="I2497:Y2497"/>
    <mergeCell ref="I2498:K2498"/>
    <mergeCell ref="L2498:M2498"/>
    <mergeCell ref="P2498:Q2498"/>
    <mergeCell ref="R2498:Y2498"/>
    <mergeCell ref="B2522:G2522"/>
    <mergeCell ref="I2522:Y2522"/>
    <mergeCell ref="I2523:K2523"/>
    <mergeCell ref="L2523:M2523"/>
    <mergeCell ref="P2523:Q2523"/>
    <mergeCell ref="R2523:Y2523"/>
    <mergeCell ref="B2517:G2517"/>
    <mergeCell ref="I2517:Y2517"/>
    <mergeCell ref="I2518:K2518"/>
    <mergeCell ref="L2518:M2518"/>
    <mergeCell ref="P2518:Q2518"/>
    <mergeCell ref="R2518:Y2518"/>
    <mergeCell ref="B2512:G2512"/>
    <mergeCell ref="I2512:Y2512"/>
    <mergeCell ref="I2513:K2513"/>
    <mergeCell ref="L2513:M2513"/>
    <mergeCell ref="P2513:Q2513"/>
    <mergeCell ref="R2513:Y2513"/>
    <mergeCell ref="B2540:G2540"/>
    <mergeCell ref="I2540:Y2540"/>
    <mergeCell ref="I2541:K2541"/>
    <mergeCell ref="L2541:M2541"/>
    <mergeCell ref="P2541:Q2541"/>
    <mergeCell ref="R2541:Y2541"/>
    <mergeCell ref="I2533:Y2533"/>
    <mergeCell ref="B2535:G2535"/>
    <mergeCell ref="I2535:Y2535"/>
    <mergeCell ref="I2536:K2536"/>
    <mergeCell ref="L2536:M2536"/>
    <mergeCell ref="P2536:Q2536"/>
    <mergeCell ref="R2536:Y2536"/>
    <mergeCell ref="B2527:G2527"/>
    <mergeCell ref="I2527:Y2527"/>
    <mergeCell ref="I2528:K2528"/>
    <mergeCell ref="L2528:M2528"/>
    <mergeCell ref="P2528:Q2528"/>
    <mergeCell ref="R2528:Y2528"/>
    <mergeCell ref="I2556:Y2556"/>
    <mergeCell ref="B2558:G2558"/>
    <mergeCell ref="I2558:Y2558"/>
    <mergeCell ref="I2559:K2559"/>
    <mergeCell ref="L2559:M2559"/>
    <mergeCell ref="P2559:Q2559"/>
    <mergeCell ref="R2559:Y2559"/>
    <mergeCell ref="B2550:G2550"/>
    <mergeCell ref="I2550:Y2550"/>
    <mergeCell ref="I2551:K2551"/>
    <mergeCell ref="L2551:M2551"/>
    <mergeCell ref="P2551:Q2551"/>
    <mergeCell ref="R2551:Y2551"/>
    <mergeCell ref="B2545:G2545"/>
    <mergeCell ref="I2545:Y2545"/>
    <mergeCell ref="I2546:K2546"/>
    <mergeCell ref="L2546:M2546"/>
    <mergeCell ref="P2546:Q2546"/>
    <mergeCell ref="R2546:Y2546"/>
    <mergeCell ref="B2573:G2573"/>
    <mergeCell ref="I2573:Y2573"/>
    <mergeCell ref="I2574:K2574"/>
    <mergeCell ref="L2574:M2574"/>
    <mergeCell ref="P2574:Q2574"/>
    <mergeCell ref="R2574:Y2574"/>
    <mergeCell ref="B2568:G2568"/>
    <mergeCell ref="I2568:Y2568"/>
    <mergeCell ref="I2569:K2569"/>
    <mergeCell ref="L2569:M2569"/>
    <mergeCell ref="P2569:Q2569"/>
    <mergeCell ref="R2569:Y2569"/>
    <mergeCell ref="B2563:G2563"/>
    <mergeCell ref="I2563:Y2563"/>
    <mergeCell ref="I2564:K2564"/>
    <mergeCell ref="L2564:M2564"/>
    <mergeCell ref="P2564:Q2564"/>
    <mergeCell ref="R2564:Y2564"/>
    <mergeCell ref="B2587:G2587"/>
    <mergeCell ref="I2587:Y2587"/>
    <mergeCell ref="I2588:K2588"/>
    <mergeCell ref="L2588:M2588"/>
    <mergeCell ref="P2588:Q2588"/>
    <mergeCell ref="R2588:Y2588"/>
    <mergeCell ref="B2583:G2583"/>
    <mergeCell ref="I2583:Y2583"/>
    <mergeCell ref="I2584:K2584"/>
    <mergeCell ref="L2584:M2584"/>
    <mergeCell ref="P2584:Q2584"/>
    <mergeCell ref="R2584:Y2584"/>
    <mergeCell ref="B2578:G2578"/>
    <mergeCell ref="I2578:Y2578"/>
    <mergeCell ref="I2579:K2579"/>
    <mergeCell ref="L2579:M2579"/>
    <mergeCell ref="P2579:Q2579"/>
    <mergeCell ref="R2579:Y2579"/>
    <mergeCell ref="B2602:G2602"/>
    <mergeCell ref="I2602:Y2602"/>
    <mergeCell ref="I2603:K2603"/>
    <mergeCell ref="L2603:M2603"/>
    <mergeCell ref="P2603:Q2603"/>
    <mergeCell ref="R2603:Y2603"/>
    <mergeCell ref="B2597:G2597"/>
    <mergeCell ref="I2597:Y2597"/>
    <mergeCell ref="I2598:K2598"/>
    <mergeCell ref="L2598:M2598"/>
    <mergeCell ref="P2598:Q2598"/>
    <mergeCell ref="R2598:Y2598"/>
    <mergeCell ref="B2592:G2592"/>
    <mergeCell ref="I2592:Y2592"/>
    <mergeCell ref="I2593:K2593"/>
    <mergeCell ref="L2593:M2593"/>
    <mergeCell ref="P2593:Q2593"/>
    <mergeCell ref="R2593:Y2593"/>
    <mergeCell ref="B2617:G2617"/>
    <mergeCell ref="I2617:Y2617"/>
    <mergeCell ref="I2618:K2618"/>
    <mergeCell ref="L2618:M2618"/>
    <mergeCell ref="P2618:Q2618"/>
    <mergeCell ref="R2618:Y2618"/>
    <mergeCell ref="B2612:G2612"/>
    <mergeCell ref="I2612:Y2612"/>
    <mergeCell ref="I2613:K2613"/>
    <mergeCell ref="L2613:M2613"/>
    <mergeCell ref="P2613:Q2613"/>
    <mergeCell ref="R2613:Y2613"/>
    <mergeCell ref="B2607:G2607"/>
    <mergeCell ref="I2607:Y2607"/>
    <mergeCell ref="I2608:K2608"/>
    <mergeCell ref="L2608:M2608"/>
    <mergeCell ref="P2608:Q2608"/>
    <mergeCell ref="R2608:Y2608"/>
    <mergeCell ref="B2632:G2632"/>
    <mergeCell ref="I2632:Y2632"/>
    <mergeCell ref="I2633:K2633"/>
    <mergeCell ref="L2633:M2633"/>
    <mergeCell ref="P2633:Q2633"/>
    <mergeCell ref="R2633:Y2633"/>
    <mergeCell ref="B2627:G2627"/>
    <mergeCell ref="I2627:Y2627"/>
    <mergeCell ref="I2628:K2628"/>
    <mergeCell ref="L2628:M2628"/>
    <mergeCell ref="P2628:Q2628"/>
    <mergeCell ref="R2628:Y2628"/>
    <mergeCell ref="B2622:G2622"/>
    <mergeCell ref="I2622:Y2622"/>
    <mergeCell ref="I2623:K2623"/>
    <mergeCell ref="L2623:M2623"/>
    <mergeCell ref="P2623:Q2623"/>
    <mergeCell ref="R2623:Y2623"/>
    <mergeCell ref="B2647:G2647"/>
    <mergeCell ref="I2647:Y2647"/>
    <mergeCell ref="I2648:K2648"/>
    <mergeCell ref="L2648:M2648"/>
    <mergeCell ref="P2648:Q2648"/>
    <mergeCell ref="R2648:Y2648"/>
    <mergeCell ref="B2642:G2642"/>
    <mergeCell ref="I2642:Y2642"/>
    <mergeCell ref="I2643:K2643"/>
    <mergeCell ref="L2643:M2643"/>
    <mergeCell ref="P2643:Q2643"/>
    <mergeCell ref="R2643:Y2643"/>
    <mergeCell ref="B2637:G2637"/>
    <mergeCell ref="I2637:Y2637"/>
    <mergeCell ref="I2638:K2638"/>
    <mergeCell ref="L2638:M2638"/>
    <mergeCell ref="P2638:Q2638"/>
    <mergeCell ref="R2638:Y2638"/>
    <mergeCell ref="B2662:G2662"/>
    <mergeCell ref="I2662:Y2662"/>
    <mergeCell ref="I2663:K2663"/>
    <mergeCell ref="L2663:M2663"/>
    <mergeCell ref="P2663:Q2663"/>
    <mergeCell ref="R2663:Y2663"/>
    <mergeCell ref="B2657:G2657"/>
    <mergeCell ref="I2657:Y2657"/>
    <mergeCell ref="I2658:K2658"/>
    <mergeCell ref="L2658:M2658"/>
    <mergeCell ref="P2658:Q2658"/>
    <mergeCell ref="R2658:Y2658"/>
    <mergeCell ref="B2652:G2652"/>
    <mergeCell ref="I2652:Y2652"/>
    <mergeCell ref="I2653:K2653"/>
    <mergeCell ref="L2653:M2653"/>
    <mergeCell ref="P2653:Q2653"/>
    <mergeCell ref="R2653:Y2653"/>
    <mergeCell ref="I2678:Y2678"/>
    <mergeCell ref="B2680:G2680"/>
    <mergeCell ref="I2680:Y2680"/>
    <mergeCell ref="I2681:K2681"/>
    <mergeCell ref="L2681:M2681"/>
    <mergeCell ref="P2681:Q2681"/>
    <mergeCell ref="R2681:Y2681"/>
    <mergeCell ref="B2672:G2672"/>
    <mergeCell ref="I2672:Y2672"/>
    <mergeCell ref="I2673:K2673"/>
    <mergeCell ref="L2673:M2673"/>
    <mergeCell ref="P2673:Q2673"/>
    <mergeCell ref="R2673:Y2673"/>
    <mergeCell ref="B2667:G2667"/>
    <mergeCell ref="I2667:Y2667"/>
    <mergeCell ref="I2668:K2668"/>
    <mergeCell ref="L2668:M2668"/>
    <mergeCell ref="P2668:Q2668"/>
    <mergeCell ref="R2668:Y2668"/>
    <mergeCell ref="B2698:G2698"/>
    <mergeCell ref="I2698:Y2698"/>
    <mergeCell ref="I2699:K2699"/>
    <mergeCell ref="L2699:M2699"/>
    <mergeCell ref="P2699:Q2699"/>
    <mergeCell ref="R2699:Y2699"/>
    <mergeCell ref="I2691:Y2691"/>
    <mergeCell ref="B2693:G2693"/>
    <mergeCell ref="I2693:Y2693"/>
    <mergeCell ref="I2694:K2694"/>
    <mergeCell ref="L2694:M2694"/>
    <mergeCell ref="P2694:Q2694"/>
    <mergeCell ref="R2694:Y2694"/>
    <mergeCell ref="B2685:G2685"/>
    <mergeCell ref="I2685:Y2685"/>
    <mergeCell ref="I2686:K2686"/>
    <mergeCell ref="L2686:M2686"/>
    <mergeCell ref="P2686:Q2686"/>
    <mergeCell ref="R2686:Y2686"/>
    <mergeCell ref="B2713:G2713"/>
    <mergeCell ref="I2713:Y2713"/>
    <mergeCell ref="I2714:K2714"/>
    <mergeCell ref="L2714:M2714"/>
    <mergeCell ref="P2714:Q2714"/>
    <mergeCell ref="R2714:Y2714"/>
    <mergeCell ref="B2708:G2708"/>
    <mergeCell ref="I2708:Y2708"/>
    <mergeCell ref="I2709:K2709"/>
    <mergeCell ref="L2709:M2709"/>
    <mergeCell ref="P2709:Q2709"/>
    <mergeCell ref="R2709:Y2709"/>
    <mergeCell ref="B2703:G2703"/>
    <mergeCell ref="I2703:Y2703"/>
    <mergeCell ref="I2704:K2704"/>
    <mergeCell ref="L2704:M2704"/>
    <mergeCell ref="P2704:Q2704"/>
    <mergeCell ref="R2704:Y2704"/>
    <mergeCell ref="B2728:G2728"/>
    <mergeCell ref="I2728:Y2728"/>
    <mergeCell ref="I2729:K2729"/>
    <mergeCell ref="L2729:M2729"/>
    <mergeCell ref="P2729:Q2729"/>
    <mergeCell ref="R2729:Y2729"/>
    <mergeCell ref="B2723:G2723"/>
    <mergeCell ref="I2723:Y2723"/>
    <mergeCell ref="I2724:K2724"/>
    <mergeCell ref="L2724:M2724"/>
    <mergeCell ref="P2724:Q2724"/>
    <mergeCell ref="R2724:Y2724"/>
    <mergeCell ref="B2718:G2718"/>
    <mergeCell ref="I2718:Y2718"/>
    <mergeCell ref="I2719:K2719"/>
    <mergeCell ref="L2719:M2719"/>
    <mergeCell ref="P2719:Q2719"/>
    <mergeCell ref="R2719:Y2719"/>
    <mergeCell ref="B2746:G2746"/>
    <mergeCell ref="I2746:Y2746"/>
    <mergeCell ref="I2747:K2747"/>
    <mergeCell ref="L2747:M2747"/>
    <mergeCell ref="P2747:Q2747"/>
    <mergeCell ref="R2747:Y2747"/>
    <mergeCell ref="I2739:Y2739"/>
    <mergeCell ref="B2741:G2741"/>
    <mergeCell ref="I2741:Y2741"/>
    <mergeCell ref="I2742:K2742"/>
    <mergeCell ref="L2742:M2742"/>
    <mergeCell ref="P2742:Q2742"/>
    <mergeCell ref="R2742:Y2742"/>
    <mergeCell ref="B2733:G2733"/>
    <mergeCell ref="I2733:Y2733"/>
    <mergeCell ref="I2734:K2734"/>
    <mergeCell ref="L2734:M2734"/>
    <mergeCell ref="P2734:Q2734"/>
    <mergeCell ref="R2734:Y2734"/>
    <mergeCell ref="B2761:G2761"/>
    <mergeCell ref="I2761:Y2761"/>
    <mergeCell ref="I2762:K2762"/>
    <mergeCell ref="L2762:M2762"/>
    <mergeCell ref="P2762:Q2762"/>
    <mergeCell ref="R2762:Y2762"/>
    <mergeCell ref="B2756:G2756"/>
    <mergeCell ref="I2756:Y2756"/>
    <mergeCell ref="I2757:K2757"/>
    <mergeCell ref="L2757:M2757"/>
    <mergeCell ref="P2757:Q2757"/>
    <mergeCell ref="R2757:Y2757"/>
    <mergeCell ref="B2751:G2751"/>
    <mergeCell ref="I2751:Y2751"/>
    <mergeCell ref="I2752:K2752"/>
    <mergeCell ref="L2752:M2752"/>
    <mergeCell ref="P2752:Q2752"/>
    <mergeCell ref="R2752:Y2752"/>
    <mergeCell ref="B2776:G2776"/>
    <mergeCell ref="I2776:Y2776"/>
    <mergeCell ref="I2777:K2777"/>
    <mergeCell ref="L2777:M2777"/>
    <mergeCell ref="P2777:Q2777"/>
    <mergeCell ref="R2777:Y2777"/>
    <mergeCell ref="B2771:G2771"/>
    <mergeCell ref="I2771:Y2771"/>
    <mergeCell ref="I2772:K2772"/>
    <mergeCell ref="L2772:M2772"/>
    <mergeCell ref="P2772:Q2772"/>
    <mergeCell ref="R2772:Y2772"/>
    <mergeCell ref="B2766:G2766"/>
    <mergeCell ref="I2766:Y2766"/>
    <mergeCell ref="I2767:K2767"/>
    <mergeCell ref="L2767:M2767"/>
    <mergeCell ref="P2767:Q2767"/>
    <mergeCell ref="R2767:Y2767"/>
    <mergeCell ref="B2791:G2791"/>
    <mergeCell ref="I2791:Y2791"/>
    <mergeCell ref="I2792:K2792"/>
    <mergeCell ref="L2792:M2792"/>
    <mergeCell ref="P2792:Q2792"/>
    <mergeCell ref="R2792:Y2792"/>
    <mergeCell ref="B2786:G2786"/>
    <mergeCell ref="I2786:Y2786"/>
    <mergeCell ref="I2787:K2787"/>
    <mergeCell ref="L2787:M2787"/>
    <mergeCell ref="P2787:Q2787"/>
    <mergeCell ref="R2787:Y2787"/>
    <mergeCell ref="B2781:G2781"/>
    <mergeCell ref="I2781:Y2781"/>
    <mergeCell ref="I2782:K2782"/>
    <mergeCell ref="L2782:M2782"/>
    <mergeCell ref="P2782:Q2782"/>
    <mergeCell ref="R2782:Y2782"/>
    <mergeCell ref="B2806:G2806"/>
    <mergeCell ref="I2806:Y2806"/>
    <mergeCell ref="I2807:K2807"/>
    <mergeCell ref="L2807:M2807"/>
    <mergeCell ref="P2807:Q2807"/>
    <mergeCell ref="R2807:Y2807"/>
    <mergeCell ref="B2801:G2801"/>
    <mergeCell ref="I2801:Y2801"/>
    <mergeCell ref="I2802:K2802"/>
    <mergeCell ref="L2802:M2802"/>
    <mergeCell ref="P2802:Q2802"/>
    <mergeCell ref="R2802:Y2802"/>
    <mergeCell ref="B2796:G2796"/>
    <mergeCell ref="I2796:Y2796"/>
    <mergeCell ref="I2797:K2797"/>
    <mergeCell ref="L2797:M2797"/>
    <mergeCell ref="P2797:Q2797"/>
    <mergeCell ref="R2797:Y2797"/>
    <mergeCell ref="B2821:G2821"/>
    <mergeCell ref="I2821:Y2821"/>
    <mergeCell ref="I2822:K2822"/>
    <mergeCell ref="L2822:M2822"/>
    <mergeCell ref="P2822:Q2822"/>
    <mergeCell ref="R2822:Y2822"/>
    <mergeCell ref="B2816:G2816"/>
    <mergeCell ref="I2816:Y2816"/>
    <mergeCell ref="I2817:K2817"/>
    <mergeCell ref="L2817:M2817"/>
    <mergeCell ref="P2817:Q2817"/>
    <mergeCell ref="R2817:Y2817"/>
    <mergeCell ref="B2811:G2811"/>
    <mergeCell ref="I2811:Y2811"/>
    <mergeCell ref="I2812:K2812"/>
    <mergeCell ref="L2812:M2812"/>
    <mergeCell ref="P2812:Q2812"/>
    <mergeCell ref="R2812:Y2812"/>
    <mergeCell ref="B2836:G2836"/>
    <mergeCell ref="I2836:Y2836"/>
    <mergeCell ref="I2837:K2837"/>
    <mergeCell ref="L2837:M2837"/>
    <mergeCell ref="P2837:Q2837"/>
    <mergeCell ref="R2837:Y2837"/>
    <mergeCell ref="B2831:G2831"/>
    <mergeCell ref="I2831:Y2831"/>
    <mergeCell ref="I2832:K2832"/>
    <mergeCell ref="L2832:M2832"/>
    <mergeCell ref="P2832:Q2832"/>
    <mergeCell ref="R2832:Y2832"/>
    <mergeCell ref="B2826:G2826"/>
    <mergeCell ref="I2826:Y2826"/>
    <mergeCell ref="I2827:K2827"/>
    <mergeCell ref="L2827:M2827"/>
    <mergeCell ref="P2827:Q2827"/>
    <mergeCell ref="R2827:Y2827"/>
    <mergeCell ref="B2851:G2851"/>
    <mergeCell ref="I2851:Y2851"/>
    <mergeCell ref="I2852:K2852"/>
    <mergeCell ref="L2852:M2852"/>
    <mergeCell ref="P2852:Q2852"/>
    <mergeCell ref="R2852:Y2852"/>
    <mergeCell ref="B2846:G2846"/>
    <mergeCell ref="I2846:Y2846"/>
    <mergeCell ref="I2847:K2847"/>
    <mergeCell ref="L2847:M2847"/>
    <mergeCell ref="P2847:Q2847"/>
    <mergeCell ref="R2847:Y2847"/>
    <mergeCell ref="B2841:G2841"/>
    <mergeCell ref="I2841:Y2841"/>
    <mergeCell ref="I2842:K2842"/>
    <mergeCell ref="L2842:M2842"/>
    <mergeCell ref="P2842:Q2842"/>
    <mergeCell ref="R2842:Y2842"/>
    <mergeCell ref="B2866:G2866"/>
    <mergeCell ref="I2866:Y2866"/>
    <mergeCell ref="I2867:K2867"/>
    <mergeCell ref="L2867:M2867"/>
    <mergeCell ref="P2867:Q2867"/>
    <mergeCell ref="R2867:Y2867"/>
    <mergeCell ref="B2861:G2861"/>
    <mergeCell ref="I2861:Y2861"/>
    <mergeCell ref="I2862:K2862"/>
    <mergeCell ref="L2862:M2862"/>
    <mergeCell ref="P2862:Q2862"/>
    <mergeCell ref="R2862:Y2862"/>
    <mergeCell ref="B2856:G2856"/>
    <mergeCell ref="I2856:Y2856"/>
    <mergeCell ref="I2857:K2857"/>
    <mergeCell ref="L2857:M2857"/>
    <mergeCell ref="P2857:Q2857"/>
    <mergeCell ref="R2857:Y2857"/>
    <mergeCell ref="B2881:G2881"/>
    <mergeCell ref="I2881:Y2881"/>
    <mergeCell ref="I2882:K2882"/>
    <mergeCell ref="L2882:M2882"/>
    <mergeCell ref="P2882:Q2882"/>
    <mergeCell ref="R2882:Y2882"/>
    <mergeCell ref="B2876:G2876"/>
    <mergeCell ref="I2876:Y2876"/>
    <mergeCell ref="I2877:K2877"/>
    <mergeCell ref="L2877:M2877"/>
    <mergeCell ref="P2877:Q2877"/>
    <mergeCell ref="R2877:Y2877"/>
    <mergeCell ref="B2871:G2871"/>
    <mergeCell ref="I2871:Y2871"/>
    <mergeCell ref="I2872:K2872"/>
    <mergeCell ref="L2872:M2872"/>
    <mergeCell ref="P2872:Q2872"/>
    <mergeCell ref="R2872:Y2872"/>
    <mergeCell ref="I2897:Y2897"/>
    <mergeCell ref="B2899:G2899"/>
    <mergeCell ref="I2899:Y2899"/>
    <mergeCell ref="I2900:K2900"/>
    <mergeCell ref="L2900:M2900"/>
    <mergeCell ref="P2900:Q2900"/>
    <mergeCell ref="R2900:Y2900"/>
    <mergeCell ref="B2891:G2891"/>
    <mergeCell ref="I2891:Y2891"/>
    <mergeCell ref="I2892:K2892"/>
    <mergeCell ref="L2892:M2892"/>
    <mergeCell ref="P2892:Q2892"/>
    <mergeCell ref="R2892:Y2892"/>
    <mergeCell ref="B2886:G2886"/>
    <mergeCell ref="I2886:Y2886"/>
    <mergeCell ref="I2887:K2887"/>
    <mergeCell ref="L2887:M2887"/>
    <mergeCell ref="P2887:Q2887"/>
    <mergeCell ref="R2887:Y2887"/>
    <mergeCell ref="B2917:G2917"/>
    <mergeCell ref="I2917:Y2917"/>
    <mergeCell ref="I2918:K2918"/>
    <mergeCell ref="L2918:M2918"/>
    <mergeCell ref="P2918:Q2918"/>
    <mergeCell ref="R2918:Y2918"/>
    <mergeCell ref="I2910:Y2910"/>
    <mergeCell ref="B2912:G2912"/>
    <mergeCell ref="I2912:Y2912"/>
    <mergeCell ref="I2913:K2913"/>
    <mergeCell ref="L2913:M2913"/>
    <mergeCell ref="P2913:Q2913"/>
    <mergeCell ref="R2913:Y2913"/>
    <mergeCell ref="B2904:G2904"/>
    <mergeCell ref="I2904:Y2904"/>
    <mergeCell ref="I2905:K2905"/>
    <mergeCell ref="L2905:M2905"/>
    <mergeCell ref="P2905:Q2905"/>
    <mergeCell ref="R2905:Y2905"/>
    <mergeCell ref="B2932:G2932"/>
    <mergeCell ref="I2932:Y2932"/>
    <mergeCell ref="I2933:K2933"/>
    <mergeCell ref="L2933:M2933"/>
    <mergeCell ref="P2933:Q2933"/>
    <mergeCell ref="R2933:Y2933"/>
    <mergeCell ref="B2927:G2927"/>
    <mergeCell ref="I2927:Y2927"/>
    <mergeCell ref="I2928:K2928"/>
    <mergeCell ref="L2928:M2928"/>
    <mergeCell ref="P2928:Q2928"/>
    <mergeCell ref="R2928:Y2928"/>
    <mergeCell ref="B2922:G2922"/>
    <mergeCell ref="I2922:Y2922"/>
    <mergeCell ref="I2923:K2923"/>
    <mergeCell ref="L2923:M2923"/>
    <mergeCell ref="P2923:Q2923"/>
    <mergeCell ref="R2923:Y2923"/>
    <mergeCell ref="B2947:G2947"/>
    <mergeCell ref="I2947:Y2947"/>
    <mergeCell ref="I2948:K2948"/>
    <mergeCell ref="L2948:M2948"/>
    <mergeCell ref="P2948:Q2948"/>
    <mergeCell ref="R2948:Y2948"/>
    <mergeCell ref="B2942:G2942"/>
    <mergeCell ref="I2942:Y2942"/>
    <mergeCell ref="I2943:K2943"/>
    <mergeCell ref="L2943:M2943"/>
    <mergeCell ref="P2943:Q2943"/>
    <mergeCell ref="R2943:Y2943"/>
    <mergeCell ref="B2937:G2937"/>
    <mergeCell ref="I2937:Y2937"/>
    <mergeCell ref="I2938:K2938"/>
    <mergeCell ref="L2938:M2938"/>
    <mergeCell ref="P2938:Q2938"/>
    <mergeCell ref="R2938:Y2938"/>
    <mergeCell ref="B2962:G2962"/>
    <mergeCell ref="I2962:Y2962"/>
    <mergeCell ref="I2963:K2963"/>
    <mergeCell ref="L2963:M2963"/>
    <mergeCell ref="P2963:Q2963"/>
    <mergeCell ref="R2963:Y2963"/>
    <mergeCell ref="B2957:G2957"/>
    <mergeCell ref="I2957:Y2957"/>
    <mergeCell ref="I2958:K2958"/>
    <mergeCell ref="L2958:M2958"/>
    <mergeCell ref="P2958:Q2958"/>
    <mergeCell ref="R2958:Y2958"/>
    <mergeCell ref="B2952:G2952"/>
    <mergeCell ref="I2952:Y2952"/>
    <mergeCell ref="I2953:K2953"/>
    <mergeCell ref="L2953:M2953"/>
    <mergeCell ref="P2953:Q2953"/>
    <mergeCell ref="R2953:Y2953"/>
    <mergeCell ref="B2977:G2977"/>
    <mergeCell ref="I2977:Y2977"/>
    <mergeCell ref="I2978:K2978"/>
    <mergeCell ref="L2978:M2978"/>
    <mergeCell ref="P2978:Q2978"/>
    <mergeCell ref="R2978:Y2978"/>
    <mergeCell ref="B2972:G2972"/>
    <mergeCell ref="I2972:Y2972"/>
    <mergeCell ref="I2973:K2973"/>
    <mergeCell ref="L2973:M2973"/>
    <mergeCell ref="P2973:Q2973"/>
    <mergeCell ref="R2973:Y2973"/>
    <mergeCell ref="B2967:G2967"/>
    <mergeCell ref="I2967:Y2967"/>
    <mergeCell ref="I2968:K2968"/>
    <mergeCell ref="L2968:M2968"/>
    <mergeCell ref="P2968:Q2968"/>
    <mergeCell ref="R2968:Y2968"/>
    <mergeCell ref="B2992:G2992"/>
    <mergeCell ref="I2992:Y2992"/>
    <mergeCell ref="I2993:K2993"/>
    <mergeCell ref="L2993:M2993"/>
    <mergeCell ref="P2993:Q2993"/>
    <mergeCell ref="R2993:Y2993"/>
    <mergeCell ref="B2987:G2987"/>
    <mergeCell ref="I2987:Y2987"/>
    <mergeCell ref="I2988:K2988"/>
    <mergeCell ref="L2988:M2988"/>
    <mergeCell ref="P2988:Q2988"/>
    <mergeCell ref="R2988:Y2988"/>
    <mergeCell ref="B2982:G2982"/>
    <mergeCell ref="I2982:Y2982"/>
    <mergeCell ref="I2983:K2983"/>
    <mergeCell ref="L2983:M2983"/>
    <mergeCell ref="P2983:Q2983"/>
    <mergeCell ref="R2983:Y2983"/>
    <mergeCell ref="B3007:G3007"/>
    <mergeCell ref="I3007:Y3007"/>
    <mergeCell ref="I3008:K3008"/>
    <mergeCell ref="L3008:M3008"/>
    <mergeCell ref="P3008:Q3008"/>
    <mergeCell ref="R3008:Y3008"/>
    <mergeCell ref="B3002:G3002"/>
    <mergeCell ref="I3002:Y3002"/>
    <mergeCell ref="I3003:K3003"/>
    <mergeCell ref="L3003:M3003"/>
    <mergeCell ref="P3003:Q3003"/>
    <mergeCell ref="R3003:Y3003"/>
    <mergeCell ref="B2997:G2997"/>
    <mergeCell ref="I2997:Y2997"/>
    <mergeCell ref="I2998:K2998"/>
    <mergeCell ref="L2998:M2998"/>
    <mergeCell ref="P2998:Q2998"/>
    <mergeCell ref="R2998:Y2998"/>
    <mergeCell ref="B3022:G3022"/>
    <mergeCell ref="I3022:Y3022"/>
    <mergeCell ref="I3023:K3023"/>
    <mergeCell ref="L3023:M3023"/>
    <mergeCell ref="P3023:Q3023"/>
    <mergeCell ref="R3023:Y3023"/>
    <mergeCell ref="B3017:G3017"/>
    <mergeCell ref="I3017:Y3017"/>
    <mergeCell ref="I3018:K3018"/>
    <mergeCell ref="L3018:M3018"/>
    <mergeCell ref="P3018:Q3018"/>
    <mergeCell ref="R3018:Y3018"/>
    <mergeCell ref="B3012:G3012"/>
    <mergeCell ref="I3012:Y3012"/>
    <mergeCell ref="I3013:K3013"/>
    <mergeCell ref="L3013:M3013"/>
    <mergeCell ref="P3013:Q3013"/>
    <mergeCell ref="R3013:Y3013"/>
    <mergeCell ref="B3037:G3037"/>
    <mergeCell ref="I3037:Y3037"/>
    <mergeCell ref="I3038:K3038"/>
    <mergeCell ref="L3038:M3038"/>
    <mergeCell ref="P3038:Q3038"/>
    <mergeCell ref="R3038:Y3038"/>
    <mergeCell ref="B3032:G3032"/>
    <mergeCell ref="I3032:Y3032"/>
    <mergeCell ref="I3033:K3033"/>
    <mergeCell ref="L3033:M3033"/>
    <mergeCell ref="P3033:Q3033"/>
    <mergeCell ref="R3033:Y3033"/>
    <mergeCell ref="B3027:G3027"/>
    <mergeCell ref="I3027:Y3027"/>
    <mergeCell ref="I3028:K3028"/>
    <mergeCell ref="L3028:M3028"/>
    <mergeCell ref="P3028:Q3028"/>
    <mergeCell ref="R3028:Y3028"/>
    <mergeCell ref="B3052:G3052"/>
    <mergeCell ref="I3052:Y3052"/>
    <mergeCell ref="I3053:K3053"/>
    <mergeCell ref="L3053:M3053"/>
    <mergeCell ref="P3053:Q3053"/>
    <mergeCell ref="R3053:Y3053"/>
    <mergeCell ref="B3047:G3047"/>
    <mergeCell ref="I3047:Y3047"/>
    <mergeCell ref="I3048:K3048"/>
    <mergeCell ref="L3048:M3048"/>
    <mergeCell ref="P3048:Q3048"/>
    <mergeCell ref="R3048:Y3048"/>
    <mergeCell ref="B3042:G3042"/>
    <mergeCell ref="I3042:Y3042"/>
    <mergeCell ref="I3043:K3043"/>
    <mergeCell ref="L3043:M3043"/>
    <mergeCell ref="P3043:Q3043"/>
    <mergeCell ref="R3043:Y3043"/>
    <mergeCell ref="B3067:G3067"/>
    <mergeCell ref="I3067:Y3067"/>
    <mergeCell ref="I3068:K3068"/>
    <mergeCell ref="L3068:M3068"/>
    <mergeCell ref="P3068:Q3068"/>
    <mergeCell ref="R3068:Y3068"/>
    <mergeCell ref="B3062:G3062"/>
    <mergeCell ref="I3062:Y3062"/>
    <mergeCell ref="I3063:K3063"/>
    <mergeCell ref="L3063:M3063"/>
    <mergeCell ref="P3063:Q3063"/>
    <mergeCell ref="R3063:Y3063"/>
    <mergeCell ref="B3057:G3057"/>
    <mergeCell ref="I3057:Y3057"/>
    <mergeCell ref="I3058:K3058"/>
    <mergeCell ref="L3058:M3058"/>
    <mergeCell ref="P3058:Q3058"/>
    <mergeCell ref="R3058:Y3058"/>
    <mergeCell ref="B3082:G3082"/>
    <mergeCell ref="I3082:Y3082"/>
    <mergeCell ref="I3083:K3083"/>
    <mergeCell ref="L3083:M3083"/>
    <mergeCell ref="P3083:Q3083"/>
    <mergeCell ref="R3083:Y3083"/>
    <mergeCell ref="B3077:G3077"/>
    <mergeCell ref="I3077:Y3077"/>
    <mergeCell ref="I3078:K3078"/>
    <mergeCell ref="L3078:M3078"/>
    <mergeCell ref="P3078:Q3078"/>
    <mergeCell ref="R3078:Y3078"/>
    <mergeCell ref="B3072:G3072"/>
    <mergeCell ref="I3072:Y3072"/>
    <mergeCell ref="I3073:K3073"/>
    <mergeCell ref="L3073:M3073"/>
    <mergeCell ref="P3073:Q3073"/>
    <mergeCell ref="R3073:Y3073"/>
    <mergeCell ref="B3097:G3097"/>
    <mergeCell ref="I3097:Y3097"/>
    <mergeCell ref="I3098:K3098"/>
    <mergeCell ref="L3098:M3098"/>
    <mergeCell ref="P3098:Q3098"/>
    <mergeCell ref="R3098:Y3098"/>
    <mergeCell ref="B3092:G3092"/>
    <mergeCell ref="I3092:Y3092"/>
    <mergeCell ref="I3093:K3093"/>
    <mergeCell ref="L3093:M3093"/>
    <mergeCell ref="P3093:Q3093"/>
    <mergeCell ref="R3093:Y3093"/>
    <mergeCell ref="B3087:G3087"/>
    <mergeCell ref="I3087:Y3087"/>
    <mergeCell ref="I3088:K3088"/>
    <mergeCell ref="L3088:M3088"/>
    <mergeCell ref="P3088:Q3088"/>
    <mergeCell ref="R3088:Y3088"/>
    <mergeCell ref="B3112:G3112"/>
    <mergeCell ref="I3112:Y3112"/>
    <mergeCell ref="I3113:K3113"/>
    <mergeCell ref="L3113:M3113"/>
    <mergeCell ref="P3113:Q3113"/>
    <mergeCell ref="R3113:Y3113"/>
    <mergeCell ref="B3107:G3107"/>
    <mergeCell ref="I3107:Y3107"/>
    <mergeCell ref="I3108:K3108"/>
    <mergeCell ref="L3108:M3108"/>
    <mergeCell ref="P3108:Q3108"/>
    <mergeCell ref="R3108:Y3108"/>
    <mergeCell ref="B3102:G3102"/>
    <mergeCell ref="I3102:Y3102"/>
    <mergeCell ref="I3103:K3103"/>
    <mergeCell ref="L3103:M3103"/>
    <mergeCell ref="P3103:Q3103"/>
    <mergeCell ref="R3103:Y3103"/>
    <mergeCell ref="B3130:G3130"/>
    <mergeCell ref="I3130:Y3130"/>
    <mergeCell ref="I3131:K3131"/>
    <mergeCell ref="L3131:M3131"/>
    <mergeCell ref="P3131:Q3131"/>
    <mergeCell ref="R3131:Y3131"/>
    <mergeCell ref="I3123:Y3123"/>
    <mergeCell ref="B3125:G3125"/>
    <mergeCell ref="I3125:Y3125"/>
    <mergeCell ref="I3126:K3126"/>
    <mergeCell ref="L3126:M3126"/>
    <mergeCell ref="P3126:Q3126"/>
    <mergeCell ref="R3126:Y3126"/>
    <mergeCell ref="B3117:G3117"/>
    <mergeCell ref="I3117:Y3117"/>
    <mergeCell ref="I3118:K3118"/>
    <mergeCell ref="L3118:M3118"/>
    <mergeCell ref="P3118:Q3118"/>
    <mergeCell ref="R3118:Y3118"/>
    <mergeCell ref="B3145:G3145"/>
    <mergeCell ref="I3145:Y3145"/>
    <mergeCell ref="I3146:K3146"/>
    <mergeCell ref="L3146:M3146"/>
    <mergeCell ref="P3146:Q3146"/>
    <mergeCell ref="R3146:Y3146"/>
    <mergeCell ref="B3140:G3140"/>
    <mergeCell ref="I3140:Y3140"/>
    <mergeCell ref="I3141:K3141"/>
    <mergeCell ref="L3141:M3141"/>
    <mergeCell ref="P3141:Q3141"/>
    <mergeCell ref="R3141:Y3141"/>
    <mergeCell ref="B3135:G3135"/>
    <mergeCell ref="I3135:Y3135"/>
    <mergeCell ref="I3136:K3136"/>
    <mergeCell ref="L3136:M3136"/>
    <mergeCell ref="P3136:Q3136"/>
    <mergeCell ref="R3136:Y3136"/>
    <mergeCell ref="B3160:G3160"/>
    <mergeCell ref="I3160:Y3160"/>
    <mergeCell ref="I3161:K3161"/>
    <mergeCell ref="L3161:M3161"/>
    <mergeCell ref="P3161:Q3161"/>
    <mergeCell ref="R3161:Y3161"/>
    <mergeCell ref="B3155:G3155"/>
    <mergeCell ref="I3155:Y3155"/>
    <mergeCell ref="I3156:K3156"/>
    <mergeCell ref="L3156:M3156"/>
    <mergeCell ref="P3156:Q3156"/>
    <mergeCell ref="R3156:Y3156"/>
    <mergeCell ref="B3150:G3150"/>
    <mergeCell ref="I3150:Y3150"/>
    <mergeCell ref="I3151:K3151"/>
    <mergeCell ref="L3151:M3151"/>
    <mergeCell ref="P3151:Q3151"/>
    <mergeCell ref="R3151:Y3151"/>
    <mergeCell ref="B3175:G3175"/>
    <mergeCell ref="I3175:Y3175"/>
    <mergeCell ref="I3176:K3176"/>
    <mergeCell ref="L3176:M3176"/>
    <mergeCell ref="P3176:Q3176"/>
    <mergeCell ref="R3176:Y3176"/>
    <mergeCell ref="B3170:G3170"/>
    <mergeCell ref="I3170:Y3170"/>
    <mergeCell ref="I3171:K3171"/>
    <mergeCell ref="L3171:M3171"/>
    <mergeCell ref="P3171:Q3171"/>
    <mergeCell ref="R3171:Y3171"/>
    <mergeCell ref="B3165:G3165"/>
    <mergeCell ref="I3165:Y3165"/>
    <mergeCell ref="I3166:K3166"/>
    <mergeCell ref="L3166:M3166"/>
    <mergeCell ref="P3166:Q3166"/>
    <mergeCell ref="R3166:Y3166"/>
    <mergeCell ref="B3190:G3190"/>
    <mergeCell ref="I3190:Y3190"/>
    <mergeCell ref="I3191:K3191"/>
    <mergeCell ref="L3191:M3191"/>
    <mergeCell ref="P3191:Q3191"/>
    <mergeCell ref="R3191:Y3191"/>
    <mergeCell ref="B3185:G3185"/>
    <mergeCell ref="I3185:Y3185"/>
    <mergeCell ref="I3186:K3186"/>
    <mergeCell ref="L3186:M3186"/>
    <mergeCell ref="P3186:Q3186"/>
    <mergeCell ref="R3186:Y3186"/>
    <mergeCell ref="B3180:G3180"/>
    <mergeCell ref="I3180:Y3180"/>
    <mergeCell ref="I3181:K3181"/>
    <mergeCell ref="L3181:M3181"/>
    <mergeCell ref="P3181:Q3181"/>
    <mergeCell ref="R3181:Y3181"/>
    <mergeCell ref="B3205:G3205"/>
    <mergeCell ref="I3205:Y3205"/>
    <mergeCell ref="I3206:K3206"/>
    <mergeCell ref="L3206:M3206"/>
    <mergeCell ref="P3206:Q3206"/>
    <mergeCell ref="R3206:Y3206"/>
    <mergeCell ref="B3200:G3200"/>
    <mergeCell ref="I3200:Y3200"/>
    <mergeCell ref="I3201:K3201"/>
    <mergeCell ref="L3201:M3201"/>
    <mergeCell ref="P3201:Q3201"/>
    <mergeCell ref="R3201:Y3201"/>
    <mergeCell ref="B3195:G3195"/>
    <mergeCell ref="I3195:Y3195"/>
    <mergeCell ref="I3196:K3196"/>
    <mergeCell ref="L3196:M3196"/>
    <mergeCell ref="P3196:Q3196"/>
    <mergeCell ref="R3196:Y3196"/>
    <mergeCell ref="B3220:G3220"/>
    <mergeCell ref="I3220:Y3220"/>
    <mergeCell ref="I3221:K3221"/>
    <mergeCell ref="L3221:M3221"/>
    <mergeCell ref="P3221:Q3221"/>
    <mergeCell ref="R3221:Y3221"/>
    <mergeCell ref="B3215:G3215"/>
    <mergeCell ref="I3215:Y3215"/>
    <mergeCell ref="I3216:K3216"/>
    <mergeCell ref="L3216:M3216"/>
    <mergeCell ref="P3216:Q3216"/>
    <mergeCell ref="R3216:Y3216"/>
    <mergeCell ref="B3210:G3210"/>
    <mergeCell ref="I3210:Y3210"/>
    <mergeCell ref="I3211:K3211"/>
    <mergeCell ref="L3211:M3211"/>
    <mergeCell ref="P3211:Q3211"/>
    <mergeCell ref="R3211:Y3211"/>
    <mergeCell ref="B3235:G3235"/>
    <mergeCell ref="I3235:Y3235"/>
    <mergeCell ref="I3236:K3236"/>
    <mergeCell ref="L3236:M3236"/>
    <mergeCell ref="P3236:Q3236"/>
    <mergeCell ref="R3236:Y3236"/>
    <mergeCell ref="B3230:G3230"/>
    <mergeCell ref="I3230:Y3230"/>
    <mergeCell ref="I3231:K3231"/>
    <mergeCell ref="L3231:M3231"/>
    <mergeCell ref="P3231:Q3231"/>
    <mergeCell ref="R3231:Y3231"/>
    <mergeCell ref="B3225:G3225"/>
    <mergeCell ref="I3225:Y3225"/>
    <mergeCell ref="I3226:K3226"/>
    <mergeCell ref="L3226:M3226"/>
    <mergeCell ref="P3226:Q3226"/>
    <mergeCell ref="R3226:Y3226"/>
    <mergeCell ref="B3250:G3250"/>
    <mergeCell ref="I3250:Y3250"/>
    <mergeCell ref="I3251:K3251"/>
    <mergeCell ref="L3251:M3251"/>
    <mergeCell ref="P3251:Q3251"/>
    <mergeCell ref="R3251:Y3251"/>
    <mergeCell ref="B3245:G3245"/>
    <mergeCell ref="I3245:Y3245"/>
    <mergeCell ref="I3246:K3246"/>
    <mergeCell ref="L3246:M3246"/>
    <mergeCell ref="P3246:Q3246"/>
    <mergeCell ref="R3246:Y3246"/>
    <mergeCell ref="B3240:G3240"/>
    <mergeCell ref="I3240:Y3240"/>
    <mergeCell ref="I3241:K3241"/>
    <mergeCell ref="L3241:M3241"/>
    <mergeCell ref="P3241:Q3241"/>
    <mergeCell ref="R3241:Y3241"/>
    <mergeCell ref="B3265:G3265"/>
    <mergeCell ref="I3265:Y3265"/>
    <mergeCell ref="I3266:K3266"/>
    <mergeCell ref="L3266:M3266"/>
    <mergeCell ref="P3266:Q3266"/>
    <mergeCell ref="R3266:Y3266"/>
    <mergeCell ref="B3260:G3260"/>
    <mergeCell ref="I3260:Y3260"/>
    <mergeCell ref="I3261:K3261"/>
    <mergeCell ref="L3261:M3261"/>
    <mergeCell ref="P3261:Q3261"/>
    <mergeCell ref="R3261:Y3261"/>
    <mergeCell ref="B3255:G3255"/>
    <mergeCell ref="I3255:Y3255"/>
    <mergeCell ref="I3256:K3256"/>
    <mergeCell ref="L3256:M3256"/>
    <mergeCell ref="P3256:Q3256"/>
    <mergeCell ref="R3256:Y3256"/>
    <mergeCell ref="B3280:G3280"/>
    <mergeCell ref="I3280:Y3280"/>
    <mergeCell ref="I3281:K3281"/>
    <mergeCell ref="L3281:M3281"/>
    <mergeCell ref="P3281:Q3281"/>
    <mergeCell ref="R3281:Y3281"/>
    <mergeCell ref="B3275:G3275"/>
    <mergeCell ref="I3275:Y3275"/>
    <mergeCell ref="I3276:K3276"/>
    <mergeCell ref="L3276:M3276"/>
    <mergeCell ref="P3276:Q3276"/>
    <mergeCell ref="R3276:Y3276"/>
    <mergeCell ref="B3270:G3270"/>
    <mergeCell ref="I3270:Y3270"/>
    <mergeCell ref="I3271:K3271"/>
    <mergeCell ref="L3271:M3271"/>
    <mergeCell ref="P3271:Q3271"/>
    <mergeCell ref="R3271:Y3271"/>
    <mergeCell ref="B3295:G3295"/>
    <mergeCell ref="I3295:Y3295"/>
    <mergeCell ref="I3296:K3296"/>
    <mergeCell ref="L3296:M3296"/>
    <mergeCell ref="P3296:Q3296"/>
    <mergeCell ref="R3296:Y3296"/>
    <mergeCell ref="B3290:G3290"/>
    <mergeCell ref="I3290:Y3290"/>
    <mergeCell ref="I3291:K3291"/>
    <mergeCell ref="L3291:M3291"/>
    <mergeCell ref="P3291:Q3291"/>
    <mergeCell ref="R3291:Y3291"/>
    <mergeCell ref="B3285:G3285"/>
    <mergeCell ref="I3285:Y3285"/>
    <mergeCell ref="I3286:K3286"/>
    <mergeCell ref="L3286:M3286"/>
    <mergeCell ref="P3286:Q3286"/>
    <mergeCell ref="R3286:Y3286"/>
    <mergeCell ref="B3310:G3310"/>
    <mergeCell ref="I3310:Y3310"/>
    <mergeCell ref="I3311:K3311"/>
    <mergeCell ref="L3311:M3311"/>
    <mergeCell ref="P3311:Q3311"/>
    <mergeCell ref="R3311:Y3311"/>
    <mergeCell ref="B3305:G3305"/>
    <mergeCell ref="I3305:Y3305"/>
    <mergeCell ref="I3306:K3306"/>
    <mergeCell ref="L3306:M3306"/>
    <mergeCell ref="P3306:Q3306"/>
    <mergeCell ref="R3306:Y3306"/>
    <mergeCell ref="B3300:G3300"/>
    <mergeCell ref="I3300:Y3300"/>
    <mergeCell ref="I3301:K3301"/>
    <mergeCell ref="L3301:M3301"/>
    <mergeCell ref="P3301:Q3301"/>
    <mergeCell ref="R3301:Y3301"/>
    <mergeCell ref="B3325:G3325"/>
    <mergeCell ref="I3325:Y3325"/>
    <mergeCell ref="I3326:K3326"/>
    <mergeCell ref="L3326:M3326"/>
    <mergeCell ref="P3326:Q3326"/>
    <mergeCell ref="R3326:Y3326"/>
    <mergeCell ref="B3320:G3320"/>
    <mergeCell ref="I3320:Y3320"/>
    <mergeCell ref="I3321:K3321"/>
    <mergeCell ref="L3321:M3321"/>
    <mergeCell ref="P3321:Q3321"/>
    <mergeCell ref="R3321:Y3321"/>
    <mergeCell ref="B3315:G3315"/>
    <mergeCell ref="I3315:Y3315"/>
    <mergeCell ref="I3316:K3316"/>
    <mergeCell ref="L3316:M3316"/>
    <mergeCell ref="P3316:Q3316"/>
    <mergeCell ref="R3316:Y3316"/>
    <mergeCell ref="B3340:G3340"/>
    <mergeCell ref="I3340:Y3340"/>
    <mergeCell ref="I3341:K3341"/>
    <mergeCell ref="L3341:M3341"/>
    <mergeCell ref="P3341:Q3341"/>
    <mergeCell ref="R3341:Y3341"/>
    <mergeCell ref="B3335:G3335"/>
    <mergeCell ref="I3335:Y3335"/>
    <mergeCell ref="I3336:K3336"/>
    <mergeCell ref="L3336:M3336"/>
    <mergeCell ref="P3336:Q3336"/>
    <mergeCell ref="R3336:Y3336"/>
    <mergeCell ref="B3330:G3330"/>
    <mergeCell ref="I3330:Y3330"/>
    <mergeCell ref="I3331:K3331"/>
    <mergeCell ref="L3331:M3331"/>
    <mergeCell ref="P3331:Q3331"/>
    <mergeCell ref="R3331:Y3331"/>
    <mergeCell ref="B3355:G3355"/>
    <mergeCell ref="I3355:Y3355"/>
    <mergeCell ref="I3356:K3356"/>
    <mergeCell ref="L3356:M3356"/>
    <mergeCell ref="P3356:Q3356"/>
    <mergeCell ref="R3356:Y3356"/>
    <mergeCell ref="B3350:G3350"/>
    <mergeCell ref="I3350:Y3350"/>
    <mergeCell ref="I3351:K3351"/>
    <mergeCell ref="L3351:M3351"/>
    <mergeCell ref="P3351:Q3351"/>
    <mergeCell ref="R3351:Y3351"/>
    <mergeCell ref="B3345:G3345"/>
    <mergeCell ref="I3345:Y3345"/>
    <mergeCell ref="I3346:K3346"/>
    <mergeCell ref="L3346:M3346"/>
    <mergeCell ref="P3346:Q3346"/>
    <mergeCell ref="R3346:Y3346"/>
    <mergeCell ref="B3370:G3370"/>
    <mergeCell ref="I3370:Y3370"/>
    <mergeCell ref="I3371:K3371"/>
    <mergeCell ref="L3371:M3371"/>
    <mergeCell ref="P3371:Q3371"/>
    <mergeCell ref="R3371:Y3371"/>
    <mergeCell ref="B3365:G3365"/>
    <mergeCell ref="I3365:Y3365"/>
    <mergeCell ref="I3366:K3366"/>
    <mergeCell ref="L3366:M3366"/>
    <mergeCell ref="P3366:Q3366"/>
    <mergeCell ref="R3366:Y3366"/>
    <mergeCell ref="B3360:G3360"/>
    <mergeCell ref="I3360:Y3360"/>
    <mergeCell ref="I3361:K3361"/>
    <mergeCell ref="L3361:M3361"/>
    <mergeCell ref="P3361:Q3361"/>
    <mergeCell ref="R3361:Y3361"/>
    <mergeCell ref="B3385:G3385"/>
    <mergeCell ref="I3385:Y3385"/>
    <mergeCell ref="I3386:K3386"/>
    <mergeCell ref="L3386:M3386"/>
    <mergeCell ref="P3386:Q3386"/>
    <mergeCell ref="R3386:Y3386"/>
    <mergeCell ref="B3380:G3380"/>
    <mergeCell ref="I3380:Y3380"/>
    <mergeCell ref="I3381:K3381"/>
    <mergeCell ref="L3381:M3381"/>
    <mergeCell ref="P3381:Q3381"/>
    <mergeCell ref="R3381:Y3381"/>
    <mergeCell ref="B3375:G3375"/>
    <mergeCell ref="I3375:Y3375"/>
    <mergeCell ref="I3376:K3376"/>
    <mergeCell ref="L3376:M3376"/>
    <mergeCell ref="P3376:Q3376"/>
    <mergeCell ref="R3376:Y3376"/>
    <mergeCell ref="B3400:G3400"/>
    <mergeCell ref="I3400:Y3400"/>
    <mergeCell ref="I3401:K3401"/>
    <mergeCell ref="L3401:M3401"/>
    <mergeCell ref="P3401:Q3401"/>
    <mergeCell ref="R3401:Y3401"/>
    <mergeCell ref="B3395:G3395"/>
    <mergeCell ref="I3395:Y3395"/>
    <mergeCell ref="I3396:K3396"/>
    <mergeCell ref="L3396:M3396"/>
    <mergeCell ref="P3396:Q3396"/>
    <mergeCell ref="R3396:Y3396"/>
    <mergeCell ref="B3390:G3390"/>
    <mergeCell ref="I3390:Y3390"/>
    <mergeCell ref="I3391:K3391"/>
    <mergeCell ref="L3391:M3391"/>
    <mergeCell ref="P3391:Q3391"/>
    <mergeCell ref="R3391:Y3391"/>
    <mergeCell ref="I3416:Y3416"/>
    <mergeCell ref="B3418:G3418"/>
    <mergeCell ref="I3418:Y3418"/>
    <mergeCell ref="I3419:K3419"/>
    <mergeCell ref="L3419:M3419"/>
    <mergeCell ref="P3419:Q3419"/>
    <mergeCell ref="R3419:Y3419"/>
    <mergeCell ref="B3410:G3410"/>
    <mergeCell ref="I3410:Y3410"/>
    <mergeCell ref="I3411:K3411"/>
    <mergeCell ref="L3411:M3411"/>
    <mergeCell ref="P3411:Q3411"/>
    <mergeCell ref="R3411:Y3411"/>
    <mergeCell ref="B3405:G3405"/>
    <mergeCell ref="I3405:Y3405"/>
    <mergeCell ref="I3406:K3406"/>
    <mergeCell ref="L3406:M3406"/>
    <mergeCell ref="P3406:Q3406"/>
    <mergeCell ref="R3406:Y3406"/>
    <mergeCell ref="B3436:G3436"/>
    <mergeCell ref="I3436:Y3436"/>
    <mergeCell ref="I3437:K3437"/>
    <mergeCell ref="L3437:M3437"/>
    <mergeCell ref="P3437:Q3437"/>
    <mergeCell ref="R3437:Y3437"/>
    <mergeCell ref="B3431:G3431"/>
    <mergeCell ref="I3431:Y3431"/>
    <mergeCell ref="I3432:K3432"/>
    <mergeCell ref="L3432:M3432"/>
    <mergeCell ref="P3432:Q3432"/>
    <mergeCell ref="R3432:Y3432"/>
    <mergeCell ref="I3424:Y3424"/>
    <mergeCell ref="B3426:G3426"/>
    <mergeCell ref="I3426:Y3426"/>
    <mergeCell ref="I3427:K3427"/>
    <mergeCell ref="L3427:M3427"/>
    <mergeCell ref="P3427:Q3427"/>
    <mergeCell ref="R3427:Y3427"/>
    <mergeCell ref="B3451:G3451"/>
    <mergeCell ref="I3451:Y3451"/>
    <mergeCell ref="I3452:K3452"/>
    <mergeCell ref="L3452:M3452"/>
    <mergeCell ref="P3452:Q3452"/>
    <mergeCell ref="R3452:Y3452"/>
    <mergeCell ref="B3446:G3446"/>
    <mergeCell ref="I3446:Y3446"/>
    <mergeCell ref="I3447:K3447"/>
    <mergeCell ref="L3447:M3447"/>
    <mergeCell ref="P3447:Q3447"/>
    <mergeCell ref="R3447:Y3447"/>
    <mergeCell ref="B3441:G3441"/>
    <mergeCell ref="I3441:Y3441"/>
    <mergeCell ref="I3442:K3442"/>
    <mergeCell ref="L3442:M3442"/>
    <mergeCell ref="P3442:Q3442"/>
    <mergeCell ref="R3442:Y3442"/>
    <mergeCell ref="B3466:G3466"/>
    <mergeCell ref="I3466:Y3466"/>
    <mergeCell ref="I3467:K3467"/>
    <mergeCell ref="L3467:M3467"/>
    <mergeCell ref="P3467:Q3467"/>
    <mergeCell ref="R3467:Y3467"/>
    <mergeCell ref="B3461:G3461"/>
    <mergeCell ref="I3461:Y3461"/>
    <mergeCell ref="I3462:K3462"/>
    <mergeCell ref="L3462:M3462"/>
    <mergeCell ref="P3462:Q3462"/>
    <mergeCell ref="R3462:Y3462"/>
    <mergeCell ref="B3456:G3456"/>
    <mergeCell ref="I3456:Y3456"/>
    <mergeCell ref="I3457:K3457"/>
    <mergeCell ref="L3457:M3457"/>
    <mergeCell ref="P3457:Q3457"/>
    <mergeCell ref="R3457:Y3457"/>
    <mergeCell ref="B3484:G3484"/>
    <mergeCell ref="I3484:Y3484"/>
    <mergeCell ref="I3485:K3485"/>
    <mergeCell ref="L3485:M3485"/>
    <mergeCell ref="P3485:Q3485"/>
    <mergeCell ref="R3485:Y3485"/>
    <mergeCell ref="I3477:Y3478"/>
    <mergeCell ref="B3479:G3479"/>
    <mergeCell ref="I3479:Y3479"/>
    <mergeCell ref="I3480:K3480"/>
    <mergeCell ref="L3480:M3480"/>
    <mergeCell ref="P3480:Q3480"/>
    <mergeCell ref="R3480:Y3480"/>
    <mergeCell ref="B3471:G3471"/>
    <mergeCell ref="I3471:Y3471"/>
    <mergeCell ref="I3472:K3472"/>
    <mergeCell ref="L3472:M3472"/>
    <mergeCell ref="P3472:Q3472"/>
    <mergeCell ref="R3472:Y3472"/>
  </mergeCells>
  <pageMargins left="0.51181102362204722" right="0.51181102362204722" top="0.74803149606299213" bottom="0.59055118110236227" header="0" footer="0"/>
  <pageSetup paperSize="9" scale="85" fitToWidth="0" fitToHeight="0" orientation="portrait" r:id="rId1"/>
  <headerFooter alignWithMargins="0">
    <oddHeader>&amp;LSTAVBA - Trolejbusové trate v Bratislave - projekčné práce - 1. časť:  Nová trolejbusová trať Patrónka – Riviéra - projekčné práce&amp;R
3.6 Popis prác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DFE13-AB73-43B1-B325-02C3DB1CC69D}">
  <dimension ref="B1:B23"/>
  <sheetViews>
    <sheetView showGridLines="0" workbookViewId="0">
      <selection activeCell="B34" sqref="B34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68" t="s">
        <v>2351</v>
      </c>
    </row>
    <row r="3" spans="2:2">
      <c r="B3" s="67"/>
    </row>
    <row r="4" spans="2:2">
      <c r="B4" s="61" t="s">
        <v>2350</v>
      </c>
    </row>
    <row r="5" spans="2:2">
      <c r="B5" s="66"/>
    </row>
    <row r="6" spans="2:2">
      <c r="B6" s="65" t="s">
        <v>2349</v>
      </c>
    </row>
    <row r="7" spans="2:2">
      <c r="B7" s="61"/>
    </row>
    <row r="8" spans="2:2">
      <c r="B8" s="63" t="s">
        <v>2348</v>
      </c>
    </row>
    <row r="9" spans="2:2">
      <c r="B9" s="63"/>
    </row>
    <row r="10" spans="2:2">
      <c r="B10" s="64" t="s">
        <v>2347</v>
      </c>
    </row>
    <row r="11" spans="2:2">
      <c r="B11" s="64" t="s">
        <v>2346</v>
      </c>
    </row>
    <row r="12" spans="2:2">
      <c r="B12" s="64" t="s">
        <v>2345</v>
      </c>
    </row>
    <row r="13" spans="2:2">
      <c r="B13" s="64" t="s">
        <v>2344</v>
      </c>
    </row>
    <row r="14" spans="2:2" ht="16.5" customHeight="1">
      <c r="B14" s="61"/>
    </row>
    <row r="15" spans="2:2" ht="30">
      <c r="B15" s="63" t="s">
        <v>2343</v>
      </c>
    </row>
    <row r="16" spans="2:2">
      <c r="B16" s="62"/>
    </row>
    <row r="17" spans="2:2" ht="30">
      <c r="B17" s="61" t="s">
        <v>2342</v>
      </c>
    </row>
    <row r="18" spans="2:2" ht="15.75" thickBot="1">
      <c r="B18" s="60"/>
    </row>
    <row r="19" spans="2:2">
      <c r="B19" s="59"/>
    </row>
    <row r="20" spans="2:2">
      <c r="B20" s="59"/>
    </row>
    <row r="21" spans="2:2">
      <c r="B21" s="59"/>
    </row>
    <row r="22" spans="2:2" ht="13.5" customHeight="1">
      <c r="B22" s="59"/>
    </row>
    <row r="23" spans="2:2" ht="15.75">
      <c r="B23" s="58"/>
    </row>
  </sheetData>
  <hyperlinks>
    <hyperlink ref="B8" r:id="rId1" location="paragraf-32:~:text=Za%20osobu%20pod%C4%BEa,t%C3%A1to%20osoba%20riadi." display="že v spoločnosti uchádazača neexistuje iná osoba podľa § 32 osd. 8 ZVO." xr:uid="{9E687770-E6ED-4AF4-9877-B6354BF12516}"/>
    <hyperlink ref="B15" r:id="rId2" location="paragraf-32.odsek-1.pismeno-a" display="Zároveň čestne vhylasujem, že všetky vyššie uvedené osoby spĺňajú podmienky účasti osobného postavenia podľa § 32 ods. 1 písm. a) ZVO." xr:uid="{BB2A5358-7A55-4C54-A0C0-52D504211980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D5203-F7F0-4DF2-BB86-1B008A7AAF6B}">
  <dimension ref="B1:B26"/>
  <sheetViews>
    <sheetView showGridLines="0" workbookViewId="0">
      <selection activeCell="B8" sqref="B8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68" t="s">
        <v>2376</v>
      </c>
    </row>
    <row r="3" spans="2:2">
      <c r="B3" s="67"/>
    </row>
    <row r="4" spans="2:2">
      <c r="B4" s="61" t="s">
        <v>2350</v>
      </c>
    </row>
    <row r="5" spans="2:2">
      <c r="B5" s="66"/>
    </row>
    <row r="6" spans="2:2">
      <c r="B6" s="65" t="s">
        <v>2349</v>
      </c>
    </row>
    <row r="7" spans="2:2">
      <c r="B7" s="61"/>
    </row>
    <row r="8" spans="2:2" ht="60.75" customHeight="1">
      <c r="B8" s="61" t="s">
        <v>2375</v>
      </c>
    </row>
    <row r="9" spans="2:2">
      <c r="B9" s="61" t="s">
        <v>2374</v>
      </c>
    </row>
    <row r="10" spans="2:2">
      <c r="B10" s="62"/>
    </row>
    <row r="11" spans="2:2" ht="30">
      <c r="B11" s="61" t="s">
        <v>2373</v>
      </c>
    </row>
    <row r="12" spans="2:2">
      <c r="B12" s="61"/>
    </row>
    <row r="13" spans="2:2" ht="45">
      <c r="B13" s="61" t="s">
        <v>2372</v>
      </c>
    </row>
    <row r="14" spans="2:2">
      <c r="B14" s="61"/>
    </row>
    <row r="15" spans="2:2" ht="45">
      <c r="B15" s="61" t="s">
        <v>2371</v>
      </c>
    </row>
    <row r="16" spans="2:2">
      <c r="B16" s="61"/>
    </row>
    <row r="17" spans="2:2" ht="60">
      <c r="B17" s="61" t="s">
        <v>2370</v>
      </c>
    </row>
    <row r="18" spans="2:2">
      <c r="B18" s="61"/>
    </row>
    <row r="19" spans="2:2" ht="75">
      <c r="B19" s="61" t="s">
        <v>2369</v>
      </c>
    </row>
    <row r="20" spans="2:2" ht="15.75" thickBot="1">
      <c r="B20" s="60"/>
    </row>
    <row r="21" spans="2:2">
      <c r="B21" s="59"/>
    </row>
    <row r="22" spans="2:2">
      <c r="B22" s="59"/>
    </row>
    <row r="23" spans="2:2">
      <c r="B23" s="59"/>
    </row>
    <row r="24" spans="2:2">
      <c r="B24" s="59"/>
    </row>
    <row r="25" spans="2:2" ht="13.5" customHeight="1">
      <c r="B25" s="59"/>
    </row>
    <row r="26" spans="2:2" ht="15.75">
      <c r="B26" s="58"/>
    </row>
  </sheetData>
  <sheetProtection algorithmName="SHA-512" hashValue="U4LCHHt8XW620UdPPYXhAzi6FDG8LQ9N/cDNa2E35YaFEG5W12D5O2bpJ4yf6SdhXfwdCRyqlex61u0nu8838Q==" saltValue="RgU61cCG128IHEbVziIUdQ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00A69-CE70-4530-AD6A-A638E3781570}">
  <dimension ref="B1:B27"/>
  <sheetViews>
    <sheetView showGridLines="0" workbookViewId="0">
      <selection activeCell="C11" sqref="C11"/>
    </sheetView>
  </sheetViews>
  <sheetFormatPr defaultRowHeight="15"/>
  <cols>
    <col min="1" max="1" width="3.7109375" customWidth="1"/>
    <col min="2" max="2" width="98.5703125" customWidth="1"/>
  </cols>
  <sheetData>
    <row r="1" spans="2:2" ht="15.75" thickBot="1"/>
    <row r="2" spans="2:2" ht="42.75" customHeight="1">
      <c r="B2" s="68" t="s">
        <v>2368</v>
      </c>
    </row>
    <row r="3" spans="2:2">
      <c r="B3" s="67"/>
    </row>
    <row r="4" spans="2:2">
      <c r="B4" s="72" t="s">
        <v>2350</v>
      </c>
    </row>
    <row r="5" spans="2:2">
      <c r="B5" s="67"/>
    </row>
    <row r="6" spans="2:2">
      <c r="B6" s="71" t="s">
        <v>2349</v>
      </c>
    </row>
    <row r="7" spans="2:2">
      <c r="B7" s="70"/>
    </row>
    <row r="8" spans="2:2" ht="60.75" customHeight="1">
      <c r="B8" s="61" t="s">
        <v>2367</v>
      </c>
    </row>
    <row r="9" spans="2:2">
      <c r="B9" s="61"/>
    </row>
    <row r="10" spans="2:2">
      <c r="B10" s="61" t="s">
        <v>2366</v>
      </c>
    </row>
    <row r="11" spans="2:2">
      <c r="B11" s="61" t="s">
        <v>2365</v>
      </c>
    </row>
    <row r="12" spans="2:2">
      <c r="B12" s="61" t="s">
        <v>2364</v>
      </c>
    </row>
    <row r="13" spans="2:2">
      <c r="B13" s="61" t="s">
        <v>2363</v>
      </c>
    </row>
    <row r="14" spans="2:2">
      <c r="B14" s="61" t="s">
        <v>2362</v>
      </c>
    </row>
    <row r="15" spans="2:2">
      <c r="B15" s="61" t="s">
        <v>2361</v>
      </c>
    </row>
    <row r="16" spans="2:2">
      <c r="B16" s="61" t="s">
        <v>2360</v>
      </c>
    </row>
    <row r="17" spans="2:2" ht="30">
      <c r="B17" s="61" t="s">
        <v>2359</v>
      </c>
    </row>
    <row r="18" spans="2:2">
      <c r="B18" s="61" t="s">
        <v>2358</v>
      </c>
    </row>
    <row r="19" spans="2:2">
      <c r="B19" s="61" t="s">
        <v>2357</v>
      </c>
    </row>
    <row r="20" spans="2:2">
      <c r="B20" s="61" t="s">
        <v>2356</v>
      </c>
    </row>
    <row r="21" spans="2:2" ht="30">
      <c r="B21" s="61" t="s">
        <v>2355</v>
      </c>
    </row>
    <row r="22" spans="2:2">
      <c r="B22" s="61" t="s">
        <v>2354</v>
      </c>
    </row>
    <row r="23" spans="2:2">
      <c r="B23" s="66"/>
    </row>
    <row r="24" spans="2:2" ht="60">
      <c r="B24" s="61" t="s">
        <v>2353</v>
      </c>
    </row>
    <row r="25" spans="2:2" ht="13.5" customHeight="1">
      <c r="B25" s="61"/>
    </row>
    <row r="26" spans="2:2" ht="30">
      <c r="B26" s="61" t="s">
        <v>2352</v>
      </c>
    </row>
    <row r="27" spans="2:2" ht="15.75" thickBot="1">
      <c r="B27" s="69"/>
    </row>
  </sheetData>
  <sheetProtection algorithmName="SHA-512" hashValue="wsjkaFmQClzqknKQZQMpaF0HDG10wXmL30zJrYlAjOfQaIXag6mXd+JYRUAnanF2wse20iLT8DQ7/bPY8HPflw==" saltValue="GCsJXgyAzhyLdEs8SE45Tg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F3A5-587B-4AAC-A179-77FA7B0A6145}">
  <dimension ref="A1:I34"/>
  <sheetViews>
    <sheetView showGridLines="0" topLeftCell="A15" workbookViewId="0">
      <selection activeCell="E19" sqref="E19"/>
    </sheetView>
  </sheetViews>
  <sheetFormatPr defaultRowHeight="15"/>
  <cols>
    <col min="1" max="1" width="10.140625" style="116" customWidth="1"/>
    <col min="2" max="2" width="48" style="116" customWidth="1"/>
    <col min="3" max="3" width="4.7109375" style="116" customWidth="1"/>
    <col min="4" max="4" width="11.42578125" style="116" customWidth="1"/>
    <col min="5" max="5" width="11.28515625" style="116" customWidth="1"/>
    <col min="6" max="7" width="14" style="116" customWidth="1"/>
    <col min="8" max="8" width="13.7109375" style="116" customWidth="1"/>
    <col min="9" max="16384" width="9.140625" style="116"/>
  </cols>
  <sheetData>
    <row r="1" spans="1:9" ht="15.75">
      <c r="A1" s="115"/>
    </row>
    <row r="2" spans="1:9" ht="15.75">
      <c r="A2" s="115" t="s">
        <v>1181</v>
      </c>
    </row>
    <row r="4" spans="1:9" ht="15.75">
      <c r="A4" s="117" t="s">
        <v>1182</v>
      </c>
      <c r="B4" s="118"/>
      <c r="C4" s="118"/>
      <c r="D4" s="118"/>
      <c r="E4" s="118"/>
      <c r="F4" s="118"/>
      <c r="G4" s="118"/>
      <c r="H4" s="118"/>
      <c r="I4" s="119"/>
    </row>
    <row r="5" spans="1:9" ht="15.75" thickBot="1"/>
    <row r="6" spans="1:9">
      <c r="A6" s="120"/>
      <c r="B6" s="121"/>
      <c r="C6" s="121"/>
      <c r="D6" s="121"/>
      <c r="E6" s="122"/>
      <c r="F6" s="123" t="s">
        <v>1183</v>
      </c>
      <c r="G6" s="124" t="s">
        <v>2314</v>
      </c>
      <c r="H6" s="123" t="s">
        <v>1184</v>
      </c>
      <c r="I6" s="125"/>
    </row>
    <row r="7" spans="1:9" ht="15.75" thickBot="1">
      <c r="A7" s="126"/>
      <c r="B7" s="127"/>
      <c r="C7" s="127"/>
      <c r="D7" s="127"/>
      <c r="E7" s="128"/>
      <c r="F7" s="129"/>
      <c r="G7" s="130"/>
      <c r="H7" s="129"/>
      <c r="I7" s="125"/>
    </row>
    <row r="8" spans="1:9">
      <c r="A8" s="131" t="s">
        <v>1185</v>
      </c>
      <c r="B8" s="132" t="s">
        <v>1186</v>
      </c>
      <c r="C8" s="133"/>
      <c r="D8" s="133"/>
      <c r="E8" s="134"/>
      <c r="F8" s="135">
        <f>F34</f>
        <v>0</v>
      </c>
      <c r="G8" s="135">
        <f>F8*0.23</f>
        <v>0</v>
      </c>
      <c r="H8" s="136">
        <f>F8+G8</f>
        <v>0</v>
      </c>
      <c r="I8" s="125"/>
    </row>
    <row r="9" spans="1:9" ht="15.75" thickBot="1">
      <c r="A9" s="137">
        <v>45</v>
      </c>
      <c r="B9" s="138" t="s">
        <v>1187</v>
      </c>
      <c r="C9" s="139"/>
      <c r="D9" s="139"/>
      <c r="E9" s="140"/>
      <c r="F9" s="141">
        <f>'3.4 Rekapitulácia objektov'!E66</f>
        <v>0</v>
      </c>
      <c r="G9" s="141">
        <f>F9*0.23</f>
        <v>0</v>
      </c>
      <c r="H9" s="142">
        <f>F9+G9</f>
        <v>0</v>
      </c>
      <c r="I9" s="125"/>
    </row>
    <row r="10" spans="1:9" ht="16.5" thickTop="1" thickBot="1">
      <c r="A10" s="143"/>
      <c r="B10" s="144" t="s">
        <v>1188</v>
      </c>
      <c r="C10" s="145"/>
      <c r="D10" s="145"/>
      <c r="E10" s="146"/>
      <c r="F10" s="147">
        <f>SUM(F8:F9)</f>
        <v>0</v>
      </c>
      <c r="G10" s="147">
        <f>SUM(G8:G9)</f>
        <v>0</v>
      </c>
      <c r="H10" s="148">
        <f>SUM(H8:H9)</f>
        <v>0</v>
      </c>
      <c r="I10" s="125"/>
    </row>
    <row r="11" spans="1:9">
      <c r="A11" s="149"/>
      <c r="B11" s="150"/>
      <c r="C11" s="149"/>
      <c r="D11" s="149"/>
      <c r="E11" s="149"/>
    </row>
    <row r="12" spans="1:9">
      <c r="A12" s="149"/>
      <c r="B12" s="150"/>
      <c r="C12" s="149"/>
      <c r="D12" s="149"/>
      <c r="E12" s="149"/>
    </row>
    <row r="13" spans="1:9">
      <c r="A13" s="151" t="s">
        <v>1189</v>
      </c>
      <c r="B13" s="151"/>
      <c r="C13" s="151"/>
      <c r="D13" s="151"/>
      <c r="E13" s="151"/>
      <c r="F13" s="151"/>
      <c r="G13" s="151"/>
      <c r="H13" s="151"/>
    </row>
    <row r="14" spans="1:9" ht="15.75" thickBot="1">
      <c r="A14" s="152"/>
      <c r="B14" s="150"/>
      <c r="C14" s="149"/>
      <c r="D14" s="149"/>
      <c r="E14" s="149"/>
    </row>
    <row r="15" spans="1:9">
      <c r="A15" s="153" t="s">
        <v>1190</v>
      </c>
      <c r="B15" s="153" t="s">
        <v>1191</v>
      </c>
      <c r="C15" s="153" t="s">
        <v>3</v>
      </c>
      <c r="D15" s="154" t="s">
        <v>4</v>
      </c>
      <c r="E15" s="154" t="s">
        <v>1192</v>
      </c>
      <c r="F15" s="123" t="s">
        <v>1183</v>
      </c>
      <c r="G15" s="125"/>
      <c r="H15" s="125"/>
      <c r="I15" s="125"/>
    </row>
    <row r="16" spans="1:9" ht="15.75" thickBot="1">
      <c r="A16" s="155"/>
      <c r="B16" s="156"/>
      <c r="C16" s="155"/>
      <c r="D16" s="157"/>
      <c r="E16" s="155"/>
      <c r="F16" s="129"/>
    </row>
    <row r="17" spans="1:6">
      <c r="A17" s="158" t="s">
        <v>1185</v>
      </c>
      <c r="B17" s="159" t="s">
        <v>1193</v>
      </c>
      <c r="C17" s="160"/>
      <c r="D17" s="161"/>
      <c r="E17" s="161"/>
      <c r="F17" s="162"/>
    </row>
    <row r="18" spans="1:6">
      <c r="A18" s="163" t="s">
        <v>1194</v>
      </c>
      <c r="B18" s="164" t="s">
        <v>1195</v>
      </c>
      <c r="C18" s="165" t="s">
        <v>1196</v>
      </c>
      <c r="D18" s="166">
        <v>1</v>
      </c>
      <c r="E18" s="182">
        <v>0</v>
      </c>
      <c r="F18" s="167">
        <f>D18*E18</f>
        <v>0</v>
      </c>
    </row>
    <row r="19" spans="1:6">
      <c r="A19" s="168" t="s">
        <v>1197</v>
      </c>
      <c r="B19" s="169" t="s">
        <v>1198</v>
      </c>
      <c r="C19" s="170" t="s">
        <v>1199</v>
      </c>
      <c r="D19" s="166">
        <v>11</v>
      </c>
      <c r="E19" s="182">
        <v>0</v>
      </c>
      <c r="F19" s="167">
        <f t="shared" ref="F19:F33" si="0">D19*E19</f>
        <v>0</v>
      </c>
    </row>
    <row r="20" spans="1:6">
      <c r="A20" s="168" t="s">
        <v>1200</v>
      </c>
      <c r="B20" s="169" t="s">
        <v>1201</v>
      </c>
      <c r="C20" s="170" t="s">
        <v>1196</v>
      </c>
      <c r="D20" s="166">
        <v>1</v>
      </c>
      <c r="E20" s="182">
        <v>0</v>
      </c>
      <c r="F20" s="167">
        <f t="shared" si="0"/>
        <v>0</v>
      </c>
    </row>
    <row r="21" spans="1:6">
      <c r="A21" s="168" t="s">
        <v>656</v>
      </c>
      <c r="B21" s="169" t="s">
        <v>1202</v>
      </c>
      <c r="C21" s="170" t="s">
        <v>1196</v>
      </c>
      <c r="D21" s="166">
        <v>1</v>
      </c>
      <c r="E21" s="183">
        <f>'3.2 Dokumentácia'!H68</f>
        <v>0</v>
      </c>
      <c r="F21" s="167">
        <f t="shared" si="0"/>
        <v>0</v>
      </c>
    </row>
    <row r="22" spans="1:6" ht="24">
      <c r="A22" s="168" t="s">
        <v>1203</v>
      </c>
      <c r="B22" s="171" t="s">
        <v>1204</v>
      </c>
      <c r="C22" s="170" t="s">
        <v>1205</v>
      </c>
      <c r="D22" s="166">
        <v>1</v>
      </c>
      <c r="E22" s="183">
        <v>0</v>
      </c>
      <c r="F22" s="167">
        <f t="shared" si="0"/>
        <v>0</v>
      </c>
    </row>
    <row r="23" spans="1:6">
      <c r="A23" s="168" t="s">
        <v>1206</v>
      </c>
      <c r="B23" s="171" t="s">
        <v>1207</v>
      </c>
      <c r="C23" s="170" t="s">
        <v>1205</v>
      </c>
      <c r="D23" s="166">
        <v>1</v>
      </c>
      <c r="E23" s="182">
        <v>0</v>
      </c>
      <c r="F23" s="167">
        <f t="shared" si="0"/>
        <v>0</v>
      </c>
    </row>
    <row r="24" spans="1:6" ht="36">
      <c r="A24" s="168" t="s">
        <v>1208</v>
      </c>
      <c r="B24" s="171" t="s">
        <v>1209</v>
      </c>
      <c r="C24" s="170" t="s">
        <v>1205</v>
      </c>
      <c r="D24" s="166">
        <v>1</v>
      </c>
      <c r="E24" s="182">
        <v>0</v>
      </c>
      <c r="F24" s="167">
        <f t="shared" si="0"/>
        <v>0</v>
      </c>
    </row>
    <row r="25" spans="1:6" ht="36">
      <c r="A25" s="168" t="s">
        <v>1210</v>
      </c>
      <c r="B25" s="171" t="s">
        <v>1211</v>
      </c>
      <c r="C25" s="170" t="s">
        <v>1205</v>
      </c>
      <c r="D25" s="166">
        <v>1</v>
      </c>
      <c r="E25" s="183">
        <v>0</v>
      </c>
      <c r="F25" s="167">
        <f t="shared" si="0"/>
        <v>0</v>
      </c>
    </row>
    <row r="26" spans="1:6" ht="36">
      <c r="A26" s="168" t="s">
        <v>1212</v>
      </c>
      <c r="B26" s="171" t="s">
        <v>1213</v>
      </c>
      <c r="C26" s="170" t="s">
        <v>1205</v>
      </c>
      <c r="D26" s="166">
        <v>1</v>
      </c>
      <c r="E26" s="183">
        <v>0</v>
      </c>
      <c r="F26" s="167">
        <f t="shared" si="0"/>
        <v>0</v>
      </c>
    </row>
    <row r="27" spans="1:6" ht="36">
      <c r="A27" s="168" t="s">
        <v>1214</v>
      </c>
      <c r="B27" s="171" t="s">
        <v>1215</v>
      </c>
      <c r="C27" s="170" t="s">
        <v>1205</v>
      </c>
      <c r="D27" s="166">
        <v>1</v>
      </c>
      <c r="E27" s="183">
        <v>0</v>
      </c>
      <c r="F27" s="167">
        <f t="shared" si="0"/>
        <v>0</v>
      </c>
    </row>
    <row r="28" spans="1:6">
      <c r="A28" s="168" t="s">
        <v>1216</v>
      </c>
      <c r="B28" s="171" t="s">
        <v>1217</v>
      </c>
      <c r="C28" s="170" t="s">
        <v>1205</v>
      </c>
      <c r="D28" s="166">
        <v>1</v>
      </c>
      <c r="E28" s="183">
        <v>0</v>
      </c>
      <c r="F28" s="167">
        <f t="shared" si="0"/>
        <v>0</v>
      </c>
    </row>
    <row r="29" spans="1:6">
      <c r="A29" s="168" t="s">
        <v>1218</v>
      </c>
      <c r="B29" s="171" t="s">
        <v>1219</v>
      </c>
      <c r="C29" s="170" t="s">
        <v>1205</v>
      </c>
      <c r="D29" s="166">
        <v>1</v>
      </c>
      <c r="E29" s="183">
        <v>0</v>
      </c>
      <c r="F29" s="167">
        <f t="shared" si="0"/>
        <v>0</v>
      </c>
    </row>
    <row r="30" spans="1:6">
      <c r="A30" s="168" t="s">
        <v>1220</v>
      </c>
      <c r="B30" s="171" t="s">
        <v>1221</v>
      </c>
      <c r="C30" s="170" t="s">
        <v>1205</v>
      </c>
      <c r="D30" s="166">
        <v>1</v>
      </c>
      <c r="E30" s="183">
        <v>0</v>
      </c>
      <c r="F30" s="167">
        <f t="shared" si="0"/>
        <v>0</v>
      </c>
    </row>
    <row r="31" spans="1:6">
      <c r="A31" s="168" t="s">
        <v>1222</v>
      </c>
      <c r="B31" s="171" t="s">
        <v>1223</v>
      </c>
      <c r="C31" s="170" t="s">
        <v>1205</v>
      </c>
      <c r="D31" s="166">
        <v>1</v>
      </c>
      <c r="E31" s="183">
        <v>0</v>
      </c>
      <c r="F31" s="167">
        <f t="shared" si="0"/>
        <v>0</v>
      </c>
    </row>
    <row r="32" spans="1:6" ht="24">
      <c r="A32" s="168" t="s">
        <v>1224</v>
      </c>
      <c r="B32" s="171" t="s">
        <v>1225</v>
      </c>
      <c r="C32" s="170" t="s">
        <v>1205</v>
      </c>
      <c r="D32" s="166">
        <v>1</v>
      </c>
      <c r="E32" s="183">
        <v>0</v>
      </c>
      <c r="F32" s="167">
        <f t="shared" si="0"/>
        <v>0</v>
      </c>
    </row>
    <row r="33" spans="1:6" ht="15.75" thickBot="1">
      <c r="A33" s="172" t="s">
        <v>1226</v>
      </c>
      <c r="B33" s="173" t="s">
        <v>1227</v>
      </c>
      <c r="C33" s="174" t="s">
        <v>669</v>
      </c>
      <c r="D33" s="175">
        <v>2</v>
      </c>
      <c r="E33" s="184">
        <v>0</v>
      </c>
      <c r="F33" s="176">
        <f t="shared" si="0"/>
        <v>0</v>
      </c>
    </row>
    <row r="34" spans="1:6" ht="15.75" thickBot="1">
      <c r="A34" s="177"/>
      <c r="B34" s="178" t="s">
        <v>1228</v>
      </c>
      <c r="C34" s="179"/>
      <c r="D34" s="180"/>
      <c r="E34" s="180"/>
      <c r="F34" s="181">
        <f>SUM(F18:F33)</f>
        <v>0</v>
      </c>
    </row>
  </sheetData>
  <sheetProtection algorithmName="SHA-512" hashValue="oy2Y5npw12pc/8synSI5c0X0LVTj7CxC9DXaCuyQMgnKdD6syVRVMyKuVY3dRXO1ys6nvEgLsCqOlH06QJiAzA==" saltValue="xew9jzjbwn7WlM2aiKKRRg==" spinCount="100000" sheet="1" objects="1" scenarios="1" selectLockedCells="1"/>
  <mergeCells count="15">
    <mergeCell ref="F15:F16"/>
    <mergeCell ref="C8:E8"/>
    <mergeCell ref="A4:H4"/>
    <mergeCell ref="A6:E7"/>
    <mergeCell ref="F6:F7"/>
    <mergeCell ref="G6:G7"/>
    <mergeCell ref="H6:H7"/>
    <mergeCell ref="C9:E9"/>
    <mergeCell ref="C10:E10"/>
    <mergeCell ref="A13:H13"/>
    <mergeCell ref="A15:A16"/>
    <mergeCell ref="B15:B16"/>
    <mergeCell ref="C15:C16"/>
    <mergeCell ref="D15:D16"/>
    <mergeCell ref="E15:E16"/>
  </mergeCells>
  <pageMargins left="0.70866141732283472" right="0.70866141732283472" top="0.35433070866141736" bottom="0.35433070866141736" header="0.31496062992125984" footer="0.31496062992125984"/>
  <pageSetup paperSize="9" scale="85" orientation="landscape" verticalDpi="0" r:id="rId1"/>
  <headerFooter>
    <oddHeader>&amp;LSTAVBA - Trolejbusové trate v Bratislave - projekčné práce - 1. časť:  Nová trolejbusová trať Patrónka – Riviéra - projekčné práce&amp;R3.1 Rekapitulácia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D78B-BBA6-4F41-8EF3-8B1FB46D37AE}">
  <dimension ref="A1:H74"/>
  <sheetViews>
    <sheetView showGridLines="0" topLeftCell="A12" workbookViewId="0">
      <selection activeCell="E7" sqref="E7"/>
    </sheetView>
  </sheetViews>
  <sheetFormatPr defaultRowHeight="15"/>
  <cols>
    <col min="1" max="1" width="2.5703125" style="116" customWidth="1"/>
    <col min="2" max="2" width="4.5703125" style="116" customWidth="1"/>
    <col min="3" max="3" width="9.140625" style="116"/>
    <col min="4" max="4" width="58.42578125" style="116" customWidth="1"/>
    <col min="5" max="5" width="12.5703125" style="116" customWidth="1"/>
    <col min="6" max="6" width="12.42578125" style="116" customWidth="1"/>
    <col min="7" max="7" width="13.140625" style="116" customWidth="1"/>
    <col min="8" max="8" width="13.7109375" style="116" customWidth="1"/>
    <col min="9" max="16384" width="9.140625" style="116"/>
  </cols>
  <sheetData>
    <row r="1" spans="1:8" ht="15.75">
      <c r="A1" s="185" t="s">
        <v>1181</v>
      </c>
      <c r="B1" s="185"/>
      <c r="C1" s="185"/>
      <c r="D1" s="185"/>
      <c r="E1" s="185"/>
      <c r="F1" s="185"/>
      <c r="G1" s="185"/>
      <c r="H1" s="185"/>
    </row>
    <row r="2" spans="1:8">
      <c r="A2" s="186" t="s">
        <v>1229</v>
      </c>
      <c r="D2" s="187"/>
    </row>
    <row r="3" spans="1:8" ht="15.75">
      <c r="A3" s="115"/>
      <c r="D3" s="187"/>
    </row>
    <row r="4" spans="1:8" ht="15.75" thickBot="1">
      <c r="D4" s="187"/>
    </row>
    <row r="5" spans="1:8">
      <c r="A5" s="188"/>
      <c r="B5" s="189" t="s">
        <v>1230</v>
      </c>
      <c r="C5" s="190"/>
      <c r="D5" s="190"/>
      <c r="E5" s="190"/>
      <c r="F5" s="190"/>
      <c r="G5" s="190"/>
      <c r="H5" s="191"/>
    </row>
    <row r="6" spans="1:8" ht="23.25" thickBot="1">
      <c r="A6" s="188"/>
      <c r="B6" s="192" t="s">
        <v>1231</v>
      </c>
      <c r="C6" s="193" t="s">
        <v>654</v>
      </c>
      <c r="D6" s="193" t="s">
        <v>1232</v>
      </c>
      <c r="E6" s="194" t="s">
        <v>1233</v>
      </c>
      <c r="F6" s="195" t="s">
        <v>1234</v>
      </c>
      <c r="G6" s="194" t="s">
        <v>1235</v>
      </c>
      <c r="H6" s="196" t="s">
        <v>1236</v>
      </c>
    </row>
    <row r="7" spans="1:8">
      <c r="A7" s="188"/>
      <c r="B7" s="197">
        <v>1</v>
      </c>
      <c r="C7" s="198" t="s">
        <v>1066</v>
      </c>
      <c r="D7" s="199" t="s">
        <v>1068</v>
      </c>
      <c r="E7" s="52">
        <v>0</v>
      </c>
      <c r="F7" s="52">
        <v>0</v>
      </c>
      <c r="G7" s="52">
        <v>0</v>
      </c>
      <c r="H7" s="53">
        <v>0</v>
      </c>
    </row>
    <row r="8" spans="1:8">
      <c r="A8" s="188"/>
      <c r="B8" s="200">
        <v>2</v>
      </c>
      <c r="C8" s="201" t="s">
        <v>1069</v>
      </c>
      <c r="D8" s="202" t="s">
        <v>1070</v>
      </c>
      <c r="E8" s="54">
        <v>0</v>
      </c>
      <c r="F8" s="54">
        <v>0</v>
      </c>
      <c r="G8" s="54">
        <v>0</v>
      </c>
      <c r="H8" s="55">
        <v>0</v>
      </c>
    </row>
    <row r="9" spans="1:8">
      <c r="A9" s="188"/>
      <c r="B9" s="200">
        <v>3</v>
      </c>
      <c r="C9" s="201" t="s">
        <v>1071</v>
      </c>
      <c r="D9" s="202" t="s">
        <v>1072</v>
      </c>
      <c r="E9" s="54">
        <v>0</v>
      </c>
      <c r="F9" s="54">
        <v>0</v>
      </c>
      <c r="G9" s="54">
        <v>0</v>
      </c>
      <c r="H9" s="55">
        <v>0</v>
      </c>
    </row>
    <row r="10" spans="1:8">
      <c r="A10" s="188"/>
      <c r="B10" s="200">
        <v>4</v>
      </c>
      <c r="C10" s="201" t="s">
        <v>1073</v>
      </c>
      <c r="D10" s="202" t="s">
        <v>1074</v>
      </c>
      <c r="E10" s="54">
        <v>0</v>
      </c>
      <c r="F10" s="54">
        <v>0</v>
      </c>
      <c r="G10" s="54">
        <v>0</v>
      </c>
      <c r="H10" s="55">
        <v>0</v>
      </c>
    </row>
    <row r="11" spans="1:8">
      <c r="A11" s="188"/>
      <c r="B11" s="200">
        <v>5</v>
      </c>
      <c r="C11" s="201" t="s">
        <v>1075</v>
      </c>
      <c r="D11" s="202" t="s">
        <v>1076</v>
      </c>
      <c r="E11" s="54">
        <v>0</v>
      </c>
      <c r="F11" s="54">
        <v>0</v>
      </c>
      <c r="G11" s="54">
        <v>0</v>
      </c>
      <c r="H11" s="55">
        <v>0</v>
      </c>
    </row>
    <row r="12" spans="1:8" ht="24.75">
      <c r="A12" s="188"/>
      <c r="B12" s="200">
        <v>6</v>
      </c>
      <c r="C12" s="201" t="s">
        <v>1077</v>
      </c>
      <c r="D12" s="202" t="s">
        <v>1078</v>
      </c>
      <c r="E12" s="54">
        <v>0</v>
      </c>
      <c r="F12" s="54">
        <v>0</v>
      </c>
      <c r="G12" s="54">
        <v>0</v>
      </c>
      <c r="H12" s="55">
        <v>0</v>
      </c>
    </row>
    <row r="13" spans="1:8" ht="24.75">
      <c r="A13" s="188"/>
      <c r="B13" s="200">
        <v>7</v>
      </c>
      <c r="C13" s="201" t="s">
        <v>1079</v>
      </c>
      <c r="D13" s="202" t="s">
        <v>1080</v>
      </c>
      <c r="E13" s="54">
        <v>0</v>
      </c>
      <c r="F13" s="54">
        <v>0</v>
      </c>
      <c r="G13" s="54">
        <v>0</v>
      </c>
      <c r="H13" s="55">
        <v>0</v>
      </c>
    </row>
    <row r="14" spans="1:8">
      <c r="A14" s="188"/>
      <c r="B14" s="200">
        <v>8</v>
      </c>
      <c r="C14" s="201" t="s">
        <v>1081</v>
      </c>
      <c r="D14" s="202" t="s">
        <v>1082</v>
      </c>
      <c r="E14" s="54">
        <v>0</v>
      </c>
      <c r="F14" s="54">
        <v>0</v>
      </c>
      <c r="G14" s="54">
        <v>0</v>
      </c>
      <c r="H14" s="55">
        <v>0</v>
      </c>
    </row>
    <row r="15" spans="1:8">
      <c r="A15" s="188"/>
      <c r="B15" s="200">
        <v>9</v>
      </c>
      <c r="C15" s="201" t="s">
        <v>1083</v>
      </c>
      <c r="D15" s="202" t="s">
        <v>1084</v>
      </c>
      <c r="E15" s="54">
        <v>0</v>
      </c>
      <c r="F15" s="54">
        <v>0</v>
      </c>
      <c r="G15" s="54">
        <v>0</v>
      </c>
      <c r="H15" s="55">
        <v>0</v>
      </c>
    </row>
    <row r="16" spans="1:8">
      <c r="A16" s="188"/>
      <c r="B16" s="200">
        <v>10</v>
      </c>
      <c r="C16" s="201" t="s">
        <v>1085</v>
      </c>
      <c r="D16" s="202" t="s">
        <v>1086</v>
      </c>
      <c r="E16" s="54">
        <v>0</v>
      </c>
      <c r="F16" s="54">
        <v>0</v>
      </c>
      <c r="G16" s="54">
        <v>0</v>
      </c>
      <c r="H16" s="55">
        <v>0</v>
      </c>
    </row>
    <row r="17" spans="2:8">
      <c r="B17" s="200">
        <v>11</v>
      </c>
      <c r="C17" s="201" t="s">
        <v>1087</v>
      </c>
      <c r="D17" s="202" t="s">
        <v>1088</v>
      </c>
      <c r="E17" s="54">
        <v>0</v>
      </c>
      <c r="F17" s="54">
        <v>0</v>
      </c>
      <c r="G17" s="54">
        <v>0</v>
      </c>
      <c r="H17" s="55">
        <v>0</v>
      </c>
    </row>
    <row r="18" spans="2:8">
      <c r="B18" s="200">
        <v>12</v>
      </c>
      <c r="C18" s="201" t="s">
        <v>1089</v>
      </c>
      <c r="D18" s="202" t="s">
        <v>1090</v>
      </c>
      <c r="E18" s="54">
        <v>0</v>
      </c>
      <c r="F18" s="54">
        <v>0</v>
      </c>
      <c r="G18" s="54">
        <v>0</v>
      </c>
      <c r="H18" s="55">
        <v>0</v>
      </c>
    </row>
    <row r="19" spans="2:8">
      <c r="B19" s="200">
        <v>13</v>
      </c>
      <c r="C19" s="201" t="s">
        <v>1091</v>
      </c>
      <c r="D19" s="202" t="s">
        <v>1092</v>
      </c>
      <c r="E19" s="54">
        <v>0</v>
      </c>
      <c r="F19" s="54">
        <v>0</v>
      </c>
      <c r="G19" s="54">
        <v>0</v>
      </c>
      <c r="H19" s="55">
        <v>0</v>
      </c>
    </row>
    <row r="20" spans="2:8">
      <c r="B20" s="200">
        <v>14</v>
      </c>
      <c r="C20" s="201" t="s">
        <v>1093</v>
      </c>
      <c r="D20" s="202" t="s">
        <v>1094</v>
      </c>
      <c r="E20" s="54">
        <v>0</v>
      </c>
      <c r="F20" s="54">
        <v>0</v>
      </c>
      <c r="G20" s="54">
        <v>0</v>
      </c>
      <c r="H20" s="55">
        <v>0</v>
      </c>
    </row>
    <row r="21" spans="2:8">
      <c r="B21" s="200">
        <v>15</v>
      </c>
      <c r="C21" s="201" t="s">
        <v>1095</v>
      </c>
      <c r="D21" s="202" t="s">
        <v>1096</v>
      </c>
      <c r="E21" s="54">
        <v>0</v>
      </c>
      <c r="F21" s="54">
        <v>0</v>
      </c>
      <c r="G21" s="54">
        <v>0</v>
      </c>
      <c r="H21" s="55">
        <v>0</v>
      </c>
    </row>
    <row r="22" spans="2:8">
      <c r="B22" s="200">
        <v>16</v>
      </c>
      <c r="C22" s="201" t="s">
        <v>1097</v>
      </c>
      <c r="D22" s="202" t="s">
        <v>1098</v>
      </c>
      <c r="E22" s="54">
        <v>0</v>
      </c>
      <c r="F22" s="54">
        <v>0</v>
      </c>
      <c r="G22" s="54">
        <v>0</v>
      </c>
      <c r="H22" s="55">
        <v>0</v>
      </c>
    </row>
    <row r="23" spans="2:8">
      <c r="B23" s="200">
        <v>17</v>
      </c>
      <c r="C23" s="201" t="s">
        <v>1099</v>
      </c>
      <c r="D23" s="202" t="s">
        <v>1100</v>
      </c>
      <c r="E23" s="54">
        <v>0</v>
      </c>
      <c r="F23" s="54">
        <v>0</v>
      </c>
      <c r="G23" s="54">
        <v>0</v>
      </c>
      <c r="H23" s="55">
        <v>0</v>
      </c>
    </row>
    <row r="24" spans="2:8">
      <c r="B24" s="200">
        <v>18</v>
      </c>
      <c r="C24" s="201" t="s">
        <v>1101</v>
      </c>
      <c r="D24" s="202" t="s">
        <v>1102</v>
      </c>
      <c r="E24" s="54">
        <v>0</v>
      </c>
      <c r="F24" s="54">
        <v>0</v>
      </c>
      <c r="G24" s="54">
        <v>0</v>
      </c>
      <c r="H24" s="55">
        <v>0</v>
      </c>
    </row>
    <row r="25" spans="2:8">
      <c r="B25" s="200">
        <v>19</v>
      </c>
      <c r="C25" s="201" t="s">
        <v>1103</v>
      </c>
      <c r="D25" s="202" t="s">
        <v>1104</v>
      </c>
      <c r="E25" s="54">
        <v>0</v>
      </c>
      <c r="F25" s="54">
        <v>0</v>
      </c>
      <c r="G25" s="54">
        <v>0</v>
      </c>
      <c r="H25" s="55">
        <v>0</v>
      </c>
    </row>
    <row r="26" spans="2:8">
      <c r="B26" s="200">
        <v>20</v>
      </c>
      <c r="C26" s="201" t="s">
        <v>1105</v>
      </c>
      <c r="D26" s="202" t="s">
        <v>1106</v>
      </c>
      <c r="E26" s="54">
        <v>0</v>
      </c>
      <c r="F26" s="54">
        <v>0</v>
      </c>
      <c r="G26" s="54">
        <v>0</v>
      </c>
      <c r="H26" s="55">
        <v>0</v>
      </c>
    </row>
    <row r="27" spans="2:8">
      <c r="B27" s="200">
        <v>21</v>
      </c>
      <c r="C27" s="201" t="s">
        <v>1107</v>
      </c>
      <c r="D27" s="202" t="s">
        <v>1108</v>
      </c>
      <c r="E27" s="54">
        <v>0</v>
      </c>
      <c r="F27" s="54">
        <v>0</v>
      </c>
      <c r="G27" s="54">
        <v>0</v>
      </c>
      <c r="H27" s="55">
        <v>0</v>
      </c>
    </row>
    <row r="28" spans="2:8">
      <c r="B28" s="200">
        <v>22</v>
      </c>
      <c r="C28" s="201" t="s">
        <v>1109</v>
      </c>
      <c r="D28" s="202" t="s">
        <v>1110</v>
      </c>
      <c r="E28" s="54">
        <v>0</v>
      </c>
      <c r="F28" s="54">
        <v>0</v>
      </c>
      <c r="G28" s="54">
        <v>0</v>
      </c>
      <c r="H28" s="55">
        <v>0</v>
      </c>
    </row>
    <row r="29" spans="2:8">
      <c r="B29" s="200">
        <v>23</v>
      </c>
      <c r="C29" s="201" t="s">
        <v>1111</v>
      </c>
      <c r="D29" s="202" t="s">
        <v>1112</v>
      </c>
      <c r="E29" s="54">
        <v>0</v>
      </c>
      <c r="F29" s="54">
        <v>0</v>
      </c>
      <c r="G29" s="54">
        <v>0</v>
      </c>
      <c r="H29" s="55">
        <v>0</v>
      </c>
    </row>
    <row r="30" spans="2:8">
      <c r="B30" s="200">
        <v>24</v>
      </c>
      <c r="C30" s="201" t="s">
        <v>1113</v>
      </c>
      <c r="D30" s="202" t="s">
        <v>1114</v>
      </c>
      <c r="E30" s="54">
        <v>0</v>
      </c>
      <c r="F30" s="54">
        <v>0</v>
      </c>
      <c r="G30" s="54">
        <v>0</v>
      </c>
      <c r="H30" s="55">
        <v>0</v>
      </c>
    </row>
    <row r="31" spans="2:8">
      <c r="B31" s="200">
        <v>25</v>
      </c>
      <c r="C31" s="201" t="s">
        <v>1115</v>
      </c>
      <c r="D31" s="202" t="s">
        <v>1116</v>
      </c>
      <c r="E31" s="54">
        <v>0</v>
      </c>
      <c r="F31" s="54">
        <v>0</v>
      </c>
      <c r="G31" s="54">
        <v>0</v>
      </c>
      <c r="H31" s="55">
        <v>0</v>
      </c>
    </row>
    <row r="32" spans="2:8">
      <c r="B32" s="200">
        <v>26</v>
      </c>
      <c r="C32" s="201" t="s">
        <v>1117</v>
      </c>
      <c r="D32" s="202" t="s">
        <v>1118</v>
      </c>
      <c r="E32" s="54">
        <v>0</v>
      </c>
      <c r="F32" s="54">
        <v>0</v>
      </c>
      <c r="G32" s="54">
        <v>0</v>
      </c>
      <c r="H32" s="55">
        <v>0</v>
      </c>
    </row>
    <row r="33" spans="2:8">
      <c r="B33" s="200">
        <v>27</v>
      </c>
      <c r="C33" s="201" t="s">
        <v>1119</v>
      </c>
      <c r="D33" s="202" t="s">
        <v>1120</v>
      </c>
      <c r="E33" s="54">
        <v>0</v>
      </c>
      <c r="F33" s="54">
        <v>0</v>
      </c>
      <c r="G33" s="54">
        <v>0</v>
      </c>
      <c r="H33" s="55">
        <v>0</v>
      </c>
    </row>
    <row r="34" spans="2:8">
      <c r="B34" s="200">
        <v>28</v>
      </c>
      <c r="C34" s="201" t="s">
        <v>1121</v>
      </c>
      <c r="D34" s="202" t="s">
        <v>1122</v>
      </c>
      <c r="E34" s="54">
        <v>0</v>
      </c>
      <c r="F34" s="54">
        <v>0</v>
      </c>
      <c r="G34" s="54">
        <v>0</v>
      </c>
      <c r="H34" s="55">
        <v>0</v>
      </c>
    </row>
    <row r="35" spans="2:8">
      <c r="B35" s="200">
        <v>29</v>
      </c>
      <c r="C35" s="201" t="s">
        <v>1123</v>
      </c>
      <c r="D35" s="202" t="s">
        <v>1124</v>
      </c>
      <c r="E35" s="54">
        <v>0</v>
      </c>
      <c r="F35" s="54">
        <v>0</v>
      </c>
      <c r="G35" s="54">
        <v>0</v>
      </c>
      <c r="H35" s="55">
        <v>0</v>
      </c>
    </row>
    <row r="36" spans="2:8">
      <c r="B36" s="200">
        <v>30</v>
      </c>
      <c r="C36" s="201" t="s">
        <v>1125</v>
      </c>
      <c r="D36" s="202" t="s">
        <v>1126</v>
      </c>
      <c r="E36" s="54">
        <v>0</v>
      </c>
      <c r="F36" s="54">
        <v>0</v>
      </c>
      <c r="G36" s="54">
        <v>0</v>
      </c>
      <c r="H36" s="55">
        <v>0</v>
      </c>
    </row>
    <row r="37" spans="2:8">
      <c r="B37" s="200">
        <v>31</v>
      </c>
      <c r="C37" s="201" t="s">
        <v>1127</v>
      </c>
      <c r="D37" s="202" t="s">
        <v>1128</v>
      </c>
      <c r="E37" s="54">
        <v>0</v>
      </c>
      <c r="F37" s="54">
        <v>0</v>
      </c>
      <c r="G37" s="54">
        <v>0</v>
      </c>
      <c r="H37" s="55">
        <v>0</v>
      </c>
    </row>
    <row r="38" spans="2:8">
      <c r="B38" s="200">
        <v>32</v>
      </c>
      <c r="C38" s="201" t="s">
        <v>1129</v>
      </c>
      <c r="D38" s="202" t="s">
        <v>1130</v>
      </c>
      <c r="E38" s="54">
        <v>0</v>
      </c>
      <c r="F38" s="54">
        <v>0</v>
      </c>
      <c r="G38" s="54">
        <v>0</v>
      </c>
      <c r="H38" s="55">
        <v>0</v>
      </c>
    </row>
    <row r="39" spans="2:8">
      <c r="B39" s="200">
        <v>33</v>
      </c>
      <c r="C39" s="201" t="s">
        <v>1131</v>
      </c>
      <c r="D39" s="202" t="s">
        <v>1132</v>
      </c>
      <c r="E39" s="54">
        <v>0</v>
      </c>
      <c r="F39" s="54">
        <v>0</v>
      </c>
      <c r="G39" s="54">
        <v>0</v>
      </c>
      <c r="H39" s="55">
        <v>0</v>
      </c>
    </row>
    <row r="40" spans="2:8">
      <c r="B40" s="200">
        <v>34</v>
      </c>
      <c r="C40" s="201" t="s">
        <v>1133</v>
      </c>
      <c r="D40" s="202" t="s">
        <v>1134</v>
      </c>
      <c r="E40" s="54">
        <v>0</v>
      </c>
      <c r="F40" s="54">
        <v>0</v>
      </c>
      <c r="G40" s="54">
        <v>0</v>
      </c>
      <c r="H40" s="55">
        <v>0</v>
      </c>
    </row>
    <row r="41" spans="2:8">
      <c r="B41" s="200">
        <v>35</v>
      </c>
      <c r="C41" s="201" t="s">
        <v>1135</v>
      </c>
      <c r="D41" s="202" t="s">
        <v>1136</v>
      </c>
      <c r="E41" s="54">
        <v>0</v>
      </c>
      <c r="F41" s="54">
        <v>0</v>
      </c>
      <c r="G41" s="54">
        <v>0</v>
      </c>
      <c r="H41" s="55">
        <v>0</v>
      </c>
    </row>
    <row r="42" spans="2:8">
      <c r="B42" s="200">
        <v>36</v>
      </c>
      <c r="C42" s="201" t="s">
        <v>1137</v>
      </c>
      <c r="D42" s="202" t="s">
        <v>1138</v>
      </c>
      <c r="E42" s="54">
        <v>0</v>
      </c>
      <c r="F42" s="54">
        <v>0</v>
      </c>
      <c r="G42" s="54">
        <v>0</v>
      </c>
      <c r="H42" s="55">
        <v>0</v>
      </c>
    </row>
    <row r="43" spans="2:8" ht="24.75">
      <c r="B43" s="200">
        <v>37</v>
      </c>
      <c r="C43" s="201" t="s">
        <v>1139</v>
      </c>
      <c r="D43" s="202" t="s">
        <v>1140</v>
      </c>
      <c r="E43" s="54">
        <v>0</v>
      </c>
      <c r="F43" s="54">
        <v>0</v>
      </c>
      <c r="G43" s="54">
        <v>0</v>
      </c>
      <c r="H43" s="55">
        <v>0</v>
      </c>
    </row>
    <row r="44" spans="2:8">
      <c r="B44" s="200">
        <v>38</v>
      </c>
      <c r="C44" s="201" t="s">
        <v>1141</v>
      </c>
      <c r="D44" s="202" t="s">
        <v>1142</v>
      </c>
      <c r="E44" s="54">
        <v>0</v>
      </c>
      <c r="F44" s="54">
        <v>0</v>
      </c>
      <c r="G44" s="54">
        <v>0</v>
      </c>
      <c r="H44" s="55">
        <v>0</v>
      </c>
    </row>
    <row r="45" spans="2:8">
      <c r="B45" s="200">
        <v>39</v>
      </c>
      <c r="C45" s="201" t="s">
        <v>1143</v>
      </c>
      <c r="D45" s="202" t="s">
        <v>1144</v>
      </c>
      <c r="E45" s="54">
        <v>0</v>
      </c>
      <c r="F45" s="54">
        <v>0</v>
      </c>
      <c r="G45" s="54">
        <v>0</v>
      </c>
      <c r="H45" s="55">
        <v>0</v>
      </c>
    </row>
    <row r="46" spans="2:8">
      <c r="B46" s="200">
        <v>40</v>
      </c>
      <c r="C46" s="201" t="s">
        <v>1145</v>
      </c>
      <c r="D46" s="202" t="s">
        <v>1146</v>
      </c>
      <c r="E46" s="54">
        <v>0</v>
      </c>
      <c r="F46" s="54">
        <v>0</v>
      </c>
      <c r="G46" s="54">
        <v>0</v>
      </c>
      <c r="H46" s="55">
        <v>0</v>
      </c>
    </row>
    <row r="47" spans="2:8">
      <c r="B47" s="200">
        <v>41</v>
      </c>
      <c r="C47" s="201" t="s">
        <v>1147</v>
      </c>
      <c r="D47" s="202" t="s">
        <v>1148</v>
      </c>
      <c r="E47" s="54">
        <v>0</v>
      </c>
      <c r="F47" s="54">
        <v>0</v>
      </c>
      <c r="G47" s="54">
        <v>0</v>
      </c>
      <c r="H47" s="55">
        <v>0</v>
      </c>
    </row>
    <row r="48" spans="2:8">
      <c r="B48" s="200">
        <v>42</v>
      </c>
      <c r="C48" s="201" t="s">
        <v>1149</v>
      </c>
      <c r="D48" s="202" t="s">
        <v>1150</v>
      </c>
      <c r="E48" s="54">
        <v>0</v>
      </c>
      <c r="F48" s="54">
        <v>0</v>
      </c>
      <c r="G48" s="54">
        <v>0</v>
      </c>
      <c r="H48" s="55">
        <v>0</v>
      </c>
    </row>
    <row r="49" spans="2:8">
      <c r="B49" s="200">
        <v>43</v>
      </c>
      <c r="C49" s="201" t="s">
        <v>1151</v>
      </c>
      <c r="D49" s="202" t="s">
        <v>1152</v>
      </c>
      <c r="E49" s="54">
        <v>0</v>
      </c>
      <c r="F49" s="54">
        <v>0</v>
      </c>
      <c r="G49" s="54">
        <v>0</v>
      </c>
      <c r="H49" s="55">
        <v>0</v>
      </c>
    </row>
    <row r="50" spans="2:8">
      <c r="B50" s="200">
        <v>44</v>
      </c>
      <c r="C50" s="201" t="s">
        <v>1153</v>
      </c>
      <c r="D50" s="202" t="s">
        <v>1154</v>
      </c>
      <c r="E50" s="54">
        <v>0</v>
      </c>
      <c r="F50" s="54">
        <v>0</v>
      </c>
      <c r="G50" s="54">
        <v>0</v>
      </c>
      <c r="H50" s="55">
        <v>0</v>
      </c>
    </row>
    <row r="51" spans="2:8">
      <c r="B51" s="200">
        <v>45</v>
      </c>
      <c r="C51" s="201" t="s">
        <v>1155</v>
      </c>
      <c r="D51" s="202" t="s">
        <v>1156</v>
      </c>
      <c r="E51" s="54">
        <v>0</v>
      </c>
      <c r="F51" s="54">
        <v>0</v>
      </c>
      <c r="G51" s="54">
        <v>0</v>
      </c>
      <c r="H51" s="55">
        <v>0</v>
      </c>
    </row>
    <row r="52" spans="2:8">
      <c r="B52" s="200">
        <v>46</v>
      </c>
      <c r="C52" s="201" t="s">
        <v>1157</v>
      </c>
      <c r="D52" s="202" t="s">
        <v>1158</v>
      </c>
      <c r="E52" s="54">
        <v>0</v>
      </c>
      <c r="F52" s="54">
        <v>0</v>
      </c>
      <c r="G52" s="54">
        <v>0</v>
      </c>
      <c r="H52" s="55">
        <v>0</v>
      </c>
    </row>
    <row r="53" spans="2:8">
      <c r="B53" s="200">
        <v>47</v>
      </c>
      <c r="C53" s="201" t="s">
        <v>1159</v>
      </c>
      <c r="D53" s="202" t="s">
        <v>1160</v>
      </c>
      <c r="E53" s="54">
        <v>0</v>
      </c>
      <c r="F53" s="54">
        <v>0</v>
      </c>
      <c r="G53" s="54">
        <v>0</v>
      </c>
      <c r="H53" s="55">
        <v>0</v>
      </c>
    </row>
    <row r="54" spans="2:8" ht="24.75">
      <c r="B54" s="200">
        <v>48</v>
      </c>
      <c r="C54" s="203">
        <v>675</v>
      </c>
      <c r="D54" s="204" t="s">
        <v>1237</v>
      </c>
      <c r="E54" s="54">
        <v>0</v>
      </c>
      <c r="F54" s="54">
        <v>0</v>
      </c>
      <c r="G54" s="54">
        <v>0</v>
      </c>
      <c r="H54" s="55">
        <v>0</v>
      </c>
    </row>
    <row r="55" spans="2:8">
      <c r="B55" s="200">
        <v>49</v>
      </c>
      <c r="C55" s="201" t="s">
        <v>1161</v>
      </c>
      <c r="D55" s="202" t="s">
        <v>1162</v>
      </c>
      <c r="E55" s="54">
        <v>0</v>
      </c>
      <c r="F55" s="54">
        <v>0</v>
      </c>
      <c r="G55" s="54">
        <v>0</v>
      </c>
      <c r="H55" s="55">
        <v>0</v>
      </c>
    </row>
    <row r="56" spans="2:8">
      <c r="B56" s="200">
        <v>50</v>
      </c>
      <c r="C56" s="201" t="s">
        <v>1163</v>
      </c>
      <c r="D56" s="202" t="s">
        <v>1164</v>
      </c>
      <c r="E56" s="54">
        <v>0</v>
      </c>
      <c r="F56" s="54">
        <v>0</v>
      </c>
      <c r="G56" s="54">
        <v>0</v>
      </c>
      <c r="H56" s="55">
        <v>0</v>
      </c>
    </row>
    <row r="57" spans="2:8">
      <c r="B57" s="200">
        <v>51</v>
      </c>
      <c r="C57" s="201" t="s">
        <v>1165</v>
      </c>
      <c r="D57" s="202" t="s">
        <v>1166</v>
      </c>
      <c r="E57" s="54">
        <v>0</v>
      </c>
      <c r="F57" s="54">
        <v>0</v>
      </c>
      <c r="G57" s="54">
        <v>0</v>
      </c>
      <c r="H57" s="55">
        <v>0</v>
      </c>
    </row>
    <row r="58" spans="2:8">
      <c r="B58" s="200">
        <v>52</v>
      </c>
      <c r="C58" s="203">
        <v>681</v>
      </c>
      <c r="D58" s="204" t="s">
        <v>1238</v>
      </c>
      <c r="E58" s="54">
        <v>0</v>
      </c>
      <c r="F58" s="54">
        <v>0</v>
      </c>
      <c r="G58" s="54">
        <v>0</v>
      </c>
      <c r="H58" s="55">
        <v>0</v>
      </c>
    </row>
    <row r="59" spans="2:8">
      <c r="B59" s="200">
        <v>53</v>
      </c>
      <c r="C59" s="201" t="s">
        <v>1167</v>
      </c>
      <c r="D59" s="202" t="s">
        <v>1168</v>
      </c>
      <c r="E59" s="54">
        <v>0</v>
      </c>
      <c r="F59" s="54">
        <v>0</v>
      </c>
      <c r="G59" s="54">
        <v>0</v>
      </c>
      <c r="H59" s="55">
        <v>0</v>
      </c>
    </row>
    <row r="60" spans="2:8">
      <c r="B60" s="200">
        <v>54</v>
      </c>
      <c r="C60" s="201" t="s">
        <v>1169</v>
      </c>
      <c r="D60" s="202" t="s">
        <v>1170</v>
      </c>
      <c r="E60" s="54">
        <v>0</v>
      </c>
      <c r="F60" s="54">
        <v>0</v>
      </c>
      <c r="G60" s="54">
        <v>0</v>
      </c>
      <c r="H60" s="55">
        <v>0</v>
      </c>
    </row>
    <row r="61" spans="2:8">
      <c r="B61" s="200">
        <v>55</v>
      </c>
      <c r="C61" s="201" t="s">
        <v>1171</v>
      </c>
      <c r="D61" s="202" t="s">
        <v>1172</v>
      </c>
      <c r="E61" s="54">
        <v>0</v>
      </c>
      <c r="F61" s="54">
        <v>0</v>
      </c>
      <c r="G61" s="54">
        <v>0</v>
      </c>
      <c r="H61" s="55">
        <v>0</v>
      </c>
    </row>
    <row r="62" spans="2:8">
      <c r="B62" s="200">
        <v>56</v>
      </c>
      <c r="C62" s="201" t="s">
        <v>1173</v>
      </c>
      <c r="D62" s="202" t="s">
        <v>1174</v>
      </c>
      <c r="E62" s="54">
        <v>0</v>
      </c>
      <c r="F62" s="54">
        <v>0</v>
      </c>
      <c r="G62" s="54">
        <v>0</v>
      </c>
      <c r="H62" s="55">
        <v>0</v>
      </c>
    </row>
    <row r="63" spans="2:8">
      <c r="B63" s="200">
        <v>57</v>
      </c>
      <c r="C63" s="203">
        <v>686</v>
      </c>
      <c r="D63" s="204" t="s">
        <v>1239</v>
      </c>
      <c r="E63" s="54">
        <v>0</v>
      </c>
      <c r="F63" s="54">
        <v>0</v>
      </c>
      <c r="G63" s="54">
        <v>0</v>
      </c>
      <c r="H63" s="55">
        <v>0</v>
      </c>
    </row>
    <row r="64" spans="2:8">
      <c r="B64" s="200">
        <v>58</v>
      </c>
      <c r="C64" s="201" t="s">
        <v>1175</v>
      </c>
      <c r="D64" s="202" t="s">
        <v>1176</v>
      </c>
      <c r="E64" s="54">
        <v>0</v>
      </c>
      <c r="F64" s="54">
        <v>0</v>
      </c>
      <c r="G64" s="54">
        <v>0</v>
      </c>
      <c r="H64" s="55">
        <v>0</v>
      </c>
    </row>
    <row r="65" spans="2:8">
      <c r="B65" s="200">
        <v>59</v>
      </c>
      <c r="C65" s="201" t="s">
        <v>1177</v>
      </c>
      <c r="D65" s="202" t="s">
        <v>1178</v>
      </c>
      <c r="E65" s="54">
        <v>0</v>
      </c>
      <c r="F65" s="54">
        <v>0</v>
      </c>
      <c r="G65" s="54">
        <v>0</v>
      </c>
      <c r="H65" s="55">
        <v>0</v>
      </c>
    </row>
    <row r="66" spans="2:8" ht="15.75" thickBot="1">
      <c r="B66" s="205">
        <v>60</v>
      </c>
      <c r="C66" s="206" t="s">
        <v>1179</v>
      </c>
      <c r="D66" s="207" t="s">
        <v>1180</v>
      </c>
      <c r="E66" s="56">
        <v>0</v>
      </c>
      <c r="F66" s="56">
        <v>0</v>
      </c>
      <c r="G66" s="56">
        <v>0</v>
      </c>
      <c r="H66" s="57">
        <v>0</v>
      </c>
    </row>
    <row r="67" spans="2:8" ht="16.5" thickTop="1" thickBot="1">
      <c r="B67" s="208"/>
      <c r="C67" s="209"/>
      <c r="D67" s="210" t="s">
        <v>1240</v>
      </c>
      <c r="E67" s="211">
        <f>SUM(E7:E66)</f>
        <v>0</v>
      </c>
      <c r="F67" s="212">
        <f>SUM(F7:F66)</f>
        <v>0</v>
      </c>
      <c r="G67" s="213">
        <f>SUM(G7:G66)</f>
        <v>0</v>
      </c>
      <c r="H67" s="214">
        <f>SUM(H7:H66)</f>
        <v>0</v>
      </c>
    </row>
    <row r="68" spans="2:8" ht="15.75" thickBot="1">
      <c r="B68" s="208"/>
      <c r="C68" s="209"/>
      <c r="D68" s="209" t="s">
        <v>1241</v>
      </c>
      <c r="E68" s="215"/>
      <c r="F68" s="216"/>
      <c r="G68" s="217"/>
      <c r="H68" s="218">
        <f>E67+F67+G67+H67</f>
        <v>0</v>
      </c>
    </row>
    <row r="70" spans="2:8">
      <c r="B70" s="219" t="s">
        <v>1242</v>
      </c>
      <c r="C70" s="219"/>
      <c r="D70" s="219"/>
      <c r="E70" s="220" t="s">
        <v>1243</v>
      </c>
    </row>
    <row r="71" spans="2:8">
      <c r="B71" s="219" t="s">
        <v>1244</v>
      </c>
      <c r="C71" s="219"/>
      <c r="D71" s="219"/>
      <c r="E71" s="221"/>
      <c r="F71" s="222" t="s">
        <v>1245</v>
      </c>
      <c r="G71" s="222"/>
      <c r="H71" s="222"/>
    </row>
    <row r="72" spans="2:8">
      <c r="B72" s="219" t="s">
        <v>1246</v>
      </c>
      <c r="C72" s="219"/>
      <c r="D72" s="219"/>
    </row>
    <row r="73" spans="2:8">
      <c r="B73" s="219" t="s">
        <v>1247</v>
      </c>
      <c r="C73" s="219"/>
      <c r="D73" s="219"/>
    </row>
    <row r="74" spans="2:8">
      <c r="B74" s="223" t="s">
        <v>1248</v>
      </c>
      <c r="C74" s="223"/>
      <c r="D74" s="223"/>
    </row>
  </sheetData>
  <sheetProtection algorithmName="SHA-512" hashValue="pW9nbdOC09uILenp40xvk4wW3V7A97EtggkTiIH+ZbjzaWSTmf+5HlhObk7ThyUHCMVCT9MXLWimO+B0VHQblw==" saltValue="m4Z0f1+bNZ3mek3uGQ/oqw==" spinCount="100000" sheet="1" objects="1" scenarios="1" selectLockedCells="1"/>
  <mergeCells count="8">
    <mergeCell ref="B74:D74"/>
    <mergeCell ref="A1:H1"/>
    <mergeCell ref="F71:H71"/>
    <mergeCell ref="B70:D70"/>
    <mergeCell ref="B71:D71"/>
    <mergeCell ref="B72:D72"/>
    <mergeCell ref="B73:D73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&amp;LSTAVBA - Trolejbusové trate v Bratislave - projekčné práce - 1. časť:  Nová trolejbusová trať Patrónka – Riviéra - projekčné práce&amp;R3.2 Dokumentácia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3920-BA79-411A-9A32-F22294E8FBBF}">
  <sheetPr>
    <pageSetUpPr fitToPage="1"/>
  </sheetPr>
  <dimension ref="B1:K319"/>
  <sheetViews>
    <sheetView showGridLines="0" workbookViewId="0">
      <pane xSplit="1" ySplit="5" topLeftCell="B143" activePane="bottomRight" state="frozen"/>
      <selection pane="topRight" activeCell="B1" sqref="B1"/>
      <selection pane="bottomLeft" activeCell="A4" sqref="A4"/>
      <selection pane="bottomRight" activeCell="I143" sqref="I143"/>
    </sheetView>
  </sheetViews>
  <sheetFormatPr defaultRowHeight="15"/>
  <cols>
    <col min="1" max="1" width="2.28515625" style="116" customWidth="1"/>
    <col min="2" max="2" width="30.7109375" style="116" customWidth="1"/>
    <col min="3" max="3" width="7.85546875" style="116" bestFit="1" customWidth="1"/>
    <col min="4" max="4" width="10.85546875" style="116" bestFit="1" customWidth="1"/>
    <col min="5" max="5" width="50.7109375" style="116" customWidth="1"/>
    <col min="6" max="6" width="7.140625" style="116" bestFit="1" customWidth="1"/>
    <col min="7" max="7" width="8.85546875" style="116" bestFit="1" customWidth="1"/>
    <col min="8" max="8" width="0.85546875" style="116" customWidth="1"/>
    <col min="9" max="9" width="23.85546875" style="116" customWidth="1"/>
    <col min="10" max="11" width="17.28515625" style="116" customWidth="1"/>
    <col min="12" max="16384" width="9.140625" style="116"/>
  </cols>
  <sheetData>
    <row r="1" spans="2:11" ht="15.75">
      <c r="B1" s="115" t="s">
        <v>1181</v>
      </c>
    </row>
    <row r="2" spans="2:11">
      <c r="B2" s="224" t="s">
        <v>1249</v>
      </c>
    </row>
    <row r="4" spans="2:11" ht="15.75" thickBot="1"/>
    <row r="5" spans="2:11" ht="15.75" thickBot="1">
      <c r="B5" s="225" t="s">
        <v>0</v>
      </c>
      <c r="C5" s="226" t="s">
        <v>1</v>
      </c>
      <c r="D5" s="226"/>
      <c r="E5" s="227" t="s">
        <v>2</v>
      </c>
      <c r="F5" s="227" t="s">
        <v>3</v>
      </c>
      <c r="G5" s="228" t="s">
        <v>4</v>
      </c>
      <c r="I5" s="244" t="s">
        <v>1250</v>
      </c>
    </row>
    <row r="6" spans="2:11" ht="23.25">
      <c r="B6" s="229" t="s">
        <v>5</v>
      </c>
      <c r="C6" s="230" t="s">
        <v>6</v>
      </c>
      <c r="D6" s="230" t="s">
        <v>7</v>
      </c>
      <c r="E6" s="231" t="s">
        <v>8</v>
      </c>
      <c r="F6" s="232" t="s">
        <v>9</v>
      </c>
      <c r="G6" s="233">
        <v>6</v>
      </c>
      <c r="H6" s="245"/>
      <c r="I6" s="246">
        <v>0</v>
      </c>
      <c r="J6" s="247"/>
      <c r="K6" s="247"/>
    </row>
    <row r="7" spans="2:11">
      <c r="B7" s="229"/>
      <c r="C7" s="234" t="s">
        <v>6</v>
      </c>
      <c r="D7" s="234" t="s">
        <v>10</v>
      </c>
      <c r="E7" s="235" t="s">
        <v>11</v>
      </c>
      <c r="F7" s="236" t="s">
        <v>12</v>
      </c>
      <c r="G7" s="237">
        <v>12958.45</v>
      </c>
      <c r="H7" s="245"/>
      <c r="I7" s="248">
        <v>0</v>
      </c>
      <c r="J7" s="247"/>
      <c r="K7" s="247"/>
    </row>
    <row r="8" spans="2:11">
      <c r="B8" s="229"/>
      <c r="C8" s="234" t="s">
        <v>6</v>
      </c>
      <c r="D8" s="234" t="s">
        <v>13</v>
      </c>
      <c r="E8" s="235" t="s">
        <v>14</v>
      </c>
      <c r="F8" s="236" t="s">
        <v>15</v>
      </c>
      <c r="G8" s="237">
        <v>3397.69</v>
      </c>
      <c r="H8" s="245"/>
      <c r="I8" s="248">
        <v>0</v>
      </c>
      <c r="J8" s="247"/>
      <c r="K8" s="247"/>
    </row>
    <row r="9" spans="2:11" ht="23.25">
      <c r="B9" s="229"/>
      <c r="C9" s="234" t="s">
        <v>6</v>
      </c>
      <c r="D9" s="234" t="s">
        <v>16</v>
      </c>
      <c r="E9" s="235" t="s">
        <v>17</v>
      </c>
      <c r="F9" s="236" t="s">
        <v>15</v>
      </c>
      <c r="G9" s="237">
        <v>2519.0700000000002</v>
      </c>
      <c r="H9" s="245"/>
      <c r="I9" s="248">
        <v>0</v>
      </c>
      <c r="J9" s="247"/>
      <c r="K9" s="247"/>
    </row>
    <row r="10" spans="2:11" ht="23.25">
      <c r="B10" s="229"/>
      <c r="C10" s="234" t="s">
        <v>6</v>
      </c>
      <c r="D10" s="234" t="s">
        <v>18</v>
      </c>
      <c r="E10" s="235" t="s">
        <v>19</v>
      </c>
      <c r="F10" s="236" t="s">
        <v>20</v>
      </c>
      <c r="G10" s="237">
        <v>24</v>
      </c>
      <c r="H10" s="245"/>
      <c r="I10" s="248">
        <v>0</v>
      </c>
      <c r="J10" s="247"/>
      <c r="K10" s="247"/>
    </row>
    <row r="11" spans="2:11" ht="23.25">
      <c r="B11" s="229"/>
      <c r="C11" s="234" t="s">
        <v>6</v>
      </c>
      <c r="D11" s="234" t="s">
        <v>21</v>
      </c>
      <c r="E11" s="235" t="s">
        <v>22</v>
      </c>
      <c r="F11" s="236" t="s">
        <v>20</v>
      </c>
      <c r="G11" s="237">
        <v>5</v>
      </c>
      <c r="H11" s="245"/>
      <c r="I11" s="248">
        <v>0</v>
      </c>
      <c r="J11" s="247"/>
      <c r="K11" s="247"/>
    </row>
    <row r="12" spans="2:11">
      <c r="B12" s="229"/>
      <c r="C12" s="234" t="s">
        <v>6</v>
      </c>
      <c r="D12" s="234" t="s">
        <v>23</v>
      </c>
      <c r="E12" s="235" t="s">
        <v>24</v>
      </c>
      <c r="F12" s="236" t="s">
        <v>20</v>
      </c>
      <c r="G12" s="237">
        <v>4</v>
      </c>
      <c r="H12" s="245"/>
      <c r="I12" s="248">
        <v>0</v>
      </c>
      <c r="J12" s="247"/>
      <c r="K12" s="247"/>
    </row>
    <row r="13" spans="2:11">
      <c r="B13" s="229"/>
      <c r="C13" s="234" t="s">
        <v>6</v>
      </c>
      <c r="D13" s="234" t="s">
        <v>25</v>
      </c>
      <c r="E13" s="235" t="s">
        <v>26</v>
      </c>
      <c r="F13" s="236" t="s">
        <v>20</v>
      </c>
      <c r="G13" s="237">
        <v>36</v>
      </c>
      <c r="H13" s="245"/>
      <c r="I13" s="248">
        <v>0</v>
      </c>
      <c r="J13" s="247"/>
      <c r="K13" s="247"/>
    </row>
    <row r="14" spans="2:11" ht="23.25">
      <c r="B14" s="229"/>
      <c r="C14" s="234" t="s">
        <v>6</v>
      </c>
      <c r="D14" s="234" t="s">
        <v>27</v>
      </c>
      <c r="E14" s="235" t="s">
        <v>28</v>
      </c>
      <c r="F14" s="236" t="s">
        <v>20</v>
      </c>
      <c r="G14" s="237">
        <v>4</v>
      </c>
      <c r="H14" s="245"/>
      <c r="I14" s="248">
        <v>0</v>
      </c>
      <c r="J14" s="247"/>
      <c r="K14" s="247"/>
    </row>
    <row r="15" spans="2:11" ht="23.25">
      <c r="B15" s="229"/>
      <c r="C15" s="234" t="s">
        <v>6</v>
      </c>
      <c r="D15" s="234" t="s">
        <v>29</v>
      </c>
      <c r="E15" s="235" t="s">
        <v>30</v>
      </c>
      <c r="F15" s="236" t="s">
        <v>9</v>
      </c>
      <c r="G15" s="237">
        <v>16</v>
      </c>
      <c r="H15" s="245"/>
      <c r="I15" s="248">
        <v>0</v>
      </c>
      <c r="J15" s="247"/>
      <c r="K15" s="247"/>
    </row>
    <row r="16" spans="2:11">
      <c r="B16" s="238" t="s">
        <v>31</v>
      </c>
      <c r="C16" s="234" t="s">
        <v>32</v>
      </c>
      <c r="D16" s="234" t="s">
        <v>33</v>
      </c>
      <c r="E16" s="235" t="s">
        <v>34</v>
      </c>
      <c r="F16" s="236" t="s">
        <v>15</v>
      </c>
      <c r="G16" s="237">
        <v>123.57</v>
      </c>
      <c r="H16" s="245"/>
      <c r="I16" s="248">
        <v>0</v>
      </c>
      <c r="J16" s="247"/>
      <c r="K16" s="247"/>
    </row>
    <row r="17" spans="2:11" ht="23.25">
      <c r="B17" s="229"/>
      <c r="C17" s="234" t="s">
        <v>32</v>
      </c>
      <c r="D17" s="234" t="s">
        <v>35</v>
      </c>
      <c r="E17" s="235" t="s">
        <v>36</v>
      </c>
      <c r="F17" s="236" t="s">
        <v>15</v>
      </c>
      <c r="G17" s="237">
        <v>2.61</v>
      </c>
      <c r="H17" s="245"/>
      <c r="I17" s="248">
        <v>0</v>
      </c>
      <c r="J17" s="247"/>
      <c r="K17" s="247"/>
    </row>
    <row r="18" spans="2:11">
      <c r="B18" s="229"/>
      <c r="C18" s="234" t="s">
        <v>32</v>
      </c>
      <c r="D18" s="234" t="s">
        <v>37</v>
      </c>
      <c r="E18" s="235" t="s">
        <v>38</v>
      </c>
      <c r="F18" s="236" t="s">
        <v>15</v>
      </c>
      <c r="G18" s="237">
        <v>0.33</v>
      </c>
      <c r="H18" s="245"/>
      <c r="I18" s="248">
        <v>0</v>
      </c>
      <c r="J18" s="247"/>
      <c r="K18" s="247"/>
    </row>
    <row r="19" spans="2:11" ht="23.25">
      <c r="B19" s="229"/>
      <c r="C19" s="234" t="s">
        <v>32</v>
      </c>
      <c r="D19" s="234" t="s">
        <v>39</v>
      </c>
      <c r="E19" s="235" t="s">
        <v>40</v>
      </c>
      <c r="F19" s="236" t="s">
        <v>41</v>
      </c>
      <c r="G19" s="237">
        <v>5135</v>
      </c>
      <c r="H19" s="245"/>
      <c r="I19" s="248">
        <v>0</v>
      </c>
      <c r="J19" s="247"/>
      <c r="K19" s="247"/>
    </row>
    <row r="20" spans="2:11" ht="23.25">
      <c r="B20" s="229"/>
      <c r="C20" s="234" t="s">
        <v>32</v>
      </c>
      <c r="D20" s="234" t="s">
        <v>39</v>
      </c>
      <c r="E20" s="235" t="s">
        <v>40</v>
      </c>
      <c r="F20" s="236" t="s">
        <v>20</v>
      </c>
      <c r="G20" s="237">
        <v>21</v>
      </c>
      <c r="H20" s="245"/>
      <c r="I20" s="248">
        <v>0</v>
      </c>
      <c r="J20" s="247"/>
      <c r="K20" s="247"/>
    </row>
    <row r="21" spans="2:11" ht="23.25">
      <c r="B21" s="229"/>
      <c r="C21" s="234" t="s">
        <v>32</v>
      </c>
      <c r="D21" s="234" t="s">
        <v>42</v>
      </c>
      <c r="E21" s="235" t="s">
        <v>43</v>
      </c>
      <c r="F21" s="236" t="s">
        <v>20</v>
      </c>
      <c r="G21" s="237">
        <v>155</v>
      </c>
      <c r="H21" s="245"/>
      <c r="I21" s="248">
        <v>0</v>
      </c>
      <c r="J21" s="247"/>
      <c r="K21" s="247"/>
    </row>
    <row r="22" spans="2:11" ht="23.25">
      <c r="B22" s="229"/>
      <c r="C22" s="234" t="s">
        <v>32</v>
      </c>
      <c r="D22" s="234" t="s">
        <v>44</v>
      </c>
      <c r="E22" s="235" t="s">
        <v>45</v>
      </c>
      <c r="F22" s="236" t="s">
        <v>41</v>
      </c>
      <c r="G22" s="237">
        <v>67</v>
      </c>
      <c r="H22" s="245"/>
      <c r="I22" s="248">
        <v>0</v>
      </c>
      <c r="J22" s="247"/>
      <c r="K22" s="247"/>
    </row>
    <row r="23" spans="2:11" ht="23.25">
      <c r="B23" s="229"/>
      <c r="C23" s="234" t="s">
        <v>32</v>
      </c>
      <c r="D23" s="234" t="s">
        <v>46</v>
      </c>
      <c r="E23" s="235" t="s">
        <v>47</v>
      </c>
      <c r="F23" s="236" t="s">
        <v>20</v>
      </c>
      <c r="G23" s="237">
        <v>1.25</v>
      </c>
      <c r="H23" s="245"/>
      <c r="I23" s="248">
        <v>0</v>
      </c>
      <c r="J23" s="247"/>
      <c r="K23" s="247"/>
    </row>
    <row r="24" spans="2:11">
      <c r="B24" s="229"/>
      <c r="C24" s="234" t="s">
        <v>32</v>
      </c>
      <c r="D24" s="234" t="s">
        <v>48</v>
      </c>
      <c r="E24" s="235" t="s">
        <v>49</v>
      </c>
      <c r="F24" s="236" t="s">
        <v>20</v>
      </c>
      <c r="G24" s="237">
        <v>9</v>
      </c>
      <c r="H24" s="245"/>
      <c r="I24" s="248">
        <v>0</v>
      </c>
      <c r="J24" s="247"/>
      <c r="K24" s="247"/>
    </row>
    <row r="25" spans="2:11" ht="23.25">
      <c r="B25" s="229"/>
      <c r="C25" s="234" t="s">
        <v>32</v>
      </c>
      <c r="D25" s="234" t="s">
        <v>50</v>
      </c>
      <c r="E25" s="235" t="s">
        <v>51</v>
      </c>
      <c r="F25" s="236" t="s">
        <v>52</v>
      </c>
      <c r="G25" s="237">
        <v>771.6</v>
      </c>
      <c r="H25" s="245"/>
      <c r="I25" s="248">
        <v>0</v>
      </c>
      <c r="J25" s="247"/>
      <c r="K25" s="247"/>
    </row>
    <row r="26" spans="2:11" ht="23.25">
      <c r="B26" s="229"/>
      <c r="C26" s="234" t="s">
        <v>32</v>
      </c>
      <c r="D26" s="234" t="s">
        <v>53</v>
      </c>
      <c r="E26" s="235" t="s">
        <v>54</v>
      </c>
      <c r="F26" s="236" t="s">
        <v>52</v>
      </c>
      <c r="G26" s="237">
        <v>4430.37</v>
      </c>
      <c r="H26" s="245"/>
      <c r="I26" s="248">
        <v>0</v>
      </c>
      <c r="J26" s="247"/>
      <c r="K26" s="247"/>
    </row>
    <row r="27" spans="2:11" ht="23.25">
      <c r="B27" s="229"/>
      <c r="C27" s="234" t="s">
        <v>32</v>
      </c>
      <c r="D27" s="234" t="s">
        <v>55</v>
      </c>
      <c r="E27" s="235" t="s">
        <v>56</v>
      </c>
      <c r="F27" s="236" t="s">
        <v>52</v>
      </c>
      <c r="G27" s="237">
        <v>3949.97</v>
      </c>
      <c r="H27" s="245"/>
      <c r="I27" s="248">
        <v>0</v>
      </c>
      <c r="J27" s="247"/>
      <c r="K27" s="247"/>
    </row>
    <row r="28" spans="2:11" ht="23.25">
      <c r="B28" s="229"/>
      <c r="C28" s="234" t="s">
        <v>32</v>
      </c>
      <c r="D28" s="234" t="s">
        <v>57</v>
      </c>
      <c r="E28" s="235" t="s">
        <v>58</v>
      </c>
      <c r="F28" s="236" t="s">
        <v>52</v>
      </c>
      <c r="G28" s="237">
        <v>15334.11</v>
      </c>
      <c r="H28" s="245"/>
      <c r="I28" s="248">
        <v>0</v>
      </c>
      <c r="J28" s="247"/>
      <c r="K28" s="247"/>
    </row>
    <row r="29" spans="2:11" ht="23.25">
      <c r="B29" s="229"/>
      <c r="C29" s="234" t="s">
        <v>32</v>
      </c>
      <c r="D29" s="234" t="s">
        <v>59</v>
      </c>
      <c r="E29" s="235" t="s">
        <v>60</v>
      </c>
      <c r="F29" s="236" t="s">
        <v>52</v>
      </c>
      <c r="G29" s="237">
        <v>4064.05</v>
      </c>
      <c r="H29" s="245"/>
      <c r="I29" s="248">
        <v>0</v>
      </c>
      <c r="J29" s="247"/>
      <c r="K29" s="247"/>
    </row>
    <row r="30" spans="2:11" ht="23.25">
      <c r="B30" s="229"/>
      <c r="C30" s="234" t="s">
        <v>32</v>
      </c>
      <c r="D30" s="234" t="s">
        <v>61</v>
      </c>
      <c r="E30" s="235" t="s">
        <v>62</v>
      </c>
      <c r="F30" s="236" t="s">
        <v>52</v>
      </c>
      <c r="G30" s="237">
        <v>19041</v>
      </c>
      <c r="H30" s="245"/>
      <c r="I30" s="248">
        <v>0</v>
      </c>
      <c r="J30" s="247"/>
      <c r="K30" s="247"/>
    </row>
    <row r="31" spans="2:11" ht="23.25">
      <c r="B31" s="229"/>
      <c r="C31" s="234" t="s">
        <v>32</v>
      </c>
      <c r="D31" s="234" t="s">
        <v>63</v>
      </c>
      <c r="E31" s="235" t="s">
        <v>64</v>
      </c>
      <c r="F31" s="236" t="s">
        <v>41</v>
      </c>
      <c r="G31" s="237">
        <v>695.88</v>
      </c>
      <c r="H31" s="245"/>
      <c r="I31" s="248">
        <v>0</v>
      </c>
      <c r="J31" s="247"/>
      <c r="K31" s="247"/>
    </row>
    <row r="32" spans="2:11" ht="23.25">
      <c r="B32" s="229"/>
      <c r="C32" s="234" t="s">
        <v>32</v>
      </c>
      <c r="D32" s="234" t="s">
        <v>65</v>
      </c>
      <c r="E32" s="235" t="s">
        <v>66</v>
      </c>
      <c r="F32" s="236" t="s">
        <v>41</v>
      </c>
      <c r="G32" s="237">
        <v>3933.54</v>
      </c>
      <c r="H32" s="245"/>
      <c r="I32" s="248">
        <v>0</v>
      </c>
      <c r="J32" s="247"/>
      <c r="K32" s="247"/>
    </row>
    <row r="33" spans="2:11" ht="23.25">
      <c r="B33" s="229"/>
      <c r="C33" s="234" t="s">
        <v>32</v>
      </c>
      <c r="D33" s="234" t="s">
        <v>67</v>
      </c>
      <c r="E33" s="235" t="s">
        <v>68</v>
      </c>
      <c r="F33" s="236" t="s">
        <v>41</v>
      </c>
      <c r="G33" s="237">
        <v>24</v>
      </c>
      <c r="H33" s="245"/>
      <c r="I33" s="248">
        <v>0</v>
      </c>
      <c r="J33" s="247"/>
      <c r="K33" s="247"/>
    </row>
    <row r="34" spans="2:11" ht="23.25">
      <c r="B34" s="229"/>
      <c r="C34" s="234" t="s">
        <v>32</v>
      </c>
      <c r="D34" s="234" t="s">
        <v>69</v>
      </c>
      <c r="E34" s="235" t="s">
        <v>70</v>
      </c>
      <c r="F34" s="236" t="s">
        <v>41</v>
      </c>
      <c r="G34" s="237">
        <v>873.12</v>
      </c>
      <c r="H34" s="245"/>
      <c r="I34" s="248">
        <v>0</v>
      </c>
      <c r="J34" s="247"/>
      <c r="K34" s="247"/>
    </row>
    <row r="35" spans="2:11" ht="23.25">
      <c r="B35" s="229"/>
      <c r="C35" s="234" t="s">
        <v>32</v>
      </c>
      <c r="D35" s="234" t="s">
        <v>71</v>
      </c>
      <c r="E35" s="235" t="s">
        <v>72</v>
      </c>
      <c r="F35" s="236" t="s">
        <v>20</v>
      </c>
      <c r="G35" s="237">
        <v>82</v>
      </c>
      <c r="H35" s="245"/>
      <c r="I35" s="248">
        <v>0</v>
      </c>
      <c r="J35" s="247"/>
      <c r="K35" s="247"/>
    </row>
    <row r="36" spans="2:11">
      <c r="B36" s="229"/>
      <c r="C36" s="234" t="s">
        <v>32</v>
      </c>
      <c r="D36" s="234" t="s">
        <v>73</v>
      </c>
      <c r="E36" s="235" t="s">
        <v>74</v>
      </c>
      <c r="F36" s="236" t="s">
        <v>12</v>
      </c>
      <c r="G36" s="237">
        <v>0.79</v>
      </c>
      <c r="H36" s="245"/>
      <c r="I36" s="248">
        <v>0</v>
      </c>
      <c r="J36" s="247"/>
      <c r="K36" s="247"/>
    </row>
    <row r="37" spans="2:11">
      <c r="B37" s="229"/>
      <c r="C37" s="234" t="s">
        <v>32</v>
      </c>
      <c r="D37" s="234" t="s">
        <v>75</v>
      </c>
      <c r="E37" s="235" t="s">
        <v>76</v>
      </c>
      <c r="F37" s="236" t="s">
        <v>12</v>
      </c>
      <c r="G37" s="237">
        <v>14756.43</v>
      </c>
      <c r="H37" s="245"/>
      <c r="I37" s="248">
        <v>0</v>
      </c>
      <c r="J37" s="247"/>
      <c r="K37" s="247"/>
    </row>
    <row r="38" spans="2:11">
      <c r="B38" s="229"/>
      <c r="C38" s="234" t="s">
        <v>32</v>
      </c>
      <c r="D38" s="234" t="s">
        <v>77</v>
      </c>
      <c r="E38" s="235" t="s">
        <v>78</v>
      </c>
      <c r="F38" s="236" t="s">
        <v>12</v>
      </c>
      <c r="G38" s="237">
        <v>0.79</v>
      </c>
      <c r="H38" s="245"/>
      <c r="I38" s="248">
        <v>0</v>
      </c>
      <c r="J38" s="247"/>
      <c r="K38" s="247"/>
    </row>
    <row r="39" spans="2:11">
      <c r="B39" s="229"/>
      <c r="C39" s="234" t="s">
        <v>32</v>
      </c>
      <c r="D39" s="234" t="s">
        <v>79</v>
      </c>
      <c r="E39" s="235" t="s">
        <v>80</v>
      </c>
      <c r="F39" s="236" t="s">
        <v>52</v>
      </c>
      <c r="G39" s="237">
        <v>19148</v>
      </c>
      <c r="H39" s="245"/>
      <c r="I39" s="248">
        <v>0</v>
      </c>
      <c r="J39" s="247"/>
      <c r="K39" s="247"/>
    </row>
    <row r="40" spans="2:11">
      <c r="B40" s="229"/>
      <c r="C40" s="234" t="s">
        <v>32</v>
      </c>
      <c r="D40" s="234" t="s">
        <v>81</v>
      </c>
      <c r="E40" s="235" t="s">
        <v>82</v>
      </c>
      <c r="F40" s="236" t="s">
        <v>41</v>
      </c>
      <c r="G40" s="237">
        <v>23.1</v>
      </c>
      <c r="H40" s="245"/>
      <c r="I40" s="248">
        <v>0</v>
      </c>
      <c r="J40" s="247"/>
      <c r="K40" s="247"/>
    </row>
    <row r="41" spans="2:11">
      <c r="B41" s="229"/>
      <c r="C41" s="234" t="s">
        <v>32</v>
      </c>
      <c r="D41" s="234" t="s">
        <v>83</v>
      </c>
      <c r="E41" s="235" t="s">
        <v>84</v>
      </c>
      <c r="F41" s="236" t="s">
        <v>41</v>
      </c>
      <c r="G41" s="237">
        <v>263</v>
      </c>
      <c r="H41" s="245"/>
      <c r="I41" s="248">
        <v>0</v>
      </c>
      <c r="J41" s="247"/>
      <c r="K41" s="247"/>
    </row>
    <row r="42" spans="2:11">
      <c r="B42" s="229"/>
      <c r="C42" s="234" t="s">
        <v>32</v>
      </c>
      <c r="D42" s="234" t="s">
        <v>85</v>
      </c>
      <c r="E42" s="235" t="s">
        <v>86</v>
      </c>
      <c r="F42" s="236" t="s">
        <v>41</v>
      </c>
      <c r="G42" s="237">
        <v>11792.83</v>
      </c>
      <c r="H42" s="245"/>
      <c r="I42" s="248">
        <v>0</v>
      </c>
      <c r="J42" s="247"/>
      <c r="K42" s="247"/>
    </row>
    <row r="43" spans="2:11" ht="23.25">
      <c r="B43" s="238" t="s">
        <v>87</v>
      </c>
      <c r="C43" s="234" t="s">
        <v>88</v>
      </c>
      <c r="D43" s="234" t="s">
        <v>89</v>
      </c>
      <c r="E43" s="235" t="s">
        <v>90</v>
      </c>
      <c r="F43" s="236" t="s">
        <v>52</v>
      </c>
      <c r="G43" s="237">
        <v>7437.5</v>
      </c>
      <c r="H43" s="245"/>
      <c r="I43" s="248">
        <v>0</v>
      </c>
      <c r="J43" s="247"/>
      <c r="K43" s="247"/>
    </row>
    <row r="44" spans="2:11">
      <c r="B44" s="229"/>
      <c r="C44" s="234" t="s">
        <v>88</v>
      </c>
      <c r="D44" s="234" t="s">
        <v>91</v>
      </c>
      <c r="E44" s="235" t="s">
        <v>92</v>
      </c>
      <c r="F44" s="236" t="s">
        <v>52</v>
      </c>
      <c r="G44" s="237">
        <v>164</v>
      </c>
      <c r="H44" s="245"/>
      <c r="I44" s="248">
        <v>0</v>
      </c>
      <c r="J44" s="247"/>
      <c r="K44" s="247"/>
    </row>
    <row r="45" spans="2:11">
      <c r="B45" s="229"/>
      <c r="C45" s="234" t="s">
        <v>88</v>
      </c>
      <c r="D45" s="234" t="s">
        <v>93</v>
      </c>
      <c r="E45" s="235" t="s">
        <v>94</v>
      </c>
      <c r="F45" s="236" t="s">
        <v>20</v>
      </c>
      <c r="G45" s="237">
        <v>495</v>
      </c>
      <c r="H45" s="245"/>
      <c r="I45" s="248">
        <v>0</v>
      </c>
      <c r="J45" s="247"/>
      <c r="K45" s="247"/>
    </row>
    <row r="46" spans="2:11">
      <c r="B46" s="229"/>
      <c r="C46" s="234" t="s">
        <v>88</v>
      </c>
      <c r="D46" s="234" t="s">
        <v>95</v>
      </c>
      <c r="E46" s="235" t="s">
        <v>96</v>
      </c>
      <c r="F46" s="236" t="s">
        <v>20</v>
      </c>
      <c r="G46" s="237">
        <v>495</v>
      </c>
      <c r="H46" s="245"/>
      <c r="I46" s="248">
        <v>0</v>
      </c>
      <c r="J46" s="247"/>
      <c r="K46" s="247"/>
    </row>
    <row r="47" spans="2:11">
      <c r="B47" s="229"/>
      <c r="C47" s="234" t="s">
        <v>88</v>
      </c>
      <c r="D47" s="234" t="s">
        <v>97</v>
      </c>
      <c r="E47" s="235" t="s">
        <v>98</v>
      </c>
      <c r="F47" s="236" t="s">
        <v>15</v>
      </c>
      <c r="G47" s="237">
        <v>2519.0700000000002</v>
      </c>
      <c r="H47" s="245"/>
      <c r="I47" s="248">
        <v>0</v>
      </c>
      <c r="J47" s="247"/>
      <c r="K47" s="247"/>
    </row>
    <row r="48" spans="2:11" ht="23.25">
      <c r="B48" s="238" t="s">
        <v>99</v>
      </c>
      <c r="C48" s="234" t="s">
        <v>100</v>
      </c>
      <c r="D48" s="234" t="s">
        <v>101</v>
      </c>
      <c r="E48" s="235" t="s">
        <v>102</v>
      </c>
      <c r="F48" s="236" t="s">
        <v>103</v>
      </c>
      <c r="G48" s="237">
        <v>200</v>
      </c>
      <c r="H48" s="245"/>
      <c r="I48" s="248">
        <v>0</v>
      </c>
      <c r="J48" s="247"/>
      <c r="K48" s="247"/>
    </row>
    <row r="49" spans="2:11">
      <c r="B49" s="229"/>
      <c r="C49" s="234" t="s">
        <v>100</v>
      </c>
      <c r="D49" s="234" t="s">
        <v>104</v>
      </c>
      <c r="E49" s="235" t="s">
        <v>105</v>
      </c>
      <c r="F49" s="236" t="s">
        <v>41</v>
      </c>
      <c r="G49" s="237">
        <v>250</v>
      </c>
      <c r="H49" s="245"/>
      <c r="I49" s="248">
        <v>0</v>
      </c>
      <c r="J49" s="247"/>
      <c r="K49" s="247"/>
    </row>
    <row r="50" spans="2:11">
      <c r="B50" s="229"/>
      <c r="C50" s="234" t="s">
        <v>100</v>
      </c>
      <c r="D50" s="234" t="s">
        <v>106</v>
      </c>
      <c r="E50" s="235" t="s">
        <v>107</v>
      </c>
      <c r="F50" s="236" t="s">
        <v>15</v>
      </c>
      <c r="G50" s="237">
        <v>360.51</v>
      </c>
      <c r="H50" s="245"/>
      <c r="I50" s="248">
        <v>0</v>
      </c>
      <c r="J50" s="247"/>
      <c r="K50" s="247"/>
    </row>
    <row r="51" spans="2:11">
      <c r="B51" s="229"/>
      <c r="C51" s="234" t="s">
        <v>100</v>
      </c>
      <c r="D51" s="234" t="s">
        <v>108</v>
      </c>
      <c r="E51" s="235" t="s">
        <v>109</v>
      </c>
      <c r="F51" s="236" t="s">
        <v>15</v>
      </c>
      <c r="G51" s="237">
        <v>1445.51</v>
      </c>
      <c r="H51" s="245"/>
      <c r="I51" s="248">
        <v>0</v>
      </c>
      <c r="J51" s="247"/>
      <c r="K51" s="247"/>
    </row>
    <row r="52" spans="2:11">
      <c r="B52" s="229"/>
      <c r="C52" s="234" t="s">
        <v>100</v>
      </c>
      <c r="D52" s="234" t="s">
        <v>110</v>
      </c>
      <c r="E52" s="235" t="s">
        <v>111</v>
      </c>
      <c r="F52" s="236" t="s">
        <v>15</v>
      </c>
      <c r="G52" s="237">
        <v>5394.11</v>
      </c>
      <c r="H52" s="245"/>
      <c r="I52" s="248">
        <v>0</v>
      </c>
      <c r="J52" s="247"/>
      <c r="K52" s="247"/>
    </row>
    <row r="53" spans="2:11">
      <c r="B53" s="229"/>
      <c r="C53" s="234" t="s">
        <v>100</v>
      </c>
      <c r="D53" s="234" t="s">
        <v>112</v>
      </c>
      <c r="E53" s="235" t="s">
        <v>113</v>
      </c>
      <c r="F53" s="236" t="s">
        <v>15</v>
      </c>
      <c r="G53" s="237">
        <v>760.86</v>
      </c>
      <c r="H53" s="245"/>
      <c r="I53" s="248">
        <v>0</v>
      </c>
      <c r="J53" s="247"/>
      <c r="K53" s="247"/>
    </row>
    <row r="54" spans="2:11">
      <c r="B54" s="229"/>
      <c r="C54" s="234" t="s">
        <v>100</v>
      </c>
      <c r="D54" s="234" t="s">
        <v>114</v>
      </c>
      <c r="E54" s="235" t="s">
        <v>115</v>
      </c>
      <c r="F54" s="236" t="s">
        <v>15</v>
      </c>
      <c r="G54" s="237">
        <v>2705.81</v>
      </c>
      <c r="H54" s="245"/>
      <c r="I54" s="248">
        <v>0</v>
      </c>
      <c r="J54" s="247"/>
      <c r="K54" s="247"/>
    </row>
    <row r="55" spans="2:11">
      <c r="B55" s="229"/>
      <c r="C55" s="234" t="s">
        <v>100</v>
      </c>
      <c r="D55" s="234" t="s">
        <v>116</v>
      </c>
      <c r="E55" s="235" t="s">
        <v>117</v>
      </c>
      <c r="F55" s="236" t="s">
        <v>15</v>
      </c>
      <c r="G55" s="237">
        <v>1.1000000000000001</v>
      </c>
      <c r="H55" s="245"/>
      <c r="I55" s="248">
        <v>0</v>
      </c>
      <c r="J55" s="247"/>
      <c r="K55" s="247"/>
    </row>
    <row r="56" spans="2:11">
      <c r="B56" s="229"/>
      <c r="C56" s="234" t="s">
        <v>100</v>
      </c>
      <c r="D56" s="234" t="s">
        <v>118</v>
      </c>
      <c r="E56" s="235" t="s">
        <v>119</v>
      </c>
      <c r="F56" s="236" t="s">
        <v>15</v>
      </c>
      <c r="G56" s="237">
        <v>5250.32</v>
      </c>
      <c r="H56" s="245"/>
      <c r="I56" s="248">
        <v>0</v>
      </c>
      <c r="J56" s="247"/>
      <c r="K56" s="247"/>
    </row>
    <row r="57" spans="2:11">
      <c r="B57" s="229"/>
      <c r="C57" s="234" t="s">
        <v>100</v>
      </c>
      <c r="D57" s="234" t="s">
        <v>120</v>
      </c>
      <c r="E57" s="235" t="s">
        <v>121</v>
      </c>
      <c r="F57" s="236" t="s">
        <v>15</v>
      </c>
      <c r="G57" s="237">
        <v>658.88</v>
      </c>
      <c r="H57" s="245"/>
      <c r="I57" s="248">
        <v>0</v>
      </c>
      <c r="J57" s="247"/>
      <c r="K57" s="247"/>
    </row>
    <row r="58" spans="2:11">
      <c r="B58" s="229"/>
      <c r="C58" s="234" t="s">
        <v>100</v>
      </c>
      <c r="D58" s="234" t="s">
        <v>122</v>
      </c>
      <c r="E58" s="235" t="s">
        <v>123</v>
      </c>
      <c r="F58" s="236" t="s">
        <v>15</v>
      </c>
      <c r="G58" s="237">
        <v>464.84</v>
      </c>
      <c r="H58" s="245"/>
      <c r="I58" s="248">
        <v>0</v>
      </c>
      <c r="J58" s="247"/>
      <c r="K58" s="247"/>
    </row>
    <row r="59" spans="2:11">
      <c r="B59" s="229"/>
      <c r="C59" s="234" t="s">
        <v>100</v>
      </c>
      <c r="D59" s="234" t="s">
        <v>124</v>
      </c>
      <c r="E59" s="235" t="s">
        <v>125</v>
      </c>
      <c r="F59" s="236" t="s">
        <v>15</v>
      </c>
      <c r="G59" s="237">
        <v>685.51</v>
      </c>
      <c r="H59" s="245"/>
      <c r="I59" s="248">
        <v>0</v>
      </c>
      <c r="J59" s="247"/>
      <c r="K59" s="247"/>
    </row>
    <row r="60" spans="2:11">
      <c r="B60" s="229"/>
      <c r="C60" s="234" t="s">
        <v>100</v>
      </c>
      <c r="D60" s="234" t="s">
        <v>126</v>
      </c>
      <c r="E60" s="235" t="s">
        <v>127</v>
      </c>
      <c r="F60" s="236" t="s">
        <v>15</v>
      </c>
      <c r="G60" s="237">
        <v>1770.4</v>
      </c>
      <c r="H60" s="245"/>
      <c r="I60" s="248">
        <v>0</v>
      </c>
      <c r="J60" s="247"/>
      <c r="K60" s="247"/>
    </row>
    <row r="61" spans="2:11">
      <c r="B61" s="229"/>
      <c r="C61" s="234" t="s">
        <v>100</v>
      </c>
      <c r="D61" s="234" t="s">
        <v>97</v>
      </c>
      <c r="E61" s="235" t="s">
        <v>98</v>
      </c>
      <c r="F61" s="236" t="s">
        <v>15</v>
      </c>
      <c r="G61" s="237">
        <v>2705.81</v>
      </c>
      <c r="H61" s="245"/>
      <c r="I61" s="248">
        <v>0</v>
      </c>
      <c r="J61" s="247"/>
      <c r="K61" s="247"/>
    </row>
    <row r="62" spans="2:11">
      <c r="B62" s="229"/>
      <c r="C62" s="234" t="s">
        <v>100</v>
      </c>
      <c r="D62" s="234" t="s">
        <v>128</v>
      </c>
      <c r="E62" s="235" t="s">
        <v>129</v>
      </c>
      <c r="F62" s="236" t="s">
        <v>15</v>
      </c>
      <c r="G62" s="237">
        <v>1227.95</v>
      </c>
      <c r="H62" s="245"/>
      <c r="I62" s="248">
        <v>0</v>
      </c>
      <c r="J62" s="247"/>
      <c r="K62" s="247"/>
    </row>
    <row r="63" spans="2:11">
      <c r="B63" s="229"/>
      <c r="C63" s="234" t="s">
        <v>100</v>
      </c>
      <c r="D63" s="234" t="s">
        <v>130</v>
      </c>
      <c r="E63" s="235" t="s">
        <v>131</v>
      </c>
      <c r="F63" s="236" t="s">
        <v>52</v>
      </c>
      <c r="G63" s="237">
        <v>1572.6</v>
      </c>
      <c r="H63" s="245"/>
      <c r="I63" s="248">
        <v>0</v>
      </c>
      <c r="J63" s="247"/>
      <c r="K63" s="247"/>
    </row>
    <row r="64" spans="2:11">
      <c r="B64" s="229"/>
      <c r="C64" s="234" t="s">
        <v>100</v>
      </c>
      <c r="D64" s="234" t="s">
        <v>132</v>
      </c>
      <c r="E64" s="235" t="s">
        <v>133</v>
      </c>
      <c r="F64" s="236" t="s">
        <v>41</v>
      </c>
      <c r="G64" s="237">
        <v>23.5</v>
      </c>
      <c r="H64" s="245"/>
      <c r="I64" s="248">
        <v>0</v>
      </c>
      <c r="J64" s="247"/>
      <c r="K64" s="247"/>
    </row>
    <row r="65" spans="2:11">
      <c r="B65" s="229"/>
      <c r="C65" s="234" t="s">
        <v>100</v>
      </c>
      <c r="D65" s="234" t="s">
        <v>134</v>
      </c>
      <c r="E65" s="235" t="s">
        <v>135</v>
      </c>
      <c r="F65" s="236" t="s">
        <v>41</v>
      </c>
      <c r="G65" s="237">
        <v>1462</v>
      </c>
      <c r="H65" s="245"/>
      <c r="I65" s="248">
        <v>0</v>
      </c>
      <c r="J65" s="247"/>
      <c r="K65" s="247"/>
    </row>
    <row r="66" spans="2:11" ht="23.25">
      <c r="B66" s="238" t="s">
        <v>136</v>
      </c>
      <c r="C66" s="234" t="s">
        <v>137</v>
      </c>
      <c r="D66" s="234" t="s">
        <v>116</v>
      </c>
      <c r="E66" s="235" t="s">
        <v>117</v>
      </c>
      <c r="F66" s="236" t="s">
        <v>15</v>
      </c>
      <c r="G66" s="237">
        <v>2.39</v>
      </c>
      <c r="H66" s="245"/>
      <c r="I66" s="248">
        <v>0</v>
      </c>
      <c r="J66" s="247"/>
      <c r="K66" s="247"/>
    </row>
    <row r="67" spans="2:11">
      <c r="B67" s="229"/>
      <c r="C67" s="234" t="s">
        <v>137</v>
      </c>
      <c r="D67" s="234" t="s">
        <v>124</v>
      </c>
      <c r="E67" s="235" t="s">
        <v>125</v>
      </c>
      <c r="F67" s="236" t="s">
        <v>15</v>
      </c>
      <c r="G67" s="237">
        <v>400.5</v>
      </c>
      <c r="H67" s="245"/>
      <c r="I67" s="248">
        <v>0</v>
      </c>
      <c r="J67" s="247"/>
      <c r="K67" s="247"/>
    </row>
    <row r="68" spans="2:11">
      <c r="B68" s="229"/>
      <c r="C68" s="234" t="s">
        <v>137</v>
      </c>
      <c r="D68" s="234" t="s">
        <v>138</v>
      </c>
      <c r="E68" s="235" t="s">
        <v>139</v>
      </c>
      <c r="F68" s="236" t="s">
        <v>15</v>
      </c>
      <c r="G68" s="237">
        <v>354.86</v>
      </c>
      <c r="H68" s="245"/>
      <c r="I68" s="248">
        <v>0</v>
      </c>
      <c r="J68" s="247"/>
      <c r="K68" s="247"/>
    </row>
    <row r="69" spans="2:11">
      <c r="B69" s="229"/>
      <c r="C69" s="234" t="s">
        <v>137</v>
      </c>
      <c r="D69" s="234" t="s">
        <v>126</v>
      </c>
      <c r="E69" s="235" t="s">
        <v>140</v>
      </c>
      <c r="F69" s="236" t="s">
        <v>15</v>
      </c>
      <c r="G69" s="237">
        <v>317.97000000000003</v>
      </c>
      <c r="H69" s="245"/>
      <c r="I69" s="248">
        <v>0</v>
      </c>
      <c r="J69" s="247"/>
      <c r="K69" s="247"/>
    </row>
    <row r="70" spans="2:11">
      <c r="B70" s="229"/>
      <c r="C70" s="234" t="s">
        <v>137</v>
      </c>
      <c r="D70" s="234" t="s">
        <v>97</v>
      </c>
      <c r="E70" s="235" t="s">
        <v>98</v>
      </c>
      <c r="F70" s="236" t="s">
        <v>15</v>
      </c>
      <c r="G70" s="237">
        <v>2.39</v>
      </c>
      <c r="H70" s="245"/>
      <c r="I70" s="248">
        <v>0</v>
      </c>
      <c r="J70" s="247"/>
      <c r="K70" s="247"/>
    </row>
    <row r="71" spans="2:11">
      <c r="B71" s="229"/>
      <c r="C71" s="234" t="s">
        <v>137</v>
      </c>
      <c r="D71" s="234" t="s">
        <v>128</v>
      </c>
      <c r="E71" s="235" t="s">
        <v>141</v>
      </c>
      <c r="F71" s="236" t="s">
        <v>15</v>
      </c>
      <c r="G71" s="237">
        <v>1075.72</v>
      </c>
      <c r="H71" s="245"/>
      <c r="I71" s="248">
        <v>0</v>
      </c>
      <c r="J71" s="247"/>
      <c r="K71" s="247"/>
    </row>
    <row r="72" spans="2:11">
      <c r="B72" s="229"/>
      <c r="C72" s="234" t="s">
        <v>137</v>
      </c>
      <c r="D72" s="234" t="s">
        <v>142</v>
      </c>
      <c r="E72" s="235" t="s">
        <v>143</v>
      </c>
      <c r="F72" s="236" t="s">
        <v>52</v>
      </c>
      <c r="G72" s="237">
        <v>6191.69</v>
      </c>
      <c r="H72" s="245"/>
      <c r="I72" s="248">
        <v>0</v>
      </c>
      <c r="J72" s="247"/>
      <c r="K72" s="247"/>
    </row>
    <row r="73" spans="2:11">
      <c r="B73" s="229"/>
      <c r="C73" s="234" t="s">
        <v>137</v>
      </c>
      <c r="D73" s="234" t="s">
        <v>144</v>
      </c>
      <c r="E73" s="235" t="s">
        <v>145</v>
      </c>
      <c r="F73" s="236" t="s">
        <v>52</v>
      </c>
      <c r="G73" s="237">
        <v>1866.69</v>
      </c>
      <c r="H73" s="245"/>
      <c r="I73" s="248">
        <v>0</v>
      </c>
      <c r="J73" s="247"/>
      <c r="K73" s="247"/>
    </row>
    <row r="74" spans="2:11" ht="23.25">
      <c r="B74" s="229"/>
      <c r="C74" s="234" t="s">
        <v>137</v>
      </c>
      <c r="D74" s="234" t="s">
        <v>146</v>
      </c>
      <c r="E74" s="235" t="s">
        <v>147</v>
      </c>
      <c r="F74" s="236" t="s">
        <v>52</v>
      </c>
      <c r="G74" s="237">
        <v>4325</v>
      </c>
      <c r="H74" s="245"/>
      <c r="I74" s="248">
        <v>0</v>
      </c>
      <c r="J74" s="247"/>
      <c r="K74" s="247"/>
    </row>
    <row r="75" spans="2:11">
      <c r="B75" s="229"/>
      <c r="C75" s="234" t="s">
        <v>137</v>
      </c>
      <c r="D75" s="234" t="s">
        <v>148</v>
      </c>
      <c r="E75" s="235" t="s">
        <v>149</v>
      </c>
      <c r="F75" s="236" t="s">
        <v>52</v>
      </c>
      <c r="G75" s="237">
        <v>7.88</v>
      </c>
      <c r="H75" s="245"/>
      <c r="I75" s="248">
        <v>0</v>
      </c>
      <c r="J75" s="247"/>
      <c r="K75" s="247"/>
    </row>
    <row r="76" spans="2:11">
      <c r="B76" s="229"/>
      <c r="C76" s="234" t="s">
        <v>137</v>
      </c>
      <c r="D76" s="234" t="s">
        <v>150</v>
      </c>
      <c r="E76" s="235" t="s">
        <v>151</v>
      </c>
      <c r="F76" s="236" t="s">
        <v>52</v>
      </c>
      <c r="G76" s="237">
        <v>10.5</v>
      </c>
      <c r="H76" s="245"/>
      <c r="I76" s="248">
        <v>0</v>
      </c>
      <c r="J76" s="247"/>
      <c r="K76" s="247"/>
    </row>
    <row r="77" spans="2:11" ht="23.25">
      <c r="B77" s="229"/>
      <c r="C77" s="234" t="s">
        <v>137</v>
      </c>
      <c r="D77" s="234" t="s">
        <v>152</v>
      </c>
      <c r="E77" s="235" t="s">
        <v>153</v>
      </c>
      <c r="F77" s="236" t="s">
        <v>20</v>
      </c>
      <c r="G77" s="237">
        <v>14</v>
      </c>
      <c r="H77" s="245"/>
      <c r="I77" s="248">
        <v>0</v>
      </c>
      <c r="J77" s="247"/>
      <c r="K77" s="247"/>
    </row>
    <row r="78" spans="2:11" ht="23.25">
      <c r="B78" s="229"/>
      <c r="C78" s="234" t="s">
        <v>137</v>
      </c>
      <c r="D78" s="234" t="s">
        <v>154</v>
      </c>
      <c r="E78" s="235" t="s">
        <v>155</v>
      </c>
      <c r="F78" s="236" t="s">
        <v>20</v>
      </c>
      <c r="G78" s="237">
        <v>210</v>
      </c>
      <c r="H78" s="245"/>
      <c r="I78" s="248">
        <v>0</v>
      </c>
      <c r="J78" s="247"/>
      <c r="K78" s="247"/>
    </row>
    <row r="79" spans="2:11" ht="23.25">
      <c r="B79" s="229"/>
      <c r="C79" s="234" t="s">
        <v>137</v>
      </c>
      <c r="D79" s="234" t="s">
        <v>156</v>
      </c>
      <c r="E79" s="235" t="s">
        <v>157</v>
      </c>
      <c r="F79" s="236" t="s">
        <v>20</v>
      </c>
      <c r="G79" s="237">
        <v>14</v>
      </c>
      <c r="H79" s="245"/>
      <c r="I79" s="248">
        <v>0</v>
      </c>
      <c r="J79" s="247"/>
      <c r="K79" s="247"/>
    </row>
    <row r="80" spans="2:11" ht="23.25">
      <c r="B80" s="229"/>
      <c r="C80" s="234" t="s">
        <v>137</v>
      </c>
      <c r="D80" s="234" t="s">
        <v>158</v>
      </c>
      <c r="E80" s="235" t="s">
        <v>159</v>
      </c>
      <c r="F80" s="236" t="s">
        <v>52</v>
      </c>
      <c r="G80" s="237">
        <v>6191.69</v>
      </c>
      <c r="H80" s="245"/>
      <c r="I80" s="248">
        <v>0</v>
      </c>
      <c r="J80" s="247"/>
      <c r="K80" s="247"/>
    </row>
    <row r="81" spans="2:11">
      <c r="B81" s="238" t="s">
        <v>160</v>
      </c>
      <c r="C81" s="234" t="s">
        <v>161</v>
      </c>
      <c r="D81" s="234" t="s">
        <v>162</v>
      </c>
      <c r="E81" s="235" t="s">
        <v>163</v>
      </c>
      <c r="F81" s="236" t="s">
        <v>15</v>
      </c>
      <c r="G81" s="237">
        <v>1073.33</v>
      </c>
      <c r="H81" s="245"/>
      <c r="I81" s="248">
        <v>0</v>
      </c>
      <c r="J81" s="247"/>
      <c r="K81" s="247"/>
    </row>
    <row r="82" spans="2:11">
      <c r="B82" s="229"/>
      <c r="C82" s="234" t="s">
        <v>161</v>
      </c>
      <c r="D82" s="234" t="s">
        <v>164</v>
      </c>
      <c r="E82" s="235" t="s">
        <v>165</v>
      </c>
      <c r="F82" s="236" t="s">
        <v>15</v>
      </c>
      <c r="G82" s="237">
        <v>921.84</v>
      </c>
      <c r="H82" s="245"/>
      <c r="I82" s="248">
        <v>0</v>
      </c>
      <c r="J82" s="247"/>
      <c r="K82" s="247"/>
    </row>
    <row r="83" spans="2:11">
      <c r="B83" s="229"/>
      <c r="C83" s="234" t="s">
        <v>161</v>
      </c>
      <c r="D83" s="234" t="s">
        <v>166</v>
      </c>
      <c r="E83" s="235" t="s">
        <v>167</v>
      </c>
      <c r="F83" s="236" t="s">
        <v>15</v>
      </c>
      <c r="G83" s="237">
        <v>51</v>
      </c>
      <c r="H83" s="245"/>
      <c r="I83" s="248">
        <v>0</v>
      </c>
      <c r="J83" s="247"/>
      <c r="K83" s="247"/>
    </row>
    <row r="84" spans="2:11">
      <c r="B84" s="229"/>
      <c r="C84" s="234" t="s">
        <v>161</v>
      </c>
      <c r="D84" s="234" t="s">
        <v>108</v>
      </c>
      <c r="E84" s="235" t="s">
        <v>109</v>
      </c>
      <c r="F84" s="236" t="s">
        <v>15</v>
      </c>
      <c r="G84" s="237">
        <v>43.92</v>
      </c>
      <c r="H84" s="245"/>
      <c r="I84" s="248">
        <v>0</v>
      </c>
      <c r="J84" s="247"/>
      <c r="K84" s="247"/>
    </row>
    <row r="85" spans="2:11">
      <c r="B85" s="229"/>
      <c r="C85" s="234" t="s">
        <v>161</v>
      </c>
      <c r="D85" s="234" t="s">
        <v>168</v>
      </c>
      <c r="E85" s="235" t="s">
        <v>169</v>
      </c>
      <c r="F85" s="236" t="s">
        <v>15</v>
      </c>
      <c r="G85" s="237">
        <v>45.59</v>
      </c>
      <c r="H85" s="245"/>
      <c r="I85" s="248">
        <v>0</v>
      </c>
      <c r="J85" s="247"/>
      <c r="K85" s="247"/>
    </row>
    <row r="86" spans="2:11">
      <c r="B86" s="229"/>
      <c r="C86" s="234" t="s">
        <v>161</v>
      </c>
      <c r="D86" s="234" t="s">
        <v>170</v>
      </c>
      <c r="E86" s="235" t="s">
        <v>171</v>
      </c>
      <c r="F86" s="236" t="s">
        <v>20</v>
      </c>
      <c r="G86" s="237">
        <v>14</v>
      </c>
      <c r="H86" s="245"/>
      <c r="I86" s="248">
        <v>0</v>
      </c>
      <c r="J86" s="247"/>
      <c r="K86" s="247"/>
    </row>
    <row r="87" spans="2:11">
      <c r="B87" s="229"/>
      <c r="C87" s="234" t="s">
        <v>161</v>
      </c>
      <c r="D87" s="234" t="s">
        <v>172</v>
      </c>
      <c r="E87" s="235" t="s">
        <v>173</v>
      </c>
      <c r="F87" s="236" t="s">
        <v>15</v>
      </c>
      <c r="G87" s="237">
        <v>350</v>
      </c>
      <c r="H87" s="245"/>
      <c r="I87" s="248">
        <v>0</v>
      </c>
      <c r="J87" s="247"/>
      <c r="K87" s="247"/>
    </row>
    <row r="88" spans="2:11">
      <c r="B88" s="229"/>
      <c r="C88" s="234" t="s">
        <v>161</v>
      </c>
      <c r="D88" s="234" t="s">
        <v>174</v>
      </c>
      <c r="E88" s="235" t="s">
        <v>175</v>
      </c>
      <c r="F88" s="236" t="s">
        <v>15</v>
      </c>
      <c r="G88" s="237">
        <v>471.6</v>
      </c>
      <c r="H88" s="245"/>
      <c r="I88" s="248">
        <v>0</v>
      </c>
      <c r="J88" s="247"/>
      <c r="K88" s="247"/>
    </row>
    <row r="89" spans="2:11">
      <c r="B89" s="229"/>
      <c r="C89" s="234" t="s">
        <v>161</v>
      </c>
      <c r="D89" s="234" t="s">
        <v>118</v>
      </c>
      <c r="E89" s="235" t="s">
        <v>119</v>
      </c>
      <c r="F89" s="236" t="s">
        <v>15</v>
      </c>
      <c r="G89" s="237">
        <v>310.02</v>
      </c>
      <c r="H89" s="245"/>
      <c r="I89" s="248">
        <v>0</v>
      </c>
      <c r="J89" s="247"/>
      <c r="K89" s="247"/>
    </row>
    <row r="90" spans="2:11">
      <c r="B90" s="229"/>
      <c r="C90" s="234" t="s">
        <v>161</v>
      </c>
      <c r="D90" s="234" t="s">
        <v>176</v>
      </c>
      <c r="E90" s="235" t="s">
        <v>177</v>
      </c>
      <c r="F90" s="236" t="s">
        <v>52</v>
      </c>
      <c r="G90" s="237">
        <v>15926.96</v>
      </c>
      <c r="H90" s="245"/>
      <c r="I90" s="248">
        <v>0</v>
      </c>
      <c r="J90" s="247"/>
      <c r="K90" s="247"/>
    </row>
    <row r="91" spans="2:11">
      <c r="B91" s="229"/>
      <c r="C91" s="234" t="s">
        <v>161</v>
      </c>
      <c r="D91" s="234" t="s">
        <v>178</v>
      </c>
      <c r="E91" s="235" t="s">
        <v>179</v>
      </c>
      <c r="F91" s="236" t="s">
        <v>52</v>
      </c>
      <c r="G91" s="237">
        <v>950</v>
      </c>
      <c r="H91" s="245"/>
      <c r="I91" s="248">
        <v>0</v>
      </c>
      <c r="J91" s="247"/>
      <c r="K91" s="247"/>
    </row>
    <row r="92" spans="2:11">
      <c r="B92" s="229"/>
      <c r="C92" s="234" t="s">
        <v>161</v>
      </c>
      <c r="D92" s="234" t="s">
        <v>180</v>
      </c>
      <c r="E92" s="235" t="s">
        <v>181</v>
      </c>
      <c r="F92" s="236" t="s">
        <v>52</v>
      </c>
      <c r="G92" s="237">
        <v>417</v>
      </c>
      <c r="H92" s="245"/>
      <c r="I92" s="248">
        <v>0</v>
      </c>
      <c r="J92" s="247"/>
      <c r="K92" s="247"/>
    </row>
    <row r="93" spans="2:11">
      <c r="B93" s="238" t="s">
        <v>182</v>
      </c>
      <c r="C93" s="234" t="s">
        <v>183</v>
      </c>
      <c r="D93" s="234" t="s">
        <v>114</v>
      </c>
      <c r="E93" s="235" t="s">
        <v>115</v>
      </c>
      <c r="F93" s="236" t="s">
        <v>15</v>
      </c>
      <c r="G93" s="237">
        <v>1765.21</v>
      </c>
      <c r="H93" s="245"/>
      <c r="I93" s="248">
        <v>0</v>
      </c>
      <c r="J93" s="247"/>
      <c r="K93" s="247"/>
    </row>
    <row r="94" spans="2:11">
      <c r="B94" s="229"/>
      <c r="C94" s="234" t="s">
        <v>183</v>
      </c>
      <c r="D94" s="234" t="s">
        <v>124</v>
      </c>
      <c r="E94" s="235" t="s">
        <v>184</v>
      </c>
      <c r="F94" s="236" t="s">
        <v>15</v>
      </c>
      <c r="G94" s="237">
        <v>398.48</v>
      </c>
      <c r="H94" s="245"/>
      <c r="I94" s="248">
        <v>0</v>
      </c>
      <c r="J94" s="247"/>
      <c r="K94" s="247"/>
    </row>
    <row r="95" spans="2:11">
      <c r="B95" s="229"/>
      <c r="C95" s="234" t="s">
        <v>183</v>
      </c>
      <c r="D95" s="234" t="s">
        <v>138</v>
      </c>
      <c r="E95" s="235" t="s">
        <v>139</v>
      </c>
      <c r="F95" s="236" t="s">
        <v>15</v>
      </c>
      <c r="G95" s="237">
        <v>210</v>
      </c>
      <c r="H95" s="245"/>
      <c r="I95" s="248">
        <v>0</v>
      </c>
      <c r="J95" s="247"/>
      <c r="K95" s="247"/>
    </row>
    <row r="96" spans="2:11">
      <c r="B96" s="229"/>
      <c r="C96" s="234" t="s">
        <v>183</v>
      </c>
      <c r="D96" s="234" t="s">
        <v>126</v>
      </c>
      <c r="E96" s="235" t="s">
        <v>140</v>
      </c>
      <c r="F96" s="236" t="s">
        <v>15</v>
      </c>
      <c r="G96" s="237">
        <v>1139.17</v>
      </c>
      <c r="H96" s="245"/>
      <c r="I96" s="248">
        <v>0</v>
      </c>
      <c r="J96" s="247"/>
      <c r="K96" s="247"/>
    </row>
    <row r="97" spans="2:11">
      <c r="B97" s="229"/>
      <c r="C97" s="234" t="s">
        <v>183</v>
      </c>
      <c r="D97" s="234" t="s">
        <v>97</v>
      </c>
      <c r="E97" s="235" t="s">
        <v>98</v>
      </c>
      <c r="F97" s="236" t="s">
        <v>15</v>
      </c>
      <c r="G97" s="237">
        <v>692.16</v>
      </c>
      <c r="H97" s="245"/>
      <c r="I97" s="248">
        <v>0</v>
      </c>
      <c r="J97" s="247"/>
      <c r="K97" s="247"/>
    </row>
    <row r="98" spans="2:11">
      <c r="B98" s="229"/>
      <c r="C98" s="234" t="s">
        <v>183</v>
      </c>
      <c r="D98" s="234" t="s">
        <v>185</v>
      </c>
      <c r="E98" s="235" t="s">
        <v>186</v>
      </c>
      <c r="F98" s="236" t="s">
        <v>15</v>
      </c>
      <c r="G98" s="237">
        <v>1073.33</v>
      </c>
      <c r="H98" s="245"/>
      <c r="I98" s="248">
        <v>0</v>
      </c>
      <c r="J98" s="247"/>
      <c r="K98" s="247"/>
    </row>
    <row r="99" spans="2:11">
      <c r="B99" s="229"/>
      <c r="C99" s="234" t="s">
        <v>183</v>
      </c>
      <c r="D99" s="234" t="s">
        <v>128</v>
      </c>
      <c r="E99" s="235" t="s">
        <v>141</v>
      </c>
      <c r="F99" s="236" t="s">
        <v>15</v>
      </c>
      <c r="G99" s="237">
        <v>1410.49</v>
      </c>
      <c r="H99" s="245"/>
      <c r="I99" s="248">
        <v>0</v>
      </c>
      <c r="J99" s="247"/>
      <c r="K99" s="247"/>
    </row>
    <row r="100" spans="2:11" ht="23.25">
      <c r="B100" s="238" t="s">
        <v>187</v>
      </c>
      <c r="C100" s="234" t="s">
        <v>188</v>
      </c>
      <c r="D100" s="234" t="s">
        <v>189</v>
      </c>
      <c r="E100" s="235" t="s">
        <v>190</v>
      </c>
      <c r="F100" s="236" t="s">
        <v>15</v>
      </c>
      <c r="G100" s="237">
        <v>0.72</v>
      </c>
      <c r="H100" s="245"/>
      <c r="I100" s="248">
        <v>0</v>
      </c>
      <c r="J100" s="247"/>
      <c r="K100" s="247"/>
    </row>
    <row r="101" spans="2:11" ht="23.25">
      <c r="B101" s="229"/>
      <c r="C101" s="234" t="s">
        <v>188</v>
      </c>
      <c r="D101" s="234" t="s">
        <v>191</v>
      </c>
      <c r="E101" s="235" t="s">
        <v>192</v>
      </c>
      <c r="F101" s="236" t="s">
        <v>52</v>
      </c>
      <c r="G101" s="237">
        <v>9.3800000000000008</v>
      </c>
      <c r="H101" s="245"/>
      <c r="I101" s="248">
        <v>0</v>
      </c>
      <c r="J101" s="247"/>
      <c r="K101" s="247"/>
    </row>
    <row r="102" spans="2:11" ht="23.25">
      <c r="B102" s="229"/>
      <c r="C102" s="234" t="s">
        <v>188</v>
      </c>
      <c r="D102" s="234" t="s">
        <v>193</v>
      </c>
      <c r="E102" s="235" t="s">
        <v>194</v>
      </c>
      <c r="F102" s="236" t="s">
        <v>12</v>
      </c>
      <c r="G102" s="237">
        <v>0.05</v>
      </c>
      <c r="H102" s="245"/>
      <c r="I102" s="248">
        <v>0</v>
      </c>
      <c r="J102" s="247"/>
      <c r="K102" s="247"/>
    </row>
    <row r="103" spans="2:11" ht="23.25">
      <c r="B103" s="229"/>
      <c r="C103" s="234" t="s">
        <v>188</v>
      </c>
      <c r="D103" s="234" t="s">
        <v>195</v>
      </c>
      <c r="E103" s="235" t="s">
        <v>196</v>
      </c>
      <c r="F103" s="236" t="s">
        <v>12</v>
      </c>
      <c r="G103" s="237">
        <v>0.77</v>
      </c>
      <c r="H103" s="245"/>
      <c r="I103" s="248">
        <v>0</v>
      </c>
      <c r="J103" s="247"/>
      <c r="K103" s="247"/>
    </row>
    <row r="104" spans="2:11" ht="23.25">
      <c r="B104" s="229"/>
      <c r="C104" s="234" t="s">
        <v>188</v>
      </c>
      <c r="D104" s="234" t="s">
        <v>197</v>
      </c>
      <c r="E104" s="235" t="s">
        <v>198</v>
      </c>
      <c r="F104" s="236" t="s">
        <v>52</v>
      </c>
      <c r="G104" s="237">
        <v>16</v>
      </c>
      <c r="H104" s="245"/>
      <c r="I104" s="248">
        <v>0</v>
      </c>
      <c r="J104" s="247"/>
      <c r="K104" s="247"/>
    </row>
    <row r="105" spans="2:11">
      <c r="B105" s="229"/>
      <c r="C105" s="234" t="s">
        <v>188</v>
      </c>
      <c r="D105" s="234" t="s">
        <v>199</v>
      </c>
      <c r="E105" s="235" t="s">
        <v>200</v>
      </c>
      <c r="F105" s="236" t="s">
        <v>52</v>
      </c>
      <c r="G105" s="237">
        <v>16</v>
      </c>
      <c r="H105" s="245"/>
      <c r="I105" s="248">
        <v>0</v>
      </c>
      <c r="J105" s="247"/>
      <c r="K105" s="247"/>
    </row>
    <row r="106" spans="2:11">
      <c r="B106" s="238" t="s">
        <v>201</v>
      </c>
      <c r="C106" s="234" t="s">
        <v>202</v>
      </c>
      <c r="D106" s="234" t="s">
        <v>203</v>
      </c>
      <c r="E106" s="235" t="s">
        <v>204</v>
      </c>
      <c r="F106" s="236" t="s">
        <v>52</v>
      </c>
      <c r="G106" s="237">
        <v>0.71</v>
      </c>
      <c r="H106" s="245"/>
      <c r="I106" s="248">
        <v>0</v>
      </c>
      <c r="J106" s="247"/>
      <c r="K106" s="247"/>
    </row>
    <row r="107" spans="2:11" ht="23.25">
      <c r="B107" s="229"/>
      <c r="C107" s="234" t="s">
        <v>202</v>
      </c>
      <c r="D107" s="234" t="s">
        <v>205</v>
      </c>
      <c r="E107" s="235" t="s">
        <v>206</v>
      </c>
      <c r="F107" s="236" t="s">
        <v>41</v>
      </c>
      <c r="G107" s="237">
        <v>5.8</v>
      </c>
      <c r="H107" s="245"/>
      <c r="I107" s="248">
        <v>0</v>
      </c>
      <c r="J107" s="247"/>
      <c r="K107" s="247"/>
    </row>
    <row r="108" spans="2:11" ht="23.25">
      <c r="B108" s="238" t="s">
        <v>207</v>
      </c>
      <c r="C108" s="234" t="s">
        <v>208</v>
      </c>
      <c r="D108" s="234" t="s">
        <v>209</v>
      </c>
      <c r="E108" s="235" t="s">
        <v>210</v>
      </c>
      <c r="F108" s="236" t="s">
        <v>20</v>
      </c>
      <c r="G108" s="237">
        <v>4</v>
      </c>
      <c r="H108" s="245"/>
      <c r="I108" s="248">
        <v>0</v>
      </c>
      <c r="J108" s="247"/>
      <c r="K108" s="247"/>
    </row>
    <row r="109" spans="2:11">
      <c r="B109" s="229"/>
      <c r="C109" s="234" t="s">
        <v>208</v>
      </c>
      <c r="D109" s="234" t="s">
        <v>211</v>
      </c>
      <c r="E109" s="235" t="s">
        <v>212</v>
      </c>
      <c r="F109" s="236" t="s">
        <v>20</v>
      </c>
      <c r="G109" s="237">
        <v>1</v>
      </c>
      <c r="H109" s="245"/>
      <c r="I109" s="248">
        <v>0</v>
      </c>
      <c r="J109" s="247"/>
      <c r="K109" s="247"/>
    </row>
    <row r="110" spans="2:11">
      <c r="B110" s="229"/>
      <c r="C110" s="234" t="s">
        <v>208</v>
      </c>
      <c r="D110" s="234" t="s">
        <v>213</v>
      </c>
      <c r="E110" s="235" t="s">
        <v>214</v>
      </c>
      <c r="F110" s="236" t="s">
        <v>20</v>
      </c>
      <c r="G110" s="237">
        <v>4</v>
      </c>
      <c r="H110" s="245"/>
      <c r="I110" s="248">
        <v>0</v>
      </c>
      <c r="J110" s="247"/>
      <c r="K110" s="247"/>
    </row>
    <row r="111" spans="2:11" ht="23.25">
      <c r="B111" s="238" t="s">
        <v>215</v>
      </c>
      <c r="C111" s="234" t="s">
        <v>216</v>
      </c>
      <c r="D111" s="234" t="s">
        <v>217</v>
      </c>
      <c r="E111" s="235" t="s">
        <v>218</v>
      </c>
      <c r="F111" s="236" t="s">
        <v>41</v>
      </c>
      <c r="G111" s="237">
        <v>198.25</v>
      </c>
      <c r="H111" s="245"/>
      <c r="I111" s="248">
        <v>0</v>
      </c>
      <c r="J111" s="247"/>
      <c r="K111" s="247"/>
    </row>
    <row r="112" spans="2:11">
      <c r="B112" s="229"/>
      <c r="C112" s="234" t="s">
        <v>216</v>
      </c>
      <c r="D112" s="234" t="s">
        <v>219</v>
      </c>
      <c r="E112" s="235" t="s">
        <v>220</v>
      </c>
      <c r="F112" s="236" t="s">
        <v>20</v>
      </c>
      <c r="G112" s="237">
        <v>6</v>
      </c>
      <c r="H112" s="245"/>
      <c r="I112" s="248">
        <v>0</v>
      </c>
      <c r="J112" s="247"/>
      <c r="K112" s="247"/>
    </row>
    <row r="113" spans="2:11">
      <c r="B113" s="229"/>
      <c r="C113" s="234" t="s">
        <v>216</v>
      </c>
      <c r="D113" s="234" t="s">
        <v>221</v>
      </c>
      <c r="E113" s="235" t="s">
        <v>222</v>
      </c>
      <c r="F113" s="236" t="s">
        <v>20</v>
      </c>
      <c r="G113" s="237">
        <v>10</v>
      </c>
      <c r="H113" s="245"/>
      <c r="I113" s="248">
        <v>0</v>
      </c>
      <c r="J113" s="247"/>
      <c r="K113" s="247"/>
    </row>
    <row r="114" spans="2:11">
      <c r="B114" s="229"/>
      <c r="C114" s="234" t="s">
        <v>216</v>
      </c>
      <c r="D114" s="234" t="s">
        <v>223</v>
      </c>
      <c r="E114" s="235" t="s">
        <v>224</v>
      </c>
      <c r="F114" s="236" t="s">
        <v>41</v>
      </c>
      <c r="G114" s="237">
        <v>396.5</v>
      </c>
      <c r="H114" s="245"/>
      <c r="I114" s="248">
        <v>0</v>
      </c>
      <c r="J114" s="247"/>
      <c r="K114" s="247"/>
    </row>
    <row r="115" spans="2:11">
      <c r="B115" s="229"/>
      <c r="C115" s="234" t="s">
        <v>216</v>
      </c>
      <c r="D115" s="234" t="s">
        <v>225</v>
      </c>
      <c r="E115" s="235" t="s">
        <v>226</v>
      </c>
      <c r="F115" s="236" t="s">
        <v>9</v>
      </c>
      <c r="G115" s="237">
        <v>2</v>
      </c>
      <c r="H115" s="245"/>
      <c r="I115" s="248">
        <v>0</v>
      </c>
      <c r="J115" s="247"/>
      <c r="K115" s="247"/>
    </row>
    <row r="116" spans="2:11">
      <c r="B116" s="229"/>
      <c r="C116" s="234" t="s">
        <v>216</v>
      </c>
      <c r="D116" s="234" t="s">
        <v>227</v>
      </c>
      <c r="E116" s="235" t="s">
        <v>228</v>
      </c>
      <c r="F116" s="236" t="s">
        <v>15</v>
      </c>
      <c r="G116" s="237">
        <v>26.22</v>
      </c>
      <c r="H116" s="245"/>
      <c r="I116" s="248">
        <v>0</v>
      </c>
      <c r="J116" s="247"/>
      <c r="K116" s="247"/>
    </row>
    <row r="117" spans="2:11" ht="23.25">
      <c r="B117" s="238" t="s">
        <v>229</v>
      </c>
      <c r="C117" s="234" t="s">
        <v>230</v>
      </c>
      <c r="D117" s="234" t="s">
        <v>231</v>
      </c>
      <c r="E117" s="235" t="s">
        <v>232</v>
      </c>
      <c r="F117" s="236" t="s">
        <v>15</v>
      </c>
      <c r="G117" s="237">
        <v>1.1200000000000001</v>
      </c>
      <c r="H117" s="245"/>
      <c r="I117" s="248">
        <v>0</v>
      </c>
      <c r="J117" s="247"/>
      <c r="K117" s="247"/>
    </row>
    <row r="118" spans="2:11">
      <c r="B118" s="229"/>
      <c r="C118" s="234" t="s">
        <v>230</v>
      </c>
      <c r="D118" s="234" t="s">
        <v>233</v>
      </c>
      <c r="E118" s="235" t="s">
        <v>234</v>
      </c>
      <c r="F118" s="236" t="s">
        <v>52</v>
      </c>
      <c r="G118" s="237">
        <v>5.08</v>
      </c>
      <c r="H118" s="245"/>
      <c r="I118" s="248">
        <v>0</v>
      </c>
      <c r="J118" s="247"/>
      <c r="K118" s="247"/>
    </row>
    <row r="119" spans="2:11">
      <c r="B119" s="229"/>
      <c r="C119" s="234" t="s">
        <v>230</v>
      </c>
      <c r="D119" s="234" t="s">
        <v>235</v>
      </c>
      <c r="E119" s="235" t="s">
        <v>236</v>
      </c>
      <c r="F119" s="236" t="s">
        <v>41</v>
      </c>
      <c r="G119" s="237">
        <v>150</v>
      </c>
      <c r="H119" s="245"/>
      <c r="I119" s="248">
        <v>0</v>
      </c>
      <c r="J119" s="247"/>
      <c r="K119" s="247"/>
    </row>
    <row r="120" spans="2:11">
      <c r="B120" s="229"/>
      <c r="C120" s="234" t="s">
        <v>230</v>
      </c>
      <c r="D120" s="234" t="s">
        <v>237</v>
      </c>
      <c r="E120" s="235" t="s">
        <v>238</v>
      </c>
      <c r="F120" s="236" t="s">
        <v>41</v>
      </c>
      <c r="G120" s="237">
        <v>300</v>
      </c>
      <c r="H120" s="245"/>
      <c r="I120" s="248">
        <v>0</v>
      </c>
      <c r="J120" s="247"/>
      <c r="K120" s="247"/>
    </row>
    <row r="121" spans="2:11">
      <c r="B121" s="229"/>
      <c r="C121" s="234" t="s">
        <v>230</v>
      </c>
      <c r="D121" s="234" t="s">
        <v>239</v>
      </c>
      <c r="E121" s="235" t="s">
        <v>240</v>
      </c>
      <c r="F121" s="236" t="s">
        <v>41</v>
      </c>
      <c r="G121" s="237">
        <v>63.5</v>
      </c>
      <c r="H121" s="245"/>
      <c r="I121" s="248">
        <v>0</v>
      </c>
      <c r="J121" s="247"/>
      <c r="K121" s="247"/>
    </row>
    <row r="122" spans="2:11">
      <c r="B122" s="229"/>
      <c r="C122" s="234" t="s">
        <v>230</v>
      </c>
      <c r="D122" s="234" t="s">
        <v>241</v>
      </c>
      <c r="E122" s="235" t="s">
        <v>242</v>
      </c>
      <c r="F122" s="236" t="s">
        <v>20</v>
      </c>
      <c r="G122" s="237">
        <v>25</v>
      </c>
      <c r="H122" s="245"/>
      <c r="I122" s="248">
        <v>0</v>
      </c>
      <c r="J122" s="247"/>
      <c r="K122" s="247"/>
    </row>
    <row r="123" spans="2:11">
      <c r="B123" s="229"/>
      <c r="C123" s="234" t="s">
        <v>230</v>
      </c>
      <c r="D123" s="234" t="s">
        <v>243</v>
      </c>
      <c r="E123" s="235" t="s">
        <v>244</v>
      </c>
      <c r="F123" s="236" t="s">
        <v>20</v>
      </c>
      <c r="G123" s="237">
        <v>9</v>
      </c>
      <c r="H123" s="245"/>
      <c r="I123" s="248">
        <v>0</v>
      </c>
      <c r="J123" s="247"/>
      <c r="K123" s="247"/>
    </row>
    <row r="124" spans="2:11">
      <c r="B124" s="229"/>
      <c r="C124" s="234" t="s">
        <v>230</v>
      </c>
      <c r="D124" s="234" t="s">
        <v>245</v>
      </c>
      <c r="E124" s="235" t="s">
        <v>246</v>
      </c>
      <c r="F124" s="236" t="s">
        <v>20</v>
      </c>
      <c r="G124" s="237">
        <v>1</v>
      </c>
      <c r="H124" s="245"/>
      <c r="I124" s="248">
        <v>0</v>
      </c>
      <c r="J124" s="247"/>
      <c r="K124" s="247"/>
    </row>
    <row r="125" spans="2:11">
      <c r="B125" s="229"/>
      <c r="C125" s="234" t="s">
        <v>230</v>
      </c>
      <c r="D125" s="234" t="s">
        <v>247</v>
      </c>
      <c r="E125" s="235" t="s">
        <v>248</v>
      </c>
      <c r="F125" s="236" t="s">
        <v>20</v>
      </c>
      <c r="G125" s="237">
        <v>14</v>
      </c>
      <c r="H125" s="245"/>
      <c r="I125" s="248">
        <v>0</v>
      </c>
      <c r="J125" s="247"/>
      <c r="K125" s="247"/>
    </row>
    <row r="126" spans="2:11">
      <c r="B126" s="229"/>
      <c r="C126" s="234" t="s">
        <v>230</v>
      </c>
      <c r="D126" s="234" t="s">
        <v>249</v>
      </c>
      <c r="E126" s="235" t="s">
        <v>250</v>
      </c>
      <c r="F126" s="236" t="s">
        <v>41</v>
      </c>
      <c r="G126" s="237">
        <v>63.5</v>
      </c>
      <c r="H126" s="245"/>
      <c r="I126" s="248">
        <v>0</v>
      </c>
      <c r="J126" s="247"/>
      <c r="K126" s="247"/>
    </row>
    <row r="127" spans="2:11">
      <c r="B127" s="229"/>
      <c r="C127" s="234" t="s">
        <v>230</v>
      </c>
      <c r="D127" s="234" t="s">
        <v>251</v>
      </c>
      <c r="E127" s="235" t="s">
        <v>252</v>
      </c>
      <c r="F127" s="236" t="s">
        <v>20</v>
      </c>
      <c r="G127" s="237">
        <v>15</v>
      </c>
      <c r="H127" s="245"/>
      <c r="I127" s="248">
        <v>0</v>
      </c>
      <c r="J127" s="247"/>
      <c r="K127" s="247"/>
    </row>
    <row r="128" spans="2:11">
      <c r="B128" s="229"/>
      <c r="C128" s="234" t="s">
        <v>230</v>
      </c>
      <c r="D128" s="234" t="s">
        <v>227</v>
      </c>
      <c r="E128" s="235" t="s">
        <v>228</v>
      </c>
      <c r="F128" s="236" t="s">
        <v>15</v>
      </c>
      <c r="G128" s="237">
        <v>27.98</v>
      </c>
      <c r="H128" s="245"/>
      <c r="I128" s="248">
        <v>0</v>
      </c>
      <c r="J128" s="247"/>
      <c r="K128" s="247"/>
    </row>
    <row r="129" spans="2:11" ht="23.25">
      <c r="B129" s="238" t="s">
        <v>253</v>
      </c>
      <c r="C129" s="234" t="s">
        <v>254</v>
      </c>
      <c r="D129" s="234" t="s">
        <v>255</v>
      </c>
      <c r="E129" s="235" t="s">
        <v>256</v>
      </c>
      <c r="F129" s="236" t="s">
        <v>15</v>
      </c>
      <c r="G129" s="237">
        <v>67.319999999999993</v>
      </c>
      <c r="H129" s="245"/>
      <c r="I129" s="248">
        <v>0</v>
      </c>
      <c r="J129" s="247"/>
      <c r="K129" s="247"/>
    </row>
    <row r="130" spans="2:11">
      <c r="B130" s="229"/>
      <c r="C130" s="234" t="s">
        <v>254</v>
      </c>
      <c r="D130" s="234" t="s">
        <v>257</v>
      </c>
      <c r="E130" s="235" t="s">
        <v>258</v>
      </c>
      <c r="F130" s="236" t="s">
        <v>52</v>
      </c>
      <c r="G130" s="237">
        <v>80.28</v>
      </c>
      <c r="H130" s="245"/>
      <c r="I130" s="248">
        <v>0</v>
      </c>
      <c r="J130" s="247"/>
      <c r="K130" s="247"/>
    </row>
    <row r="131" spans="2:11" ht="34.5">
      <c r="B131" s="238" t="s">
        <v>259</v>
      </c>
      <c r="C131" s="234" t="s">
        <v>260</v>
      </c>
      <c r="D131" s="234" t="s">
        <v>261</v>
      </c>
      <c r="E131" s="235" t="s">
        <v>262</v>
      </c>
      <c r="F131" s="236" t="s">
        <v>52</v>
      </c>
      <c r="G131" s="237">
        <v>1847.81</v>
      </c>
      <c r="H131" s="245"/>
      <c r="I131" s="248">
        <v>0</v>
      </c>
      <c r="J131" s="247"/>
      <c r="K131" s="247"/>
    </row>
    <row r="132" spans="2:11">
      <c r="B132" s="229"/>
      <c r="C132" s="234" t="s">
        <v>260</v>
      </c>
      <c r="D132" s="234" t="s">
        <v>263</v>
      </c>
      <c r="E132" s="235" t="s">
        <v>264</v>
      </c>
      <c r="F132" s="236" t="s">
        <v>52</v>
      </c>
      <c r="G132" s="237">
        <v>117.63</v>
      </c>
      <c r="H132" s="245"/>
      <c r="I132" s="248">
        <v>0</v>
      </c>
      <c r="J132" s="247"/>
      <c r="K132" s="247"/>
    </row>
    <row r="133" spans="2:11" ht="34.5">
      <c r="B133" s="238" t="s">
        <v>265</v>
      </c>
      <c r="C133" s="234" t="s">
        <v>266</v>
      </c>
      <c r="D133" s="234" t="s">
        <v>267</v>
      </c>
      <c r="E133" s="235" t="s">
        <v>268</v>
      </c>
      <c r="F133" s="236" t="s">
        <v>15</v>
      </c>
      <c r="G133" s="237">
        <v>5.57</v>
      </c>
      <c r="H133" s="245"/>
      <c r="I133" s="248">
        <v>0</v>
      </c>
      <c r="J133" s="247"/>
      <c r="K133" s="247"/>
    </row>
    <row r="134" spans="2:11">
      <c r="B134" s="229"/>
      <c r="C134" s="234" t="s">
        <v>266</v>
      </c>
      <c r="D134" s="234" t="s">
        <v>269</v>
      </c>
      <c r="E134" s="235" t="s">
        <v>270</v>
      </c>
      <c r="F134" s="236" t="s">
        <v>15</v>
      </c>
      <c r="G134" s="237">
        <v>4.62</v>
      </c>
      <c r="H134" s="245"/>
      <c r="I134" s="248">
        <v>0</v>
      </c>
      <c r="J134" s="247"/>
      <c r="K134" s="247"/>
    </row>
    <row r="135" spans="2:11" ht="23.25">
      <c r="B135" s="229"/>
      <c r="C135" s="234" t="s">
        <v>266</v>
      </c>
      <c r="D135" s="234" t="s">
        <v>271</v>
      </c>
      <c r="E135" s="235" t="s">
        <v>272</v>
      </c>
      <c r="F135" s="236" t="s">
        <v>15</v>
      </c>
      <c r="G135" s="237">
        <v>43.2</v>
      </c>
      <c r="H135" s="245"/>
      <c r="I135" s="248">
        <v>0</v>
      </c>
      <c r="J135" s="247"/>
      <c r="K135" s="247"/>
    </row>
    <row r="136" spans="2:11" ht="23.25">
      <c r="B136" s="229"/>
      <c r="C136" s="234" t="s">
        <v>266</v>
      </c>
      <c r="D136" s="234" t="s">
        <v>273</v>
      </c>
      <c r="E136" s="235" t="s">
        <v>274</v>
      </c>
      <c r="F136" s="236" t="s">
        <v>15</v>
      </c>
      <c r="G136" s="237">
        <v>202.61</v>
      </c>
      <c r="H136" s="245"/>
      <c r="I136" s="248">
        <v>0</v>
      </c>
      <c r="J136" s="247"/>
      <c r="K136" s="247"/>
    </row>
    <row r="137" spans="2:11" ht="23.25">
      <c r="B137" s="229"/>
      <c r="C137" s="234" t="s">
        <v>266</v>
      </c>
      <c r="D137" s="234" t="s">
        <v>275</v>
      </c>
      <c r="E137" s="235" t="s">
        <v>276</v>
      </c>
      <c r="F137" s="236" t="s">
        <v>52</v>
      </c>
      <c r="G137" s="237">
        <v>13097.58</v>
      </c>
      <c r="H137" s="245"/>
      <c r="I137" s="248">
        <v>0</v>
      </c>
      <c r="J137" s="247"/>
      <c r="K137" s="247"/>
    </row>
    <row r="138" spans="2:11" ht="23.25">
      <c r="B138" s="229"/>
      <c r="C138" s="234" t="s">
        <v>266</v>
      </c>
      <c r="D138" s="234" t="s">
        <v>277</v>
      </c>
      <c r="E138" s="235" t="s">
        <v>278</v>
      </c>
      <c r="F138" s="236" t="s">
        <v>15</v>
      </c>
      <c r="G138" s="237">
        <v>492.22</v>
      </c>
      <c r="H138" s="245"/>
      <c r="I138" s="248">
        <v>0</v>
      </c>
      <c r="J138" s="247"/>
      <c r="K138" s="247"/>
    </row>
    <row r="139" spans="2:11" ht="23.25">
      <c r="B139" s="229"/>
      <c r="C139" s="234" t="s">
        <v>266</v>
      </c>
      <c r="D139" s="234" t="s">
        <v>279</v>
      </c>
      <c r="E139" s="235" t="s">
        <v>280</v>
      </c>
      <c r="F139" s="236" t="s">
        <v>15</v>
      </c>
      <c r="G139" s="237">
        <v>473.9</v>
      </c>
      <c r="H139" s="245"/>
      <c r="I139" s="248">
        <v>0</v>
      </c>
      <c r="J139" s="247"/>
      <c r="K139" s="247"/>
    </row>
    <row r="140" spans="2:11" ht="23.25">
      <c r="B140" s="229"/>
      <c r="C140" s="234" t="s">
        <v>266</v>
      </c>
      <c r="D140" s="234" t="s">
        <v>281</v>
      </c>
      <c r="E140" s="235" t="s">
        <v>282</v>
      </c>
      <c r="F140" s="236" t="s">
        <v>52</v>
      </c>
      <c r="G140" s="237">
        <v>900</v>
      </c>
      <c r="H140" s="245"/>
      <c r="I140" s="248">
        <v>0</v>
      </c>
      <c r="J140" s="247"/>
      <c r="K140" s="247"/>
    </row>
    <row r="141" spans="2:11">
      <c r="B141" s="229"/>
      <c r="C141" s="234" t="s">
        <v>266</v>
      </c>
      <c r="D141" s="234" t="s">
        <v>283</v>
      </c>
      <c r="E141" s="235" t="s">
        <v>284</v>
      </c>
      <c r="F141" s="236" t="s">
        <v>52</v>
      </c>
      <c r="G141" s="237">
        <v>396.92</v>
      </c>
      <c r="H141" s="245"/>
      <c r="I141" s="248">
        <v>0</v>
      </c>
      <c r="J141" s="247"/>
      <c r="K141" s="247"/>
    </row>
    <row r="142" spans="2:11">
      <c r="B142" s="229"/>
      <c r="C142" s="234" t="s">
        <v>266</v>
      </c>
      <c r="D142" s="234" t="s">
        <v>285</v>
      </c>
      <c r="E142" s="235" t="s">
        <v>286</v>
      </c>
      <c r="F142" s="236" t="s">
        <v>52</v>
      </c>
      <c r="G142" s="237">
        <v>366.5</v>
      </c>
      <c r="H142" s="245"/>
      <c r="I142" s="248">
        <v>0</v>
      </c>
      <c r="J142" s="247"/>
      <c r="K142" s="247"/>
    </row>
    <row r="143" spans="2:11" ht="23.25">
      <c r="B143" s="229"/>
      <c r="C143" s="234" t="s">
        <v>266</v>
      </c>
      <c r="D143" s="234" t="s">
        <v>287</v>
      </c>
      <c r="E143" s="235" t="s">
        <v>288</v>
      </c>
      <c r="F143" s="236" t="s">
        <v>52</v>
      </c>
      <c r="G143" s="237">
        <v>5348</v>
      </c>
      <c r="H143" s="245"/>
      <c r="I143" s="50">
        <v>0</v>
      </c>
      <c r="J143" s="247"/>
      <c r="K143" s="247"/>
    </row>
    <row r="144" spans="2:11" ht="23.25">
      <c r="B144" s="229"/>
      <c r="C144" s="234" t="s">
        <v>266</v>
      </c>
      <c r="D144" s="234" t="s">
        <v>289</v>
      </c>
      <c r="E144" s="235" t="s">
        <v>290</v>
      </c>
      <c r="F144" s="236" t="s">
        <v>41</v>
      </c>
      <c r="G144" s="237">
        <v>7792</v>
      </c>
      <c r="H144" s="245"/>
      <c r="I144" s="50">
        <v>0</v>
      </c>
      <c r="J144" s="247"/>
      <c r="K144" s="247"/>
    </row>
    <row r="145" spans="2:11">
      <c r="B145" s="229"/>
      <c r="C145" s="234" t="s">
        <v>266</v>
      </c>
      <c r="D145" s="234" t="s">
        <v>291</v>
      </c>
      <c r="E145" s="235" t="s">
        <v>292</v>
      </c>
      <c r="F145" s="236" t="s">
        <v>41</v>
      </c>
      <c r="G145" s="237">
        <v>341</v>
      </c>
      <c r="H145" s="245"/>
      <c r="I145" s="50">
        <v>0</v>
      </c>
      <c r="J145" s="247"/>
      <c r="K145" s="247"/>
    </row>
    <row r="146" spans="2:11">
      <c r="B146" s="229"/>
      <c r="C146" s="234" t="s">
        <v>266</v>
      </c>
      <c r="D146" s="234" t="s">
        <v>293</v>
      </c>
      <c r="E146" s="235" t="s">
        <v>294</v>
      </c>
      <c r="F146" s="236" t="s">
        <v>41</v>
      </c>
      <c r="G146" s="237">
        <v>24</v>
      </c>
      <c r="H146" s="245"/>
      <c r="I146" s="50">
        <v>0</v>
      </c>
      <c r="J146" s="247"/>
      <c r="K146" s="247"/>
    </row>
    <row r="147" spans="2:11">
      <c r="B147" s="229"/>
      <c r="C147" s="234" t="s">
        <v>266</v>
      </c>
      <c r="D147" s="234" t="s">
        <v>295</v>
      </c>
      <c r="E147" s="235" t="s">
        <v>296</v>
      </c>
      <c r="F147" s="236" t="s">
        <v>41</v>
      </c>
      <c r="G147" s="237">
        <v>40</v>
      </c>
      <c r="H147" s="245"/>
      <c r="I147" s="50">
        <v>0</v>
      </c>
      <c r="J147" s="247"/>
      <c r="K147" s="247"/>
    </row>
    <row r="148" spans="2:11">
      <c r="B148" s="229"/>
      <c r="C148" s="234" t="s">
        <v>266</v>
      </c>
      <c r="D148" s="234" t="s">
        <v>297</v>
      </c>
      <c r="E148" s="235" t="s">
        <v>298</v>
      </c>
      <c r="F148" s="236" t="s">
        <v>20</v>
      </c>
      <c r="G148" s="237">
        <v>1</v>
      </c>
      <c r="H148" s="245"/>
      <c r="I148" s="50">
        <v>0</v>
      </c>
      <c r="J148" s="247"/>
      <c r="K148" s="247"/>
    </row>
    <row r="149" spans="2:11" ht="23.25">
      <c r="B149" s="229"/>
      <c r="C149" s="234" t="s">
        <v>266</v>
      </c>
      <c r="D149" s="234" t="s">
        <v>299</v>
      </c>
      <c r="E149" s="235" t="s">
        <v>300</v>
      </c>
      <c r="F149" s="236" t="s">
        <v>20</v>
      </c>
      <c r="G149" s="237">
        <v>88</v>
      </c>
      <c r="H149" s="245"/>
      <c r="I149" s="50">
        <v>0</v>
      </c>
      <c r="J149" s="247"/>
      <c r="K149" s="247"/>
    </row>
    <row r="150" spans="2:11">
      <c r="B150" s="229"/>
      <c r="C150" s="234" t="s">
        <v>266</v>
      </c>
      <c r="D150" s="234" t="s">
        <v>301</v>
      </c>
      <c r="E150" s="235" t="s">
        <v>302</v>
      </c>
      <c r="F150" s="236" t="s">
        <v>20</v>
      </c>
      <c r="G150" s="237">
        <v>22</v>
      </c>
      <c r="H150" s="245"/>
      <c r="I150" s="50">
        <v>0</v>
      </c>
      <c r="J150" s="247"/>
      <c r="K150" s="247"/>
    </row>
    <row r="151" spans="2:11">
      <c r="B151" s="229"/>
      <c r="C151" s="234" t="s">
        <v>266</v>
      </c>
      <c r="D151" s="234" t="s">
        <v>303</v>
      </c>
      <c r="E151" s="235" t="s">
        <v>304</v>
      </c>
      <c r="F151" s="236" t="s">
        <v>20</v>
      </c>
      <c r="G151" s="237">
        <v>3</v>
      </c>
      <c r="H151" s="245"/>
      <c r="I151" s="50">
        <v>0</v>
      </c>
      <c r="J151" s="247"/>
      <c r="K151" s="247"/>
    </row>
    <row r="152" spans="2:11">
      <c r="B152" s="229"/>
      <c r="C152" s="234" t="s">
        <v>266</v>
      </c>
      <c r="D152" s="234" t="s">
        <v>305</v>
      </c>
      <c r="E152" s="235" t="s">
        <v>306</v>
      </c>
      <c r="F152" s="236" t="s">
        <v>41</v>
      </c>
      <c r="G152" s="237">
        <v>2204.3000000000002</v>
      </c>
      <c r="H152" s="245"/>
      <c r="I152" s="50">
        <v>0</v>
      </c>
      <c r="J152" s="247"/>
      <c r="K152" s="247"/>
    </row>
    <row r="153" spans="2:11">
      <c r="B153" s="229"/>
      <c r="C153" s="234" t="s">
        <v>266</v>
      </c>
      <c r="D153" s="234" t="s">
        <v>307</v>
      </c>
      <c r="E153" s="235" t="s">
        <v>308</v>
      </c>
      <c r="F153" s="236" t="s">
        <v>41</v>
      </c>
      <c r="G153" s="237">
        <v>2499.69</v>
      </c>
      <c r="H153" s="245"/>
      <c r="I153" s="50">
        <v>0</v>
      </c>
      <c r="J153" s="247"/>
      <c r="K153" s="247"/>
    </row>
    <row r="154" spans="2:11">
      <c r="B154" s="229"/>
      <c r="C154" s="234" t="s">
        <v>266</v>
      </c>
      <c r="D154" s="234" t="s">
        <v>309</v>
      </c>
      <c r="E154" s="235" t="s">
        <v>310</v>
      </c>
      <c r="F154" s="236" t="s">
        <v>41</v>
      </c>
      <c r="G154" s="237">
        <v>25</v>
      </c>
      <c r="H154" s="245"/>
      <c r="I154" s="50">
        <v>0</v>
      </c>
      <c r="J154" s="247"/>
      <c r="K154" s="247"/>
    </row>
    <row r="155" spans="2:11" ht="23.25">
      <c r="B155" s="229"/>
      <c r="C155" s="234" t="s">
        <v>266</v>
      </c>
      <c r="D155" s="234" t="s">
        <v>311</v>
      </c>
      <c r="E155" s="235" t="s">
        <v>312</v>
      </c>
      <c r="F155" s="236" t="s">
        <v>52</v>
      </c>
      <c r="G155" s="237">
        <v>1387.3</v>
      </c>
      <c r="H155" s="245"/>
      <c r="I155" s="50">
        <v>0</v>
      </c>
      <c r="J155" s="247"/>
      <c r="K155" s="247"/>
    </row>
    <row r="156" spans="2:11" ht="23.25">
      <c r="B156" s="229"/>
      <c r="C156" s="234" t="s">
        <v>266</v>
      </c>
      <c r="D156" s="234" t="s">
        <v>313</v>
      </c>
      <c r="E156" s="235" t="s">
        <v>314</v>
      </c>
      <c r="F156" s="236" t="s">
        <v>20</v>
      </c>
      <c r="G156" s="237">
        <v>1</v>
      </c>
      <c r="H156" s="245"/>
      <c r="I156" s="50">
        <v>0</v>
      </c>
      <c r="J156" s="247"/>
      <c r="K156" s="247"/>
    </row>
    <row r="157" spans="2:11">
      <c r="B157" s="229"/>
      <c r="C157" s="234" t="s">
        <v>266</v>
      </c>
      <c r="D157" s="234" t="s">
        <v>315</v>
      </c>
      <c r="E157" s="235" t="s">
        <v>316</v>
      </c>
      <c r="F157" s="236" t="s">
        <v>20</v>
      </c>
      <c r="G157" s="237">
        <v>2</v>
      </c>
      <c r="H157" s="245"/>
      <c r="I157" s="50">
        <v>0</v>
      </c>
      <c r="J157" s="247"/>
      <c r="K157" s="247"/>
    </row>
    <row r="158" spans="2:11" ht="34.5">
      <c r="B158" s="238" t="s">
        <v>317</v>
      </c>
      <c r="C158" s="234" t="s">
        <v>318</v>
      </c>
      <c r="D158" s="234" t="s">
        <v>319</v>
      </c>
      <c r="E158" s="235" t="s">
        <v>320</v>
      </c>
      <c r="F158" s="236" t="s">
        <v>15</v>
      </c>
      <c r="G158" s="237">
        <v>8.4</v>
      </c>
      <c r="H158" s="245"/>
      <c r="I158" s="50">
        <v>0</v>
      </c>
      <c r="J158" s="247"/>
      <c r="K158" s="247"/>
    </row>
    <row r="159" spans="2:11">
      <c r="B159" s="229"/>
      <c r="C159" s="234" t="s">
        <v>318</v>
      </c>
      <c r="D159" s="234" t="s">
        <v>321</v>
      </c>
      <c r="E159" s="235" t="s">
        <v>322</v>
      </c>
      <c r="F159" s="236" t="s">
        <v>15</v>
      </c>
      <c r="G159" s="237">
        <v>10.130000000000001</v>
      </c>
      <c r="H159" s="245"/>
      <c r="I159" s="50">
        <v>0</v>
      </c>
      <c r="J159" s="247"/>
      <c r="K159" s="247"/>
    </row>
    <row r="160" spans="2:11">
      <c r="B160" s="229"/>
      <c r="C160" s="234" t="s">
        <v>318</v>
      </c>
      <c r="D160" s="234" t="s">
        <v>323</v>
      </c>
      <c r="E160" s="235" t="s">
        <v>324</v>
      </c>
      <c r="F160" s="236" t="s">
        <v>15</v>
      </c>
      <c r="G160" s="237">
        <v>0.44</v>
      </c>
      <c r="H160" s="245"/>
      <c r="I160" s="50">
        <v>0</v>
      </c>
      <c r="J160" s="247"/>
      <c r="K160" s="247"/>
    </row>
    <row r="161" spans="2:11">
      <c r="B161" s="229"/>
      <c r="C161" s="234" t="s">
        <v>318</v>
      </c>
      <c r="D161" s="234" t="s">
        <v>325</v>
      </c>
      <c r="E161" s="235" t="s">
        <v>326</v>
      </c>
      <c r="F161" s="236" t="s">
        <v>15</v>
      </c>
      <c r="G161" s="237">
        <v>3099.78</v>
      </c>
      <c r="H161" s="245"/>
      <c r="I161" s="50">
        <v>0</v>
      </c>
      <c r="J161" s="247"/>
      <c r="K161" s="247"/>
    </row>
    <row r="162" spans="2:11">
      <c r="B162" s="229"/>
      <c r="C162" s="234" t="s">
        <v>318</v>
      </c>
      <c r="D162" s="234" t="s">
        <v>327</v>
      </c>
      <c r="E162" s="235" t="s">
        <v>328</v>
      </c>
      <c r="F162" s="236" t="s">
        <v>15</v>
      </c>
      <c r="G162" s="237">
        <v>100</v>
      </c>
      <c r="H162" s="245"/>
      <c r="I162" s="50">
        <v>0</v>
      </c>
      <c r="J162" s="247"/>
      <c r="K162" s="247"/>
    </row>
    <row r="163" spans="2:11">
      <c r="B163" s="229"/>
      <c r="C163" s="234" t="s">
        <v>318</v>
      </c>
      <c r="D163" s="234" t="s">
        <v>329</v>
      </c>
      <c r="E163" s="235" t="s">
        <v>330</v>
      </c>
      <c r="F163" s="236" t="s">
        <v>15</v>
      </c>
      <c r="G163" s="237">
        <v>118.63</v>
      </c>
      <c r="H163" s="245"/>
      <c r="I163" s="50">
        <v>0</v>
      </c>
      <c r="J163" s="247"/>
      <c r="K163" s="247"/>
    </row>
    <row r="164" spans="2:11" ht="23.25">
      <c r="B164" s="229"/>
      <c r="C164" s="234" t="s">
        <v>318</v>
      </c>
      <c r="D164" s="234" t="s">
        <v>331</v>
      </c>
      <c r="E164" s="235" t="s">
        <v>332</v>
      </c>
      <c r="F164" s="236" t="s">
        <v>15</v>
      </c>
      <c r="G164" s="237">
        <v>58.5</v>
      </c>
      <c r="H164" s="245"/>
      <c r="I164" s="50">
        <v>0</v>
      </c>
      <c r="J164" s="247"/>
      <c r="K164" s="247"/>
    </row>
    <row r="165" spans="2:11" ht="23.25">
      <c r="B165" s="229"/>
      <c r="C165" s="234" t="s">
        <v>318</v>
      </c>
      <c r="D165" s="234" t="s">
        <v>271</v>
      </c>
      <c r="E165" s="235" t="s">
        <v>272</v>
      </c>
      <c r="F165" s="236" t="s">
        <v>15</v>
      </c>
      <c r="G165" s="237">
        <v>2199.71</v>
      </c>
      <c r="H165" s="245"/>
      <c r="I165" s="50">
        <v>0</v>
      </c>
      <c r="J165" s="247"/>
      <c r="K165" s="247"/>
    </row>
    <row r="166" spans="2:11" ht="23.25">
      <c r="B166" s="229"/>
      <c r="C166" s="234" t="s">
        <v>318</v>
      </c>
      <c r="D166" s="234" t="s">
        <v>333</v>
      </c>
      <c r="E166" s="235" t="s">
        <v>334</v>
      </c>
      <c r="F166" s="236" t="s">
        <v>52</v>
      </c>
      <c r="G166" s="237">
        <v>11653</v>
      </c>
      <c r="H166" s="245"/>
      <c r="I166" s="50">
        <v>0</v>
      </c>
      <c r="J166" s="247"/>
      <c r="K166" s="247"/>
    </row>
    <row r="167" spans="2:11" ht="23.25">
      <c r="B167" s="229"/>
      <c r="C167" s="234" t="s">
        <v>318</v>
      </c>
      <c r="D167" s="234" t="s">
        <v>335</v>
      </c>
      <c r="E167" s="235" t="s">
        <v>336</v>
      </c>
      <c r="F167" s="236" t="s">
        <v>15</v>
      </c>
      <c r="G167" s="237">
        <v>70.7</v>
      </c>
      <c r="H167" s="245"/>
      <c r="I167" s="50">
        <v>0</v>
      </c>
      <c r="J167" s="247"/>
      <c r="K167" s="247"/>
    </row>
    <row r="168" spans="2:11">
      <c r="B168" s="229"/>
      <c r="C168" s="234" t="s">
        <v>318</v>
      </c>
      <c r="D168" s="234" t="s">
        <v>337</v>
      </c>
      <c r="E168" s="235" t="s">
        <v>338</v>
      </c>
      <c r="F168" s="236" t="s">
        <v>41</v>
      </c>
      <c r="G168" s="237">
        <v>4010.5</v>
      </c>
      <c r="H168" s="245"/>
      <c r="I168" s="50">
        <v>0</v>
      </c>
      <c r="J168" s="247"/>
      <c r="K168" s="247"/>
    </row>
    <row r="169" spans="2:11">
      <c r="B169" s="229"/>
      <c r="C169" s="234" t="s">
        <v>318</v>
      </c>
      <c r="D169" s="234" t="s">
        <v>339</v>
      </c>
      <c r="E169" s="235" t="s">
        <v>340</v>
      </c>
      <c r="F169" s="236" t="s">
        <v>41</v>
      </c>
      <c r="G169" s="237">
        <v>5.85</v>
      </c>
      <c r="H169" s="245"/>
      <c r="I169" s="50">
        <v>0</v>
      </c>
      <c r="J169" s="247"/>
      <c r="K169" s="247"/>
    </row>
    <row r="170" spans="2:11">
      <c r="B170" s="229"/>
      <c r="C170" s="234" t="s">
        <v>318</v>
      </c>
      <c r="D170" s="234" t="s">
        <v>341</v>
      </c>
      <c r="E170" s="235" t="s">
        <v>342</v>
      </c>
      <c r="F170" s="236" t="s">
        <v>41</v>
      </c>
      <c r="G170" s="237">
        <v>58</v>
      </c>
      <c r="H170" s="245"/>
      <c r="I170" s="50">
        <v>0</v>
      </c>
      <c r="J170" s="247"/>
      <c r="K170" s="247"/>
    </row>
    <row r="171" spans="2:11" ht="23.25">
      <c r="B171" s="238" t="s">
        <v>343</v>
      </c>
      <c r="C171" s="234" t="s">
        <v>344</v>
      </c>
      <c r="D171" s="234" t="s">
        <v>345</v>
      </c>
      <c r="E171" s="235" t="s">
        <v>346</v>
      </c>
      <c r="F171" s="236" t="s">
        <v>41</v>
      </c>
      <c r="G171" s="237">
        <v>237</v>
      </c>
      <c r="H171" s="245"/>
      <c r="I171" s="50">
        <v>0</v>
      </c>
      <c r="J171" s="247"/>
      <c r="K171" s="247"/>
    </row>
    <row r="172" spans="2:11">
      <c r="B172" s="229"/>
      <c r="C172" s="234" t="s">
        <v>344</v>
      </c>
      <c r="D172" s="234" t="s">
        <v>347</v>
      </c>
      <c r="E172" s="235" t="s">
        <v>348</v>
      </c>
      <c r="F172" s="236" t="s">
        <v>20</v>
      </c>
      <c r="G172" s="237">
        <v>70</v>
      </c>
      <c r="H172" s="245"/>
      <c r="I172" s="50">
        <v>0</v>
      </c>
      <c r="J172" s="247"/>
      <c r="K172" s="247"/>
    </row>
    <row r="173" spans="2:11">
      <c r="B173" s="229"/>
      <c r="C173" s="234" t="s">
        <v>344</v>
      </c>
      <c r="D173" s="234" t="s">
        <v>349</v>
      </c>
      <c r="E173" s="235" t="s">
        <v>350</v>
      </c>
      <c r="F173" s="236" t="s">
        <v>20</v>
      </c>
      <c r="G173" s="237">
        <v>107</v>
      </c>
      <c r="H173" s="245"/>
      <c r="I173" s="50">
        <v>0</v>
      </c>
      <c r="J173" s="247"/>
      <c r="K173" s="247"/>
    </row>
    <row r="174" spans="2:11">
      <c r="B174" s="229"/>
      <c r="C174" s="234" t="s">
        <v>344</v>
      </c>
      <c r="D174" s="234" t="s">
        <v>351</v>
      </c>
      <c r="E174" s="235" t="s">
        <v>352</v>
      </c>
      <c r="F174" s="236" t="s">
        <v>20</v>
      </c>
      <c r="G174" s="237">
        <v>194</v>
      </c>
      <c r="H174" s="245"/>
      <c r="I174" s="50">
        <v>0</v>
      </c>
      <c r="J174" s="247"/>
      <c r="K174" s="247"/>
    </row>
    <row r="175" spans="2:11">
      <c r="B175" s="229"/>
      <c r="C175" s="234" t="s">
        <v>344</v>
      </c>
      <c r="D175" s="234" t="s">
        <v>353</v>
      </c>
      <c r="E175" s="235" t="s">
        <v>354</v>
      </c>
      <c r="F175" s="236" t="s">
        <v>41</v>
      </c>
      <c r="G175" s="237">
        <v>14200</v>
      </c>
      <c r="H175" s="245"/>
      <c r="I175" s="50">
        <v>0</v>
      </c>
      <c r="J175" s="247"/>
      <c r="K175" s="247"/>
    </row>
    <row r="176" spans="2:11">
      <c r="B176" s="229"/>
      <c r="C176" s="234" t="s">
        <v>344</v>
      </c>
      <c r="D176" s="234" t="s">
        <v>355</v>
      </c>
      <c r="E176" s="235" t="s">
        <v>356</v>
      </c>
      <c r="F176" s="236" t="s">
        <v>41</v>
      </c>
      <c r="G176" s="237">
        <v>5815</v>
      </c>
      <c r="H176" s="245"/>
      <c r="I176" s="50">
        <v>0</v>
      </c>
      <c r="J176" s="247"/>
      <c r="K176" s="247"/>
    </row>
    <row r="177" spans="2:11">
      <c r="B177" s="229"/>
      <c r="C177" s="234" t="s">
        <v>344</v>
      </c>
      <c r="D177" s="234" t="s">
        <v>357</v>
      </c>
      <c r="E177" s="235" t="s">
        <v>358</v>
      </c>
      <c r="F177" s="236" t="s">
        <v>20</v>
      </c>
      <c r="G177" s="237">
        <v>4</v>
      </c>
      <c r="H177" s="245"/>
      <c r="I177" s="50">
        <v>0</v>
      </c>
      <c r="J177" s="247"/>
      <c r="K177" s="247"/>
    </row>
    <row r="178" spans="2:11">
      <c r="B178" s="229"/>
      <c r="C178" s="234" t="s">
        <v>344</v>
      </c>
      <c r="D178" s="234" t="s">
        <v>359</v>
      </c>
      <c r="E178" s="235" t="s">
        <v>360</v>
      </c>
      <c r="F178" s="236" t="s">
        <v>20</v>
      </c>
      <c r="G178" s="237">
        <v>22</v>
      </c>
      <c r="H178" s="245"/>
      <c r="I178" s="50">
        <v>0</v>
      </c>
      <c r="J178" s="247"/>
      <c r="K178" s="247"/>
    </row>
    <row r="179" spans="2:11">
      <c r="B179" s="229"/>
      <c r="C179" s="234" t="s">
        <v>344</v>
      </c>
      <c r="D179" s="234" t="s">
        <v>361</v>
      </c>
      <c r="E179" s="235" t="s">
        <v>362</v>
      </c>
      <c r="F179" s="236" t="s">
        <v>20</v>
      </c>
      <c r="G179" s="237">
        <v>915</v>
      </c>
      <c r="H179" s="245"/>
      <c r="I179" s="50">
        <v>0</v>
      </c>
      <c r="J179" s="247"/>
      <c r="K179" s="247"/>
    </row>
    <row r="180" spans="2:11">
      <c r="B180" s="229"/>
      <c r="C180" s="234" t="s">
        <v>344</v>
      </c>
      <c r="D180" s="234" t="s">
        <v>363</v>
      </c>
      <c r="E180" s="235" t="s">
        <v>364</v>
      </c>
      <c r="F180" s="236" t="s">
        <v>20</v>
      </c>
      <c r="G180" s="237">
        <v>87</v>
      </c>
      <c r="H180" s="245"/>
      <c r="I180" s="50">
        <v>0</v>
      </c>
      <c r="J180" s="247"/>
      <c r="K180" s="247"/>
    </row>
    <row r="181" spans="2:11">
      <c r="B181" s="229"/>
      <c r="C181" s="234" t="s">
        <v>344</v>
      </c>
      <c r="D181" s="234" t="s">
        <v>365</v>
      </c>
      <c r="E181" s="235" t="s">
        <v>366</v>
      </c>
      <c r="F181" s="236" t="s">
        <v>20</v>
      </c>
      <c r="G181" s="237">
        <v>18</v>
      </c>
      <c r="H181" s="245"/>
      <c r="I181" s="50">
        <v>0</v>
      </c>
      <c r="J181" s="247"/>
      <c r="K181" s="247"/>
    </row>
    <row r="182" spans="2:11">
      <c r="B182" s="229"/>
      <c r="C182" s="234" t="s">
        <v>344</v>
      </c>
      <c r="D182" s="234" t="s">
        <v>367</v>
      </c>
      <c r="E182" s="235" t="s">
        <v>368</v>
      </c>
      <c r="F182" s="236" t="s">
        <v>20</v>
      </c>
      <c r="G182" s="237">
        <v>14</v>
      </c>
      <c r="H182" s="245"/>
      <c r="I182" s="50">
        <v>0</v>
      </c>
      <c r="J182" s="247"/>
      <c r="K182" s="247"/>
    </row>
    <row r="183" spans="2:11">
      <c r="B183" s="229"/>
      <c r="C183" s="234" t="s">
        <v>344</v>
      </c>
      <c r="D183" s="234" t="s">
        <v>369</v>
      </c>
      <c r="E183" s="235" t="s">
        <v>370</v>
      </c>
      <c r="F183" s="236" t="s">
        <v>20</v>
      </c>
      <c r="G183" s="237">
        <v>40</v>
      </c>
      <c r="H183" s="245"/>
      <c r="I183" s="50">
        <v>0</v>
      </c>
      <c r="J183" s="247"/>
      <c r="K183" s="247"/>
    </row>
    <row r="184" spans="2:11">
      <c r="B184" s="229"/>
      <c r="C184" s="234" t="s">
        <v>344</v>
      </c>
      <c r="D184" s="234" t="s">
        <v>371</v>
      </c>
      <c r="E184" s="235" t="s">
        <v>372</v>
      </c>
      <c r="F184" s="236" t="s">
        <v>20</v>
      </c>
      <c r="G184" s="237">
        <v>16</v>
      </c>
      <c r="H184" s="245"/>
      <c r="I184" s="50">
        <v>0</v>
      </c>
      <c r="J184" s="247"/>
      <c r="K184" s="247"/>
    </row>
    <row r="185" spans="2:11">
      <c r="B185" s="229"/>
      <c r="C185" s="234" t="s">
        <v>344</v>
      </c>
      <c r="D185" s="234" t="s">
        <v>373</v>
      </c>
      <c r="E185" s="235" t="s">
        <v>374</v>
      </c>
      <c r="F185" s="236" t="s">
        <v>20</v>
      </c>
      <c r="G185" s="237">
        <v>21</v>
      </c>
      <c r="H185" s="245"/>
      <c r="I185" s="50">
        <v>0</v>
      </c>
      <c r="J185" s="247"/>
      <c r="K185" s="247"/>
    </row>
    <row r="186" spans="2:11">
      <c r="B186" s="229"/>
      <c r="C186" s="234" t="s">
        <v>344</v>
      </c>
      <c r="D186" s="234" t="s">
        <v>375</v>
      </c>
      <c r="E186" s="235" t="s">
        <v>376</v>
      </c>
      <c r="F186" s="236" t="s">
        <v>20</v>
      </c>
      <c r="G186" s="237">
        <v>131</v>
      </c>
      <c r="H186" s="245"/>
      <c r="I186" s="50">
        <v>0</v>
      </c>
      <c r="J186" s="247"/>
      <c r="K186" s="247"/>
    </row>
    <row r="187" spans="2:11">
      <c r="B187" s="229"/>
      <c r="C187" s="234" t="s">
        <v>344</v>
      </c>
      <c r="D187" s="234" t="s">
        <v>377</v>
      </c>
      <c r="E187" s="235" t="s">
        <v>378</v>
      </c>
      <c r="F187" s="236" t="s">
        <v>20</v>
      </c>
      <c r="G187" s="237">
        <v>6</v>
      </c>
      <c r="H187" s="245"/>
      <c r="I187" s="50">
        <v>0</v>
      </c>
      <c r="J187" s="247"/>
      <c r="K187" s="247"/>
    </row>
    <row r="188" spans="2:11">
      <c r="B188" s="229"/>
      <c r="C188" s="234" t="s">
        <v>344</v>
      </c>
      <c r="D188" s="234" t="s">
        <v>379</v>
      </c>
      <c r="E188" s="235" t="s">
        <v>380</v>
      </c>
      <c r="F188" s="236" t="s">
        <v>20</v>
      </c>
      <c r="G188" s="237">
        <v>8</v>
      </c>
      <c r="H188" s="245"/>
      <c r="I188" s="50">
        <v>0</v>
      </c>
      <c r="J188" s="247"/>
      <c r="K188" s="247"/>
    </row>
    <row r="189" spans="2:11">
      <c r="B189" s="229"/>
      <c r="C189" s="234" t="s">
        <v>344</v>
      </c>
      <c r="D189" s="234" t="s">
        <v>381</v>
      </c>
      <c r="E189" s="235" t="s">
        <v>382</v>
      </c>
      <c r="F189" s="236" t="s">
        <v>20</v>
      </c>
      <c r="G189" s="237">
        <v>15</v>
      </c>
      <c r="H189" s="245"/>
      <c r="I189" s="50">
        <v>0</v>
      </c>
      <c r="J189" s="247"/>
      <c r="K189" s="247"/>
    </row>
    <row r="190" spans="2:11">
      <c r="B190" s="229"/>
      <c r="C190" s="234" t="s">
        <v>344</v>
      </c>
      <c r="D190" s="234" t="s">
        <v>383</v>
      </c>
      <c r="E190" s="235" t="s">
        <v>384</v>
      </c>
      <c r="F190" s="236" t="s">
        <v>20</v>
      </c>
      <c r="G190" s="237">
        <v>29</v>
      </c>
      <c r="H190" s="245"/>
      <c r="I190" s="50">
        <v>0</v>
      </c>
      <c r="J190" s="247"/>
      <c r="K190" s="247"/>
    </row>
    <row r="191" spans="2:11" ht="23.25">
      <c r="B191" s="229"/>
      <c r="C191" s="234" t="s">
        <v>344</v>
      </c>
      <c r="D191" s="234" t="s">
        <v>385</v>
      </c>
      <c r="E191" s="235" t="s">
        <v>386</v>
      </c>
      <c r="F191" s="236" t="s">
        <v>41</v>
      </c>
      <c r="G191" s="237">
        <v>14287</v>
      </c>
      <c r="H191" s="245"/>
      <c r="I191" s="50">
        <v>0</v>
      </c>
      <c r="J191" s="247"/>
      <c r="K191" s="247"/>
    </row>
    <row r="192" spans="2:11" ht="23.25">
      <c r="B192" s="229"/>
      <c r="C192" s="234" t="s">
        <v>344</v>
      </c>
      <c r="D192" s="234" t="s">
        <v>387</v>
      </c>
      <c r="E192" s="235" t="s">
        <v>388</v>
      </c>
      <c r="F192" s="236" t="s">
        <v>41</v>
      </c>
      <c r="G192" s="237">
        <v>264</v>
      </c>
      <c r="H192" s="245"/>
      <c r="I192" s="50">
        <v>0</v>
      </c>
      <c r="J192" s="247"/>
      <c r="K192" s="247"/>
    </row>
    <row r="193" spans="2:11" ht="23.25">
      <c r="B193" s="229"/>
      <c r="C193" s="234" t="s">
        <v>344</v>
      </c>
      <c r="D193" s="234" t="s">
        <v>389</v>
      </c>
      <c r="E193" s="235" t="s">
        <v>390</v>
      </c>
      <c r="F193" s="236" t="s">
        <v>20</v>
      </c>
      <c r="G193" s="237">
        <v>16</v>
      </c>
      <c r="H193" s="245"/>
      <c r="I193" s="50">
        <v>0</v>
      </c>
      <c r="J193" s="247"/>
      <c r="K193" s="247"/>
    </row>
    <row r="194" spans="2:11" ht="23.25">
      <c r="B194" s="229"/>
      <c r="C194" s="234" t="s">
        <v>344</v>
      </c>
      <c r="D194" s="234" t="s">
        <v>391</v>
      </c>
      <c r="E194" s="235" t="s">
        <v>392</v>
      </c>
      <c r="F194" s="236" t="s">
        <v>20</v>
      </c>
      <c r="G194" s="237">
        <v>4</v>
      </c>
      <c r="H194" s="245"/>
      <c r="I194" s="50">
        <v>0</v>
      </c>
      <c r="J194" s="247"/>
      <c r="K194" s="247"/>
    </row>
    <row r="195" spans="2:11" ht="23.25">
      <c r="B195" s="229"/>
      <c r="C195" s="234" t="s">
        <v>344</v>
      </c>
      <c r="D195" s="234" t="s">
        <v>393</v>
      </c>
      <c r="E195" s="235" t="s">
        <v>394</v>
      </c>
      <c r="F195" s="236" t="s">
        <v>20</v>
      </c>
      <c r="G195" s="237">
        <v>1</v>
      </c>
      <c r="H195" s="245"/>
      <c r="I195" s="50">
        <v>0</v>
      </c>
      <c r="J195" s="247"/>
      <c r="K195" s="247"/>
    </row>
    <row r="196" spans="2:11" ht="23.25">
      <c r="B196" s="229"/>
      <c r="C196" s="234" t="s">
        <v>344</v>
      </c>
      <c r="D196" s="234" t="s">
        <v>395</v>
      </c>
      <c r="E196" s="235" t="s">
        <v>396</v>
      </c>
      <c r="F196" s="236" t="s">
        <v>20</v>
      </c>
      <c r="G196" s="237">
        <v>21</v>
      </c>
      <c r="H196" s="245"/>
      <c r="I196" s="50">
        <v>0</v>
      </c>
      <c r="J196" s="247"/>
      <c r="K196" s="247"/>
    </row>
    <row r="197" spans="2:11">
      <c r="B197" s="229"/>
      <c r="C197" s="234" t="s">
        <v>344</v>
      </c>
      <c r="D197" s="234" t="s">
        <v>397</v>
      </c>
      <c r="E197" s="235" t="s">
        <v>398</v>
      </c>
      <c r="F197" s="236" t="s">
        <v>103</v>
      </c>
      <c r="G197" s="237">
        <v>490</v>
      </c>
      <c r="H197" s="245"/>
      <c r="I197" s="50">
        <v>0</v>
      </c>
      <c r="J197" s="247"/>
      <c r="K197" s="247"/>
    </row>
    <row r="198" spans="2:11" ht="23.25">
      <c r="B198" s="229"/>
      <c r="C198" s="234" t="s">
        <v>344</v>
      </c>
      <c r="D198" s="234" t="s">
        <v>399</v>
      </c>
      <c r="E198" s="235" t="s">
        <v>400</v>
      </c>
      <c r="F198" s="236" t="s">
        <v>41</v>
      </c>
      <c r="G198" s="237">
        <v>17080</v>
      </c>
      <c r="H198" s="245"/>
      <c r="I198" s="50">
        <v>0</v>
      </c>
      <c r="J198" s="247"/>
      <c r="K198" s="247"/>
    </row>
    <row r="199" spans="2:11" ht="23.25">
      <c r="B199" s="229"/>
      <c r="C199" s="234" t="s">
        <v>344</v>
      </c>
      <c r="D199" s="234" t="s">
        <v>401</v>
      </c>
      <c r="E199" s="235" t="s">
        <v>402</v>
      </c>
      <c r="F199" s="236" t="s">
        <v>20</v>
      </c>
      <c r="G199" s="237">
        <v>16</v>
      </c>
      <c r="H199" s="245"/>
      <c r="I199" s="50">
        <v>0</v>
      </c>
      <c r="J199" s="247"/>
      <c r="K199" s="247"/>
    </row>
    <row r="200" spans="2:11" ht="23.25">
      <c r="B200" s="229"/>
      <c r="C200" s="234" t="s">
        <v>344</v>
      </c>
      <c r="D200" s="234" t="s">
        <v>403</v>
      </c>
      <c r="E200" s="235" t="s">
        <v>404</v>
      </c>
      <c r="F200" s="236" t="s">
        <v>20</v>
      </c>
      <c r="G200" s="237">
        <v>68</v>
      </c>
      <c r="H200" s="245"/>
      <c r="I200" s="50">
        <v>0</v>
      </c>
      <c r="J200" s="247"/>
      <c r="K200" s="247"/>
    </row>
    <row r="201" spans="2:11" ht="23.25">
      <c r="B201" s="229"/>
      <c r="C201" s="234" t="s">
        <v>344</v>
      </c>
      <c r="D201" s="234" t="s">
        <v>405</v>
      </c>
      <c r="E201" s="235" t="s">
        <v>406</v>
      </c>
      <c r="F201" s="236" t="s">
        <v>20</v>
      </c>
      <c r="G201" s="237">
        <v>78</v>
      </c>
      <c r="H201" s="245"/>
      <c r="I201" s="50">
        <v>0</v>
      </c>
      <c r="J201" s="247"/>
      <c r="K201" s="247"/>
    </row>
    <row r="202" spans="2:11" ht="23.25">
      <c r="B202" s="229"/>
      <c r="C202" s="234" t="s">
        <v>344</v>
      </c>
      <c r="D202" s="234" t="s">
        <v>407</v>
      </c>
      <c r="E202" s="235" t="s">
        <v>408</v>
      </c>
      <c r="F202" s="236" t="s">
        <v>20</v>
      </c>
      <c r="G202" s="237">
        <v>3</v>
      </c>
      <c r="H202" s="245"/>
      <c r="I202" s="50">
        <v>0</v>
      </c>
      <c r="J202" s="247"/>
      <c r="K202" s="247"/>
    </row>
    <row r="203" spans="2:11" ht="23.25">
      <c r="B203" s="229"/>
      <c r="C203" s="234" t="s">
        <v>344</v>
      </c>
      <c r="D203" s="234" t="s">
        <v>409</v>
      </c>
      <c r="E203" s="235" t="s">
        <v>410</v>
      </c>
      <c r="F203" s="236" t="s">
        <v>20</v>
      </c>
      <c r="G203" s="237">
        <v>3</v>
      </c>
      <c r="H203" s="245"/>
      <c r="I203" s="50">
        <v>0</v>
      </c>
      <c r="J203" s="247"/>
      <c r="K203" s="247"/>
    </row>
    <row r="204" spans="2:11">
      <c r="B204" s="229"/>
      <c r="C204" s="234" t="s">
        <v>344</v>
      </c>
      <c r="D204" s="234" t="s">
        <v>411</v>
      </c>
      <c r="E204" s="235" t="s">
        <v>412</v>
      </c>
      <c r="F204" s="236" t="s">
        <v>20</v>
      </c>
      <c r="G204" s="237">
        <v>4</v>
      </c>
      <c r="H204" s="245"/>
      <c r="I204" s="50">
        <v>0</v>
      </c>
      <c r="J204" s="247"/>
      <c r="K204" s="247"/>
    </row>
    <row r="205" spans="2:11">
      <c r="B205" s="229"/>
      <c r="C205" s="234" t="s">
        <v>344</v>
      </c>
      <c r="D205" s="234" t="s">
        <v>413</v>
      </c>
      <c r="E205" s="235" t="s">
        <v>414</v>
      </c>
      <c r="F205" s="236" t="s">
        <v>20</v>
      </c>
      <c r="G205" s="237">
        <v>4</v>
      </c>
      <c r="H205" s="245"/>
      <c r="I205" s="50">
        <v>0</v>
      </c>
      <c r="J205" s="247"/>
      <c r="K205" s="247"/>
    </row>
    <row r="206" spans="2:11" ht="34.5">
      <c r="B206" s="238" t="s">
        <v>415</v>
      </c>
      <c r="C206" s="234" t="s">
        <v>416</v>
      </c>
      <c r="D206" s="234" t="s">
        <v>417</v>
      </c>
      <c r="E206" s="235" t="s">
        <v>418</v>
      </c>
      <c r="F206" s="236" t="s">
        <v>15</v>
      </c>
      <c r="G206" s="237">
        <v>4.2</v>
      </c>
      <c r="H206" s="245"/>
      <c r="I206" s="50">
        <v>0</v>
      </c>
      <c r="J206" s="247"/>
      <c r="K206" s="247"/>
    </row>
    <row r="207" spans="2:11">
      <c r="B207" s="229"/>
      <c r="C207" s="234" t="s">
        <v>416</v>
      </c>
      <c r="D207" s="234" t="s">
        <v>419</v>
      </c>
      <c r="E207" s="235" t="s">
        <v>420</v>
      </c>
      <c r="F207" s="236" t="s">
        <v>52</v>
      </c>
      <c r="G207" s="237">
        <v>0.5</v>
      </c>
      <c r="H207" s="245"/>
      <c r="I207" s="50">
        <v>0</v>
      </c>
      <c r="J207" s="247"/>
      <c r="K207" s="247"/>
    </row>
    <row r="208" spans="2:11">
      <c r="B208" s="229"/>
      <c r="C208" s="234" t="s">
        <v>416</v>
      </c>
      <c r="D208" s="234" t="s">
        <v>421</v>
      </c>
      <c r="E208" s="235" t="s">
        <v>422</v>
      </c>
      <c r="F208" s="236" t="s">
        <v>15</v>
      </c>
      <c r="G208" s="237">
        <v>4.2</v>
      </c>
      <c r="H208" s="245"/>
      <c r="I208" s="50">
        <v>0</v>
      </c>
      <c r="J208" s="247"/>
      <c r="K208" s="247"/>
    </row>
    <row r="209" spans="2:11">
      <c r="B209" s="229"/>
      <c r="C209" s="234" t="s">
        <v>416</v>
      </c>
      <c r="D209" s="234" t="s">
        <v>423</v>
      </c>
      <c r="E209" s="235" t="s">
        <v>424</v>
      </c>
      <c r="F209" s="236" t="s">
        <v>15</v>
      </c>
      <c r="G209" s="237">
        <v>4.2</v>
      </c>
      <c r="H209" s="245"/>
      <c r="I209" s="50">
        <v>0</v>
      </c>
      <c r="J209" s="247"/>
      <c r="K209" s="247"/>
    </row>
    <row r="210" spans="2:11" ht="23.25">
      <c r="B210" s="238" t="s">
        <v>425</v>
      </c>
      <c r="C210" s="234" t="s">
        <v>426</v>
      </c>
      <c r="D210" s="234" t="s">
        <v>427</v>
      </c>
      <c r="E210" s="235" t="s">
        <v>428</v>
      </c>
      <c r="F210" s="236" t="s">
        <v>52</v>
      </c>
      <c r="G210" s="237">
        <v>42.53</v>
      </c>
      <c r="H210" s="245"/>
      <c r="I210" s="50">
        <v>0</v>
      </c>
      <c r="J210" s="247"/>
      <c r="K210" s="247"/>
    </row>
    <row r="211" spans="2:11">
      <c r="B211" s="229"/>
      <c r="C211" s="234" t="s">
        <v>426</v>
      </c>
      <c r="D211" s="234" t="s">
        <v>429</v>
      </c>
      <c r="E211" s="235" t="s">
        <v>430</v>
      </c>
      <c r="F211" s="236" t="s">
        <v>52</v>
      </c>
      <c r="G211" s="237">
        <v>75</v>
      </c>
      <c r="H211" s="245"/>
      <c r="I211" s="50">
        <v>0</v>
      </c>
      <c r="J211" s="247"/>
      <c r="K211" s="247"/>
    </row>
    <row r="212" spans="2:11">
      <c r="B212" s="238" t="s">
        <v>431</v>
      </c>
      <c r="C212" s="234" t="s">
        <v>432</v>
      </c>
      <c r="D212" s="234" t="s">
        <v>433</v>
      </c>
      <c r="E212" s="235" t="s">
        <v>434</v>
      </c>
      <c r="F212" s="236" t="s">
        <v>52</v>
      </c>
      <c r="G212" s="237">
        <v>50</v>
      </c>
      <c r="H212" s="245"/>
      <c r="I212" s="50">
        <v>0</v>
      </c>
      <c r="J212" s="247"/>
      <c r="K212" s="247"/>
    </row>
    <row r="213" spans="2:11">
      <c r="B213" s="229"/>
      <c r="C213" s="234" t="s">
        <v>432</v>
      </c>
      <c r="D213" s="234" t="s">
        <v>435</v>
      </c>
      <c r="E213" s="235" t="s">
        <v>436</v>
      </c>
      <c r="F213" s="236" t="s">
        <v>41</v>
      </c>
      <c r="G213" s="237">
        <v>12</v>
      </c>
      <c r="H213" s="245"/>
      <c r="I213" s="50">
        <v>0</v>
      </c>
      <c r="J213" s="247"/>
      <c r="K213" s="247"/>
    </row>
    <row r="214" spans="2:11" ht="23.25">
      <c r="B214" s="238" t="s">
        <v>437</v>
      </c>
      <c r="C214" s="234" t="s">
        <v>438</v>
      </c>
      <c r="D214" s="234" t="s">
        <v>439</v>
      </c>
      <c r="E214" s="235" t="s">
        <v>440</v>
      </c>
      <c r="F214" s="236" t="s">
        <v>15</v>
      </c>
      <c r="G214" s="237">
        <v>10</v>
      </c>
      <c r="H214" s="245"/>
      <c r="I214" s="50">
        <v>0</v>
      </c>
      <c r="J214" s="247"/>
      <c r="K214" s="247"/>
    </row>
    <row r="215" spans="2:11" ht="23.25">
      <c r="B215" s="229"/>
      <c r="C215" s="234" t="s">
        <v>438</v>
      </c>
      <c r="D215" s="234" t="s">
        <v>441</v>
      </c>
      <c r="E215" s="235" t="s">
        <v>442</v>
      </c>
      <c r="F215" s="236" t="s">
        <v>15</v>
      </c>
      <c r="G215" s="237">
        <v>1.25</v>
      </c>
      <c r="H215" s="245"/>
      <c r="I215" s="50">
        <v>0</v>
      </c>
      <c r="J215" s="247"/>
      <c r="K215" s="247"/>
    </row>
    <row r="216" spans="2:11" ht="23.25">
      <c r="B216" s="229"/>
      <c r="C216" s="234" t="s">
        <v>438</v>
      </c>
      <c r="D216" s="234" t="s">
        <v>443</v>
      </c>
      <c r="E216" s="235" t="s">
        <v>444</v>
      </c>
      <c r="F216" s="236" t="s">
        <v>15</v>
      </c>
      <c r="G216" s="237">
        <v>1.75</v>
      </c>
      <c r="H216" s="245"/>
      <c r="I216" s="50">
        <v>0</v>
      </c>
      <c r="J216" s="247"/>
      <c r="K216" s="247"/>
    </row>
    <row r="217" spans="2:11" ht="23.25">
      <c r="B217" s="229"/>
      <c r="C217" s="234" t="s">
        <v>438</v>
      </c>
      <c r="D217" s="234" t="s">
        <v>445</v>
      </c>
      <c r="E217" s="235" t="s">
        <v>446</v>
      </c>
      <c r="F217" s="236" t="s">
        <v>41</v>
      </c>
      <c r="G217" s="237">
        <v>50</v>
      </c>
      <c r="H217" s="245"/>
      <c r="I217" s="50">
        <v>0</v>
      </c>
      <c r="J217" s="247"/>
      <c r="K217" s="247"/>
    </row>
    <row r="218" spans="2:11" ht="23.25">
      <c r="B218" s="229"/>
      <c r="C218" s="234" t="s">
        <v>438</v>
      </c>
      <c r="D218" s="234" t="s">
        <v>447</v>
      </c>
      <c r="E218" s="235" t="s">
        <v>448</v>
      </c>
      <c r="F218" s="236" t="s">
        <v>52</v>
      </c>
      <c r="G218" s="237">
        <v>1340.4</v>
      </c>
      <c r="H218" s="245"/>
      <c r="I218" s="50">
        <v>0</v>
      </c>
      <c r="J218" s="247"/>
      <c r="K218" s="247"/>
    </row>
    <row r="219" spans="2:11">
      <c r="B219" s="229"/>
      <c r="C219" s="234" t="s">
        <v>438</v>
      </c>
      <c r="D219" s="234" t="s">
        <v>449</v>
      </c>
      <c r="E219" s="235" t="s">
        <v>450</v>
      </c>
      <c r="F219" s="236" t="s">
        <v>41</v>
      </c>
      <c r="G219" s="237">
        <v>70</v>
      </c>
      <c r="H219" s="245"/>
      <c r="I219" s="50">
        <v>0</v>
      </c>
      <c r="J219" s="247"/>
      <c r="K219" s="247"/>
    </row>
    <row r="220" spans="2:11">
      <c r="B220" s="229"/>
      <c r="C220" s="234" t="s">
        <v>438</v>
      </c>
      <c r="D220" s="234" t="s">
        <v>451</v>
      </c>
      <c r="E220" s="235" t="s">
        <v>452</v>
      </c>
      <c r="F220" s="236" t="s">
        <v>15</v>
      </c>
      <c r="G220" s="237">
        <v>38.15</v>
      </c>
      <c r="H220" s="245"/>
      <c r="I220" s="50">
        <v>0</v>
      </c>
      <c r="J220" s="247"/>
      <c r="K220" s="247"/>
    </row>
    <row r="221" spans="2:11">
      <c r="B221" s="229"/>
      <c r="C221" s="234" t="s">
        <v>438</v>
      </c>
      <c r="D221" s="234" t="s">
        <v>453</v>
      </c>
      <c r="E221" s="235" t="s">
        <v>454</v>
      </c>
      <c r="F221" s="236" t="s">
        <v>12</v>
      </c>
      <c r="G221" s="237">
        <v>2.57</v>
      </c>
      <c r="H221" s="245"/>
      <c r="I221" s="50">
        <v>0</v>
      </c>
      <c r="J221" s="247"/>
      <c r="K221" s="247"/>
    </row>
    <row r="222" spans="2:11" ht="23.25">
      <c r="B222" s="229"/>
      <c r="C222" s="234" t="s">
        <v>438</v>
      </c>
      <c r="D222" s="234" t="s">
        <v>455</v>
      </c>
      <c r="E222" s="235" t="s">
        <v>456</v>
      </c>
      <c r="F222" s="236" t="s">
        <v>52</v>
      </c>
      <c r="G222" s="237">
        <v>1154.0999999999999</v>
      </c>
      <c r="H222" s="245"/>
      <c r="I222" s="50">
        <v>0</v>
      </c>
      <c r="J222" s="247"/>
      <c r="K222" s="247"/>
    </row>
    <row r="223" spans="2:11">
      <c r="B223" s="238" t="s">
        <v>457</v>
      </c>
      <c r="C223" s="234" t="s">
        <v>458</v>
      </c>
      <c r="D223" s="234" t="s">
        <v>255</v>
      </c>
      <c r="E223" s="235" t="s">
        <v>256</v>
      </c>
      <c r="F223" s="236" t="s">
        <v>15</v>
      </c>
      <c r="G223" s="237">
        <v>5.4</v>
      </c>
      <c r="H223" s="245"/>
      <c r="I223" s="50">
        <v>0</v>
      </c>
      <c r="J223" s="247"/>
      <c r="K223" s="247"/>
    </row>
    <row r="224" spans="2:11">
      <c r="B224" s="229"/>
      <c r="C224" s="234" t="s">
        <v>458</v>
      </c>
      <c r="D224" s="234" t="s">
        <v>459</v>
      </c>
      <c r="E224" s="235" t="s">
        <v>460</v>
      </c>
      <c r="F224" s="236" t="s">
        <v>15</v>
      </c>
      <c r="G224" s="237">
        <v>36.340000000000003</v>
      </c>
      <c r="H224" s="245"/>
      <c r="I224" s="50">
        <v>0</v>
      </c>
      <c r="J224" s="247"/>
      <c r="K224" s="247"/>
    </row>
    <row r="225" spans="2:11">
      <c r="B225" s="229"/>
      <c r="C225" s="234" t="s">
        <v>458</v>
      </c>
      <c r="D225" s="234" t="s">
        <v>461</v>
      </c>
      <c r="E225" s="235" t="s">
        <v>462</v>
      </c>
      <c r="F225" s="236" t="s">
        <v>15</v>
      </c>
      <c r="G225" s="237">
        <v>27.78</v>
      </c>
      <c r="H225" s="245"/>
      <c r="I225" s="50">
        <v>0</v>
      </c>
      <c r="J225" s="247"/>
      <c r="K225" s="247"/>
    </row>
    <row r="226" spans="2:11">
      <c r="B226" s="229"/>
      <c r="C226" s="234" t="s">
        <v>458</v>
      </c>
      <c r="D226" s="234" t="s">
        <v>463</v>
      </c>
      <c r="E226" s="235" t="s">
        <v>464</v>
      </c>
      <c r="F226" s="236" t="s">
        <v>52</v>
      </c>
      <c r="G226" s="237">
        <v>33.75</v>
      </c>
      <c r="H226" s="245"/>
      <c r="I226" s="50">
        <v>0</v>
      </c>
      <c r="J226" s="247"/>
      <c r="K226" s="247"/>
    </row>
    <row r="227" spans="2:11">
      <c r="B227" s="229"/>
      <c r="C227" s="234" t="s">
        <v>458</v>
      </c>
      <c r="D227" s="234" t="s">
        <v>465</v>
      </c>
      <c r="E227" s="235" t="s">
        <v>466</v>
      </c>
      <c r="F227" s="236" t="s">
        <v>52</v>
      </c>
      <c r="G227" s="237">
        <v>12.83</v>
      </c>
      <c r="H227" s="245"/>
      <c r="I227" s="50">
        <v>0</v>
      </c>
      <c r="J227" s="247"/>
      <c r="K227" s="247"/>
    </row>
    <row r="228" spans="2:11">
      <c r="B228" s="229"/>
      <c r="C228" s="234" t="s">
        <v>458</v>
      </c>
      <c r="D228" s="234" t="s">
        <v>467</v>
      </c>
      <c r="E228" s="235" t="s">
        <v>468</v>
      </c>
      <c r="F228" s="236" t="s">
        <v>12</v>
      </c>
      <c r="G228" s="237">
        <v>3.43</v>
      </c>
      <c r="H228" s="245"/>
      <c r="I228" s="50">
        <v>0</v>
      </c>
      <c r="J228" s="247"/>
      <c r="K228" s="247"/>
    </row>
    <row r="229" spans="2:11">
      <c r="B229" s="229"/>
      <c r="C229" s="234" t="s">
        <v>458</v>
      </c>
      <c r="D229" s="234" t="s">
        <v>469</v>
      </c>
      <c r="E229" s="235" t="s">
        <v>470</v>
      </c>
      <c r="F229" s="236" t="s">
        <v>15</v>
      </c>
      <c r="G229" s="237">
        <v>951.77</v>
      </c>
      <c r="H229" s="245"/>
      <c r="I229" s="50">
        <v>0</v>
      </c>
      <c r="J229" s="247"/>
      <c r="K229" s="247"/>
    </row>
    <row r="230" spans="2:11">
      <c r="B230" s="229"/>
      <c r="C230" s="234" t="s">
        <v>458</v>
      </c>
      <c r="D230" s="234" t="s">
        <v>471</v>
      </c>
      <c r="E230" s="235" t="s">
        <v>472</v>
      </c>
      <c r="F230" s="236" t="s">
        <v>52</v>
      </c>
      <c r="G230" s="237">
        <v>415.2</v>
      </c>
      <c r="H230" s="245"/>
      <c r="I230" s="50">
        <v>0</v>
      </c>
      <c r="J230" s="247"/>
      <c r="K230" s="247"/>
    </row>
    <row r="231" spans="2:11">
      <c r="B231" s="229"/>
      <c r="C231" s="234" t="s">
        <v>458</v>
      </c>
      <c r="D231" s="234" t="s">
        <v>473</v>
      </c>
      <c r="E231" s="235" t="s">
        <v>474</v>
      </c>
      <c r="F231" s="236" t="s">
        <v>15</v>
      </c>
      <c r="G231" s="237">
        <v>7.67</v>
      </c>
      <c r="H231" s="245"/>
      <c r="I231" s="50">
        <v>0</v>
      </c>
      <c r="J231" s="247"/>
      <c r="K231" s="247"/>
    </row>
    <row r="232" spans="2:11">
      <c r="B232" s="229"/>
      <c r="C232" s="234" t="s">
        <v>458</v>
      </c>
      <c r="D232" s="234" t="s">
        <v>475</v>
      </c>
      <c r="E232" s="235" t="s">
        <v>476</v>
      </c>
      <c r="F232" s="236" t="s">
        <v>52</v>
      </c>
      <c r="G232" s="237">
        <v>56.52</v>
      </c>
      <c r="H232" s="245"/>
      <c r="I232" s="50">
        <v>0</v>
      </c>
      <c r="J232" s="247"/>
      <c r="K232" s="247"/>
    </row>
    <row r="233" spans="2:11">
      <c r="B233" s="229"/>
      <c r="C233" s="234" t="s">
        <v>458</v>
      </c>
      <c r="D233" s="234" t="s">
        <v>477</v>
      </c>
      <c r="E233" s="235" t="s">
        <v>478</v>
      </c>
      <c r="F233" s="236" t="s">
        <v>12</v>
      </c>
      <c r="G233" s="237">
        <v>0.81</v>
      </c>
      <c r="H233" s="245"/>
      <c r="I233" s="50">
        <v>0</v>
      </c>
      <c r="J233" s="247"/>
      <c r="K233" s="247"/>
    </row>
    <row r="234" spans="2:11">
      <c r="B234" s="229"/>
      <c r="C234" s="234" t="s">
        <v>458</v>
      </c>
      <c r="D234" s="234" t="s">
        <v>479</v>
      </c>
      <c r="E234" s="235" t="s">
        <v>480</v>
      </c>
      <c r="F234" s="236" t="s">
        <v>15</v>
      </c>
      <c r="G234" s="237">
        <v>0.67</v>
      </c>
      <c r="H234" s="245"/>
      <c r="I234" s="50">
        <v>0</v>
      </c>
      <c r="J234" s="247"/>
      <c r="K234" s="247"/>
    </row>
    <row r="235" spans="2:11">
      <c r="B235" s="229"/>
      <c r="C235" s="234" t="s">
        <v>458</v>
      </c>
      <c r="D235" s="234" t="s">
        <v>481</v>
      </c>
      <c r="E235" s="235" t="s">
        <v>482</v>
      </c>
      <c r="F235" s="236" t="s">
        <v>52</v>
      </c>
      <c r="G235" s="237">
        <v>2.86</v>
      </c>
      <c r="H235" s="245"/>
      <c r="I235" s="50">
        <v>0</v>
      </c>
      <c r="J235" s="247"/>
      <c r="K235" s="247"/>
    </row>
    <row r="236" spans="2:11">
      <c r="B236" s="229"/>
      <c r="C236" s="234" t="s">
        <v>458</v>
      </c>
      <c r="D236" s="234" t="s">
        <v>483</v>
      </c>
      <c r="E236" s="235" t="s">
        <v>484</v>
      </c>
      <c r="F236" s="236" t="s">
        <v>12</v>
      </c>
      <c r="G236" s="237">
        <v>0.01</v>
      </c>
      <c r="H236" s="245"/>
      <c r="I236" s="50">
        <v>0</v>
      </c>
      <c r="J236" s="247"/>
      <c r="K236" s="247"/>
    </row>
    <row r="237" spans="2:11">
      <c r="B237" s="229"/>
      <c r="C237" s="234" t="s">
        <v>458</v>
      </c>
      <c r="D237" s="234" t="s">
        <v>417</v>
      </c>
      <c r="E237" s="235" t="s">
        <v>418</v>
      </c>
      <c r="F237" s="236" t="s">
        <v>15</v>
      </c>
      <c r="G237" s="237">
        <v>75.11</v>
      </c>
      <c r="H237" s="245"/>
      <c r="I237" s="50">
        <v>0</v>
      </c>
      <c r="J237" s="247"/>
      <c r="K237" s="247"/>
    </row>
    <row r="238" spans="2:11">
      <c r="B238" s="229"/>
      <c r="C238" s="234" t="s">
        <v>458</v>
      </c>
      <c r="D238" s="234" t="s">
        <v>319</v>
      </c>
      <c r="E238" s="235" t="s">
        <v>320</v>
      </c>
      <c r="F238" s="236" t="s">
        <v>15</v>
      </c>
      <c r="G238" s="237">
        <v>6.36</v>
      </c>
      <c r="H238" s="245"/>
      <c r="I238" s="50">
        <v>0</v>
      </c>
      <c r="J238" s="247"/>
      <c r="K238" s="247"/>
    </row>
    <row r="239" spans="2:11" ht="23.25">
      <c r="B239" s="238" t="s">
        <v>485</v>
      </c>
      <c r="C239" s="234" t="s">
        <v>486</v>
      </c>
      <c r="D239" s="234" t="s">
        <v>487</v>
      </c>
      <c r="E239" s="235" t="s">
        <v>488</v>
      </c>
      <c r="F239" s="236" t="s">
        <v>41</v>
      </c>
      <c r="G239" s="237">
        <v>350</v>
      </c>
      <c r="H239" s="245"/>
      <c r="I239" s="50">
        <v>0</v>
      </c>
      <c r="J239" s="247"/>
      <c r="K239" s="247"/>
    </row>
    <row r="240" spans="2:11">
      <c r="B240" s="229"/>
      <c r="C240" s="234" t="s">
        <v>486</v>
      </c>
      <c r="D240" s="234" t="s">
        <v>489</v>
      </c>
      <c r="E240" s="235" t="s">
        <v>490</v>
      </c>
      <c r="F240" s="236" t="s">
        <v>20</v>
      </c>
      <c r="G240" s="237">
        <v>1</v>
      </c>
      <c r="H240" s="245"/>
      <c r="I240" s="50">
        <v>0</v>
      </c>
      <c r="J240" s="247"/>
      <c r="K240" s="247"/>
    </row>
    <row r="241" spans="2:11" ht="23.25">
      <c r="B241" s="238" t="s">
        <v>491</v>
      </c>
      <c r="C241" s="234" t="s">
        <v>492</v>
      </c>
      <c r="D241" s="234" t="s">
        <v>493</v>
      </c>
      <c r="E241" s="235" t="s">
        <v>494</v>
      </c>
      <c r="F241" s="236" t="s">
        <v>41</v>
      </c>
      <c r="G241" s="237">
        <v>537</v>
      </c>
      <c r="H241" s="245"/>
      <c r="I241" s="50">
        <v>0</v>
      </c>
      <c r="J241" s="247"/>
      <c r="K241" s="247"/>
    </row>
    <row r="242" spans="2:11" ht="23.25">
      <c r="B242" s="229"/>
      <c r="C242" s="234" t="s">
        <v>492</v>
      </c>
      <c r="D242" s="234" t="s">
        <v>495</v>
      </c>
      <c r="E242" s="235" t="s">
        <v>496</v>
      </c>
      <c r="F242" s="236" t="s">
        <v>41</v>
      </c>
      <c r="G242" s="237">
        <v>316</v>
      </c>
      <c r="H242" s="245"/>
      <c r="I242" s="50">
        <v>0</v>
      </c>
      <c r="J242" s="247"/>
      <c r="K242" s="247"/>
    </row>
    <row r="243" spans="2:11">
      <c r="B243" s="229"/>
      <c r="C243" s="234" t="s">
        <v>492</v>
      </c>
      <c r="D243" s="234" t="s">
        <v>497</v>
      </c>
      <c r="E243" s="235" t="s">
        <v>498</v>
      </c>
      <c r="F243" s="236" t="s">
        <v>41</v>
      </c>
      <c r="G243" s="237">
        <v>7044</v>
      </c>
      <c r="H243" s="245"/>
      <c r="I243" s="50">
        <v>0</v>
      </c>
      <c r="J243" s="247"/>
      <c r="K243" s="247"/>
    </row>
    <row r="244" spans="2:11" ht="23.25">
      <c r="B244" s="229"/>
      <c r="C244" s="234" t="s">
        <v>492</v>
      </c>
      <c r="D244" s="234" t="s">
        <v>499</v>
      </c>
      <c r="E244" s="235" t="s">
        <v>500</v>
      </c>
      <c r="F244" s="236" t="s">
        <v>20</v>
      </c>
      <c r="G244" s="237">
        <v>1</v>
      </c>
      <c r="H244" s="245"/>
      <c r="I244" s="50">
        <v>0</v>
      </c>
      <c r="J244" s="247"/>
      <c r="K244" s="247"/>
    </row>
    <row r="245" spans="2:11">
      <c r="B245" s="229"/>
      <c r="C245" s="234" t="s">
        <v>492</v>
      </c>
      <c r="D245" s="234" t="s">
        <v>501</v>
      </c>
      <c r="E245" s="235" t="s">
        <v>502</v>
      </c>
      <c r="F245" s="236" t="s">
        <v>41</v>
      </c>
      <c r="G245" s="237">
        <v>6384</v>
      </c>
      <c r="H245" s="245"/>
      <c r="I245" s="50">
        <v>0</v>
      </c>
      <c r="J245" s="247"/>
      <c r="K245" s="247"/>
    </row>
    <row r="246" spans="2:11" ht="23.25">
      <c r="B246" s="229"/>
      <c r="C246" s="234" t="s">
        <v>492</v>
      </c>
      <c r="D246" s="234" t="s">
        <v>503</v>
      </c>
      <c r="E246" s="235" t="s">
        <v>504</v>
      </c>
      <c r="F246" s="236" t="s">
        <v>41</v>
      </c>
      <c r="G246" s="237">
        <v>52</v>
      </c>
      <c r="H246" s="245"/>
      <c r="I246" s="50">
        <v>0</v>
      </c>
      <c r="J246" s="247"/>
      <c r="K246" s="247"/>
    </row>
    <row r="247" spans="2:11" ht="23.25">
      <c r="B247" s="229"/>
      <c r="C247" s="234" t="s">
        <v>492</v>
      </c>
      <c r="D247" s="234" t="s">
        <v>505</v>
      </c>
      <c r="E247" s="235" t="s">
        <v>506</v>
      </c>
      <c r="F247" s="236" t="s">
        <v>20</v>
      </c>
      <c r="G247" s="237">
        <v>1</v>
      </c>
      <c r="H247" s="245"/>
      <c r="I247" s="50">
        <v>0</v>
      </c>
      <c r="J247" s="247"/>
      <c r="K247" s="247"/>
    </row>
    <row r="248" spans="2:11">
      <c r="B248" s="229"/>
      <c r="C248" s="234" t="s">
        <v>492</v>
      </c>
      <c r="D248" s="234" t="s">
        <v>507</v>
      </c>
      <c r="E248" s="235" t="s">
        <v>508</v>
      </c>
      <c r="F248" s="236" t="s">
        <v>20</v>
      </c>
      <c r="G248" s="237">
        <v>3</v>
      </c>
      <c r="H248" s="245"/>
      <c r="I248" s="50">
        <v>0</v>
      </c>
      <c r="J248" s="247"/>
      <c r="K248" s="247"/>
    </row>
    <row r="249" spans="2:11">
      <c r="B249" s="229"/>
      <c r="C249" s="234" t="s">
        <v>492</v>
      </c>
      <c r="D249" s="234" t="s">
        <v>509</v>
      </c>
      <c r="E249" s="235" t="s">
        <v>510</v>
      </c>
      <c r="F249" s="236" t="s">
        <v>20</v>
      </c>
      <c r="G249" s="237">
        <v>157</v>
      </c>
      <c r="H249" s="245"/>
      <c r="I249" s="50">
        <v>0</v>
      </c>
      <c r="J249" s="247"/>
      <c r="K249" s="247"/>
    </row>
    <row r="250" spans="2:11" ht="23.25">
      <c r="B250" s="238" t="s">
        <v>511</v>
      </c>
      <c r="C250" s="234" t="s">
        <v>512</v>
      </c>
      <c r="D250" s="234" t="s">
        <v>513</v>
      </c>
      <c r="E250" s="235" t="s">
        <v>514</v>
      </c>
      <c r="F250" s="236" t="s">
        <v>41</v>
      </c>
      <c r="G250" s="237">
        <v>272</v>
      </c>
      <c r="H250" s="245"/>
      <c r="I250" s="50">
        <v>0</v>
      </c>
      <c r="J250" s="247"/>
      <c r="K250" s="247"/>
    </row>
    <row r="251" spans="2:11">
      <c r="B251" s="238" t="s">
        <v>515</v>
      </c>
      <c r="C251" s="234" t="s">
        <v>516</v>
      </c>
      <c r="D251" s="234" t="s">
        <v>517</v>
      </c>
      <c r="E251" s="235" t="s">
        <v>518</v>
      </c>
      <c r="F251" s="236" t="s">
        <v>41</v>
      </c>
      <c r="G251" s="237">
        <v>560</v>
      </c>
      <c r="H251" s="245"/>
      <c r="I251" s="50">
        <v>0</v>
      </c>
      <c r="J251" s="247"/>
      <c r="K251" s="247"/>
    </row>
    <row r="252" spans="2:11">
      <c r="B252" s="229"/>
      <c r="C252" s="234" t="s">
        <v>516</v>
      </c>
      <c r="D252" s="234" t="s">
        <v>519</v>
      </c>
      <c r="E252" s="235" t="s">
        <v>520</v>
      </c>
      <c r="F252" s="236" t="s">
        <v>41</v>
      </c>
      <c r="G252" s="237">
        <v>380</v>
      </c>
      <c r="H252" s="245"/>
      <c r="I252" s="50">
        <v>0</v>
      </c>
      <c r="J252" s="247"/>
      <c r="K252" s="247"/>
    </row>
    <row r="253" spans="2:11">
      <c r="B253" s="229"/>
      <c r="C253" s="234" t="s">
        <v>516</v>
      </c>
      <c r="D253" s="234" t="s">
        <v>521</v>
      </c>
      <c r="E253" s="235" t="s">
        <v>522</v>
      </c>
      <c r="F253" s="236" t="s">
        <v>41</v>
      </c>
      <c r="G253" s="237">
        <v>180</v>
      </c>
      <c r="H253" s="245"/>
      <c r="I253" s="50">
        <v>0</v>
      </c>
      <c r="J253" s="247"/>
      <c r="K253" s="247"/>
    </row>
    <row r="254" spans="2:11">
      <c r="B254" s="229"/>
      <c r="C254" s="234" t="s">
        <v>516</v>
      </c>
      <c r="D254" s="234" t="s">
        <v>523</v>
      </c>
      <c r="E254" s="235" t="s">
        <v>524</v>
      </c>
      <c r="F254" s="236" t="s">
        <v>20</v>
      </c>
      <c r="G254" s="237">
        <v>18</v>
      </c>
      <c r="H254" s="245"/>
      <c r="I254" s="50">
        <v>0</v>
      </c>
      <c r="J254" s="247"/>
      <c r="K254" s="247"/>
    </row>
    <row r="255" spans="2:11">
      <c r="B255" s="238" t="s">
        <v>525</v>
      </c>
      <c r="C255" s="234" t="s">
        <v>526</v>
      </c>
      <c r="D255" s="234" t="s">
        <v>527</v>
      </c>
      <c r="E255" s="235" t="s">
        <v>528</v>
      </c>
      <c r="F255" s="236" t="s">
        <v>41</v>
      </c>
      <c r="G255" s="237">
        <v>60</v>
      </c>
      <c r="H255" s="245"/>
      <c r="I255" s="50">
        <v>0</v>
      </c>
      <c r="J255" s="247"/>
      <c r="K255" s="247"/>
    </row>
    <row r="256" spans="2:11">
      <c r="B256" s="229"/>
      <c r="C256" s="234" t="s">
        <v>526</v>
      </c>
      <c r="D256" s="234" t="s">
        <v>529</v>
      </c>
      <c r="E256" s="235" t="s">
        <v>530</v>
      </c>
      <c r="F256" s="236" t="s">
        <v>20</v>
      </c>
      <c r="G256" s="237">
        <v>50</v>
      </c>
      <c r="H256" s="245"/>
      <c r="I256" s="50">
        <v>0</v>
      </c>
      <c r="J256" s="247"/>
      <c r="K256" s="247"/>
    </row>
    <row r="257" spans="2:11" ht="23.25">
      <c r="B257" s="229"/>
      <c r="C257" s="234" t="s">
        <v>526</v>
      </c>
      <c r="D257" s="234" t="s">
        <v>531</v>
      </c>
      <c r="E257" s="235" t="s">
        <v>532</v>
      </c>
      <c r="F257" s="236" t="s">
        <v>41</v>
      </c>
      <c r="G257" s="237">
        <v>7</v>
      </c>
      <c r="H257" s="245"/>
      <c r="I257" s="50">
        <v>0</v>
      </c>
      <c r="J257" s="247"/>
      <c r="K257" s="247"/>
    </row>
    <row r="258" spans="2:11">
      <c r="B258" s="229"/>
      <c r="C258" s="234" t="s">
        <v>526</v>
      </c>
      <c r="D258" s="234" t="s">
        <v>533</v>
      </c>
      <c r="E258" s="235" t="s">
        <v>534</v>
      </c>
      <c r="F258" s="236" t="s">
        <v>41</v>
      </c>
      <c r="G258" s="237">
        <v>929</v>
      </c>
      <c r="H258" s="245"/>
      <c r="I258" s="50">
        <v>0</v>
      </c>
      <c r="J258" s="247"/>
      <c r="K258" s="247"/>
    </row>
    <row r="259" spans="2:11">
      <c r="B259" s="229"/>
      <c r="C259" s="234" t="s">
        <v>526</v>
      </c>
      <c r="D259" s="234" t="s">
        <v>535</v>
      </c>
      <c r="E259" s="235" t="s">
        <v>536</v>
      </c>
      <c r="F259" s="236" t="s">
        <v>41</v>
      </c>
      <c r="G259" s="237">
        <v>262</v>
      </c>
      <c r="H259" s="245"/>
      <c r="I259" s="50">
        <v>0</v>
      </c>
      <c r="J259" s="247"/>
      <c r="K259" s="247"/>
    </row>
    <row r="260" spans="2:11">
      <c r="B260" s="229"/>
      <c r="C260" s="234" t="s">
        <v>526</v>
      </c>
      <c r="D260" s="234" t="s">
        <v>537</v>
      </c>
      <c r="E260" s="235" t="s">
        <v>538</v>
      </c>
      <c r="F260" s="236" t="s">
        <v>41</v>
      </c>
      <c r="G260" s="237">
        <v>470</v>
      </c>
      <c r="H260" s="245"/>
      <c r="I260" s="50">
        <v>0</v>
      </c>
      <c r="J260" s="247"/>
      <c r="K260" s="247"/>
    </row>
    <row r="261" spans="2:11">
      <c r="B261" s="229"/>
      <c r="C261" s="234" t="s">
        <v>526</v>
      </c>
      <c r="D261" s="234" t="s">
        <v>539</v>
      </c>
      <c r="E261" s="235" t="s">
        <v>540</v>
      </c>
      <c r="F261" s="236" t="s">
        <v>41</v>
      </c>
      <c r="G261" s="237">
        <v>80</v>
      </c>
      <c r="H261" s="245"/>
      <c r="I261" s="50">
        <v>0</v>
      </c>
      <c r="J261" s="247"/>
      <c r="K261" s="247"/>
    </row>
    <row r="262" spans="2:11">
      <c r="B262" s="229"/>
      <c r="C262" s="234" t="s">
        <v>526</v>
      </c>
      <c r="D262" s="234" t="s">
        <v>541</v>
      </c>
      <c r="E262" s="235" t="s">
        <v>542</v>
      </c>
      <c r="F262" s="236" t="s">
        <v>20</v>
      </c>
      <c r="G262" s="237">
        <v>48</v>
      </c>
      <c r="H262" s="245"/>
      <c r="I262" s="50">
        <v>0</v>
      </c>
      <c r="J262" s="247"/>
      <c r="K262" s="247"/>
    </row>
    <row r="263" spans="2:11">
      <c r="B263" s="229"/>
      <c r="C263" s="234" t="s">
        <v>526</v>
      </c>
      <c r="D263" s="234" t="s">
        <v>543</v>
      </c>
      <c r="E263" s="235" t="s">
        <v>544</v>
      </c>
      <c r="F263" s="236" t="s">
        <v>20</v>
      </c>
      <c r="G263" s="237">
        <v>4</v>
      </c>
      <c r="H263" s="245"/>
      <c r="I263" s="50">
        <v>0</v>
      </c>
      <c r="J263" s="247"/>
      <c r="K263" s="247"/>
    </row>
    <row r="264" spans="2:11" ht="23.25">
      <c r="B264" s="229"/>
      <c r="C264" s="234" t="s">
        <v>526</v>
      </c>
      <c r="D264" s="234" t="s">
        <v>545</v>
      </c>
      <c r="E264" s="235" t="s">
        <v>546</v>
      </c>
      <c r="F264" s="236" t="s">
        <v>20</v>
      </c>
      <c r="G264" s="237">
        <v>26</v>
      </c>
      <c r="H264" s="245"/>
      <c r="I264" s="50">
        <v>0</v>
      </c>
      <c r="J264" s="247"/>
      <c r="K264" s="247"/>
    </row>
    <row r="265" spans="2:11" ht="23.25">
      <c r="B265" s="229"/>
      <c r="C265" s="234" t="s">
        <v>526</v>
      </c>
      <c r="D265" s="234" t="s">
        <v>547</v>
      </c>
      <c r="E265" s="235" t="s">
        <v>548</v>
      </c>
      <c r="F265" s="236" t="s">
        <v>20</v>
      </c>
      <c r="G265" s="237">
        <v>2</v>
      </c>
      <c r="H265" s="245"/>
      <c r="I265" s="50">
        <v>0</v>
      </c>
      <c r="J265" s="247"/>
      <c r="K265" s="247"/>
    </row>
    <row r="266" spans="2:11">
      <c r="B266" s="229"/>
      <c r="C266" s="234" t="s">
        <v>526</v>
      </c>
      <c r="D266" s="234" t="s">
        <v>549</v>
      </c>
      <c r="E266" s="235" t="s">
        <v>550</v>
      </c>
      <c r="F266" s="236" t="s">
        <v>20</v>
      </c>
      <c r="G266" s="237">
        <v>27</v>
      </c>
      <c r="H266" s="245"/>
      <c r="I266" s="50">
        <v>0</v>
      </c>
      <c r="J266" s="247"/>
      <c r="K266" s="247"/>
    </row>
    <row r="267" spans="2:11">
      <c r="B267" s="229"/>
      <c r="C267" s="234" t="s">
        <v>526</v>
      </c>
      <c r="D267" s="234" t="s">
        <v>551</v>
      </c>
      <c r="E267" s="235" t="s">
        <v>552</v>
      </c>
      <c r="F267" s="236" t="s">
        <v>20</v>
      </c>
      <c r="G267" s="237">
        <v>10</v>
      </c>
      <c r="H267" s="245"/>
      <c r="I267" s="50">
        <v>0</v>
      </c>
      <c r="J267" s="247"/>
      <c r="K267" s="247"/>
    </row>
    <row r="268" spans="2:11">
      <c r="B268" s="229"/>
      <c r="C268" s="234" t="s">
        <v>526</v>
      </c>
      <c r="D268" s="234" t="s">
        <v>553</v>
      </c>
      <c r="E268" s="235" t="s">
        <v>554</v>
      </c>
      <c r="F268" s="236" t="s">
        <v>20</v>
      </c>
      <c r="G268" s="237">
        <v>2</v>
      </c>
      <c r="H268" s="245"/>
      <c r="I268" s="50">
        <v>0</v>
      </c>
      <c r="J268" s="247"/>
      <c r="K268" s="247"/>
    </row>
    <row r="269" spans="2:11" ht="23.25">
      <c r="B269" s="238" t="s">
        <v>555</v>
      </c>
      <c r="C269" s="234" t="s">
        <v>556</v>
      </c>
      <c r="D269" s="234" t="s">
        <v>557</v>
      </c>
      <c r="E269" s="235" t="s">
        <v>558</v>
      </c>
      <c r="F269" s="236" t="s">
        <v>41</v>
      </c>
      <c r="G269" s="237">
        <v>55</v>
      </c>
      <c r="H269" s="245"/>
      <c r="I269" s="50">
        <v>0</v>
      </c>
      <c r="J269" s="247"/>
      <c r="K269" s="247"/>
    </row>
    <row r="270" spans="2:11" ht="23.25">
      <c r="B270" s="238" t="s">
        <v>559</v>
      </c>
      <c r="C270" s="234" t="s">
        <v>560</v>
      </c>
      <c r="D270" s="234" t="s">
        <v>561</v>
      </c>
      <c r="E270" s="235" t="s">
        <v>562</v>
      </c>
      <c r="F270" s="236" t="s">
        <v>41</v>
      </c>
      <c r="G270" s="237">
        <v>80</v>
      </c>
      <c r="H270" s="245"/>
      <c r="I270" s="50">
        <v>0</v>
      </c>
      <c r="J270" s="247"/>
      <c r="K270" s="247"/>
    </row>
    <row r="271" spans="2:11">
      <c r="B271" s="229"/>
      <c r="C271" s="234" t="s">
        <v>560</v>
      </c>
      <c r="D271" s="234" t="s">
        <v>563</v>
      </c>
      <c r="E271" s="235" t="s">
        <v>564</v>
      </c>
      <c r="F271" s="236" t="s">
        <v>41</v>
      </c>
      <c r="G271" s="237">
        <v>11058</v>
      </c>
      <c r="H271" s="245"/>
      <c r="I271" s="50">
        <v>0</v>
      </c>
      <c r="J271" s="247"/>
      <c r="K271" s="247"/>
    </row>
    <row r="272" spans="2:11">
      <c r="B272" s="229"/>
      <c r="C272" s="234" t="s">
        <v>560</v>
      </c>
      <c r="D272" s="234" t="s">
        <v>565</v>
      </c>
      <c r="E272" s="235" t="s">
        <v>566</v>
      </c>
      <c r="F272" s="236" t="s">
        <v>41</v>
      </c>
      <c r="G272" s="237">
        <v>47604</v>
      </c>
      <c r="H272" s="245"/>
      <c r="I272" s="50">
        <v>0</v>
      </c>
      <c r="J272" s="247"/>
      <c r="K272" s="247"/>
    </row>
    <row r="273" spans="2:11">
      <c r="B273" s="229"/>
      <c r="C273" s="234" t="s">
        <v>560</v>
      </c>
      <c r="D273" s="234" t="s">
        <v>533</v>
      </c>
      <c r="E273" s="235" t="s">
        <v>567</v>
      </c>
      <c r="F273" s="236" t="s">
        <v>41</v>
      </c>
      <c r="G273" s="237">
        <v>12878</v>
      </c>
      <c r="H273" s="245"/>
      <c r="I273" s="50">
        <v>0</v>
      </c>
      <c r="J273" s="247"/>
      <c r="K273" s="247"/>
    </row>
    <row r="274" spans="2:11">
      <c r="B274" s="229"/>
      <c r="C274" s="234" t="s">
        <v>560</v>
      </c>
      <c r="D274" s="234" t="s">
        <v>541</v>
      </c>
      <c r="E274" s="235" t="s">
        <v>542</v>
      </c>
      <c r="F274" s="236" t="s">
        <v>20</v>
      </c>
      <c r="G274" s="237">
        <v>7</v>
      </c>
      <c r="H274" s="245"/>
      <c r="I274" s="50">
        <v>0</v>
      </c>
      <c r="J274" s="247"/>
      <c r="K274" s="247"/>
    </row>
    <row r="275" spans="2:11">
      <c r="B275" s="229"/>
      <c r="C275" s="234" t="s">
        <v>560</v>
      </c>
      <c r="D275" s="234" t="s">
        <v>568</v>
      </c>
      <c r="E275" s="235" t="s">
        <v>569</v>
      </c>
      <c r="F275" s="236" t="s">
        <v>20</v>
      </c>
      <c r="G275" s="237">
        <v>9</v>
      </c>
      <c r="H275" s="245"/>
      <c r="I275" s="50">
        <v>0</v>
      </c>
      <c r="J275" s="247"/>
      <c r="K275" s="247"/>
    </row>
    <row r="276" spans="2:11">
      <c r="B276" s="229"/>
      <c r="C276" s="234" t="s">
        <v>560</v>
      </c>
      <c r="D276" s="234" t="s">
        <v>570</v>
      </c>
      <c r="E276" s="235" t="s">
        <v>571</v>
      </c>
      <c r="F276" s="236" t="s">
        <v>20</v>
      </c>
      <c r="G276" s="237">
        <v>48</v>
      </c>
      <c r="H276" s="245"/>
      <c r="I276" s="50">
        <v>0</v>
      </c>
      <c r="J276" s="247"/>
      <c r="K276" s="247"/>
    </row>
    <row r="277" spans="2:11">
      <c r="B277" s="229"/>
      <c r="C277" s="234" t="s">
        <v>560</v>
      </c>
      <c r="D277" s="234" t="s">
        <v>572</v>
      </c>
      <c r="E277" s="235" t="s">
        <v>573</v>
      </c>
      <c r="F277" s="236" t="s">
        <v>20</v>
      </c>
      <c r="G277" s="237">
        <v>1</v>
      </c>
      <c r="H277" s="245"/>
      <c r="I277" s="50">
        <v>0</v>
      </c>
      <c r="J277" s="247"/>
      <c r="K277" s="247"/>
    </row>
    <row r="278" spans="2:11">
      <c r="B278" s="229"/>
      <c r="C278" s="234" t="s">
        <v>560</v>
      </c>
      <c r="D278" s="234" t="s">
        <v>574</v>
      </c>
      <c r="E278" s="235" t="s">
        <v>575</v>
      </c>
      <c r="F278" s="236" t="s">
        <v>20</v>
      </c>
      <c r="G278" s="237">
        <v>4</v>
      </c>
      <c r="H278" s="245"/>
      <c r="I278" s="50">
        <v>0</v>
      </c>
      <c r="J278" s="247"/>
      <c r="K278" s="247"/>
    </row>
    <row r="279" spans="2:11">
      <c r="B279" s="229"/>
      <c r="C279" s="234" t="s">
        <v>560</v>
      </c>
      <c r="D279" s="234" t="s">
        <v>551</v>
      </c>
      <c r="E279" s="235" t="s">
        <v>552</v>
      </c>
      <c r="F279" s="236" t="s">
        <v>20</v>
      </c>
      <c r="G279" s="237">
        <v>4</v>
      </c>
      <c r="H279" s="245"/>
      <c r="I279" s="50">
        <v>0</v>
      </c>
      <c r="J279" s="247"/>
      <c r="K279" s="247"/>
    </row>
    <row r="280" spans="2:11">
      <c r="B280" s="229"/>
      <c r="C280" s="234" t="s">
        <v>560</v>
      </c>
      <c r="D280" s="234" t="s">
        <v>576</v>
      </c>
      <c r="E280" s="235" t="s">
        <v>577</v>
      </c>
      <c r="F280" s="236" t="s">
        <v>20</v>
      </c>
      <c r="G280" s="237">
        <v>9</v>
      </c>
      <c r="H280" s="245"/>
      <c r="I280" s="50">
        <v>0</v>
      </c>
      <c r="J280" s="247"/>
      <c r="K280" s="247"/>
    </row>
    <row r="281" spans="2:11">
      <c r="B281" s="229"/>
      <c r="C281" s="234" t="s">
        <v>560</v>
      </c>
      <c r="D281" s="234" t="s">
        <v>578</v>
      </c>
      <c r="E281" s="235" t="s">
        <v>579</v>
      </c>
      <c r="F281" s="236" t="s">
        <v>20</v>
      </c>
      <c r="G281" s="237">
        <v>178</v>
      </c>
      <c r="H281" s="245"/>
      <c r="I281" s="50">
        <v>0</v>
      </c>
      <c r="J281" s="247"/>
      <c r="K281" s="247"/>
    </row>
    <row r="282" spans="2:11">
      <c r="B282" s="229"/>
      <c r="C282" s="234" t="s">
        <v>560</v>
      </c>
      <c r="D282" s="234" t="s">
        <v>580</v>
      </c>
      <c r="E282" s="235" t="s">
        <v>581</v>
      </c>
      <c r="F282" s="236" t="s">
        <v>20</v>
      </c>
      <c r="G282" s="237">
        <v>161</v>
      </c>
      <c r="H282" s="245"/>
      <c r="I282" s="50">
        <v>0</v>
      </c>
      <c r="J282" s="247"/>
      <c r="K282" s="247"/>
    </row>
    <row r="283" spans="2:11">
      <c r="B283" s="229"/>
      <c r="C283" s="234" t="s">
        <v>560</v>
      </c>
      <c r="D283" s="234" t="s">
        <v>582</v>
      </c>
      <c r="E283" s="235" t="s">
        <v>583</v>
      </c>
      <c r="F283" s="236" t="s">
        <v>20</v>
      </c>
      <c r="G283" s="237">
        <v>246</v>
      </c>
      <c r="H283" s="245"/>
      <c r="I283" s="50">
        <v>0</v>
      </c>
      <c r="J283" s="247"/>
      <c r="K283" s="247"/>
    </row>
    <row r="284" spans="2:11">
      <c r="B284" s="229"/>
      <c r="C284" s="234" t="s">
        <v>560</v>
      </c>
      <c r="D284" s="234" t="s">
        <v>584</v>
      </c>
      <c r="E284" s="235" t="s">
        <v>585</v>
      </c>
      <c r="F284" s="236" t="s">
        <v>20</v>
      </c>
      <c r="G284" s="237">
        <v>1284</v>
      </c>
      <c r="H284" s="245"/>
      <c r="I284" s="50">
        <v>0</v>
      </c>
      <c r="J284" s="247"/>
      <c r="K284" s="247"/>
    </row>
    <row r="285" spans="2:11">
      <c r="B285" s="229"/>
      <c r="C285" s="234" t="s">
        <v>560</v>
      </c>
      <c r="D285" s="234" t="s">
        <v>586</v>
      </c>
      <c r="E285" s="235" t="s">
        <v>587</v>
      </c>
      <c r="F285" s="236" t="s">
        <v>41</v>
      </c>
      <c r="G285" s="237">
        <v>9582</v>
      </c>
      <c r="H285" s="245"/>
      <c r="I285" s="50">
        <v>0</v>
      </c>
      <c r="J285" s="247"/>
      <c r="K285" s="247"/>
    </row>
    <row r="286" spans="2:11">
      <c r="B286" s="229"/>
      <c r="C286" s="234" t="s">
        <v>560</v>
      </c>
      <c r="D286" s="234" t="s">
        <v>588</v>
      </c>
      <c r="E286" s="235" t="s">
        <v>589</v>
      </c>
      <c r="F286" s="236" t="s">
        <v>41</v>
      </c>
      <c r="G286" s="237">
        <v>126.7</v>
      </c>
      <c r="H286" s="245"/>
      <c r="I286" s="50">
        <v>0</v>
      </c>
      <c r="J286" s="247"/>
      <c r="K286" s="247"/>
    </row>
    <row r="287" spans="2:11">
      <c r="B287" s="229"/>
      <c r="C287" s="234" t="s">
        <v>560</v>
      </c>
      <c r="D287" s="234" t="s">
        <v>590</v>
      </c>
      <c r="E287" s="235" t="s">
        <v>591</v>
      </c>
      <c r="F287" s="236" t="s">
        <v>20</v>
      </c>
      <c r="G287" s="237">
        <v>576</v>
      </c>
      <c r="H287" s="245"/>
      <c r="I287" s="50">
        <v>0</v>
      </c>
      <c r="J287" s="247"/>
      <c r="K287" s="247"/>
    </row>
    <row r="288" spans="2:11" ht="23.25">
      <c r="B288" s="229"/>
      <c r="C288" s="234" t="s">
        <v>560</v>
      </c>
      <c r="D288" s="234" t="s">
        <v>495</v>
      </c>
      <c r="E288" s="235" t="s">
        <v>496</v>
      </c>
      <c r="F288" s="236" t="s">
        <v>41</v>
      </c>
      <c r="G288" s="237">
        <v>200</v>
      </c>
      <c r="H288" s="245"/>
      <c r="I288" s="50">
        <v>0</v>
      </c>
      <c r="J288" s="247"/>
      <c r="K288" s="247"/>
    </row>
    <row r="289" spans="2:11" ht="23.25">
      <c r="B289" s="238" t="s">
        <v>592</v>
      </c>
      <c r="C289" s="234" t="s">
        <v>593</v>
      </c>
      <c r="D289" s="234" t="s">
        <v>594</v>
      </c>
      <c r="E289" s="235" t="s">
        <v>595</v>
      </c>
      <c r="F289" s="236" t="s">
        <v>20</v>
      </c>
      <c r="G289" s="237">
        <v>51</v>
      </c>
      <c r="H289" s="245"/>
      <c r="I289" s="50">
        <v>0</v>
      </c>
      <c r="J289" s="247"/>
      <c r="K289" s="247"/>
    </row>
    <row r="290" spans="2:11">
      <c r="B290" s="229"/>
      <c r="C290" s="234" t="s">
        <v>593</v>
      </c>
      <c r="D290" s="234" t="s">
        <v>596</v>
      </c>
      <c r="E290" s="235" t="s">
        <v>597</v>
      </c>
      <c r="F290" s="236" t="s">
        <v>20</v>
      </c>
      <c r="G290" s="237">
        <v>33</v>
      </c>
      <c r="H290" s="245"/>
      <c r="I290" s="50">
        <v>0</v>
      </c>
      <c r="J290" s="247"/>
      <c r="K290" s="247"/>
    </row>
    <row r="291" spans="2:11">
      <c r="B291" s="229"/>
      <c r="C291" s="234" t="s">
        <v>593</v>
      </c>
      <c r="D291" s="234" t="s">
        <v>598</v>
      </c>
      <c r="E291" s="235" t="s">
        <v>599</v>
      </c>
      <c r="F291" s="236" t="s">
        <v>20</v>
      </c>
      <c r="G291" s="237">
        <v>6</v>
      </c>
      <c r="H291" s="245"/>
      <c r="I291" s="50">
        <v>0</v>
      </c>
      <c r="J291" s="247"/>
      <c r="K291" s="247"/>
    </row>
    <row r="292" spans="2:11">
      <c r="B292" s="229"/>
      <c r="C292" s="234" t="s">
        <v>593</v>
      </c>
      <c r="D292" s="234" t="s">
        <v>600</v>
      </c>
      <c r="E292" s="235" t="s">
        <v>601</v>
      </c>
      <c r="F292" s="236" t="s">
        <v>20</v>
      </c>
      <c r="G292" s="237">
        <v>20</v>
      </c>
      <c r="H292" s="245"/>
      <c r="I292" s="50">
        <v>0</v>
      </c>
      <c r="J292" s="247"/>
      <c r="K292" s="247"/>
    </row>
    <row r="293" spans="2:11">
      <c r="B293" s="229"/>
      <c r="C293" s="234" t="s">
        <v>593</v>
      </c>
      <c r="D293" s="234" t="s">
        <v>602</v>
      </c>
      <c r="E293" s="235" t="s">
        <v>603</v>
      </c>
      <c r="F293" s="236" t="s">
        <v>41</v>
      </c>
      <c r="G293" s="237">
        <v>4539</v>
      </c>
      <c r="H293" s="245"/>
      <c r="I293" s="50">
        <v>0</v>
      </c>
      <c r="J293" s="247"/>
      <c r="K293" s="247"/>
    </row>
    <row r="294" spans="2:11">
      <c r="B294" s="229"/>
      <c r="C294" s="234" t="s">
        <v>593</v>
      </c>
      <c r="D294" s="234" t="s">
        <v>604</v>
      </c>
      <c r="E294" s="235" t="s">
        <v>605</v>
      </c>
      <c r="F294" s="236" t="s">
        <v>41</v>
      </c>
      <c r="G294" s="237">
        <v>754.5</v>
      </c>
      <c r="H294" s="245"/>
      <c r="I294" s="50">
        <v>0</v>
      </c>
      <c r="J294" s="247"/>
      <c r="K294" s="247"/>
    </row>
    <row r="295" spans="2:11">
      <c r="B295" s="229"/>
      <c r="C295" s="234" t="s">
        <v>593</v>
      </c>
      <c r="D295" s="234" t="s">
        <v>497</v>
      </c>
      <c r="E295" s="235" t="s">
        <v>498</v>
      </c>
      <c r="F295" s="236" t="s">
        <v>41</v>
      </c>
      <c r="G295" s="237">
        <v>3142</v>
      </c>
      <c r="H295" s="245"/>
      <c r="I295" s="50">
        <v>0</v>
      </c>
      <c r="J295" s="247"/>
      <c r="K295" s="247"/>
    </row>
    <row r="296" spans="2:11">
      <c r="B296" s="229"/>
      <c r="C296" s="234" t="s">
        <v>593</v>
      </c>
      <c r="D296" s="234" t="s">
        <v>606</v>
      </c>
      <c r="E296" s="235" t="s">
        <v>607</v>
      </c>
      <c r="F296" s="236" t="s">
        <v>20</v>
      </c>
      <c r="G296" s="237">
        <v>1</v>
      </c>
      <c r="H296" s="245"/>
      <c r="I296" s="50">
        <v>0</v>
      </c>
      <c r="J296" s="247"/>
      <c r="K296" s="247"/>
    </row>
    <row r="297" spans="2:11">
      <c r="B297" s="229"/>
      <c r="C297" s="234" t="s">
        <v>593</v>
      </c>
      <c r="D297" s="234" t="s">
        <v>608</v>
      </c>
      <c r="E297" s="235" t="s">
        <v>609</v>
      </c>
      <c r="F297" s="236" t="s">
        <v>20</v>
      </c>
      <c r="G297" s="237">
        <v>3</v>
      </c>
      <c r="H297" s="245"/>
      <c r="I297" s="50">
        <v>0</v>
      </c>
      <c r="J297" s="247"/>
      <c r="K297" s="247"/>
    </row>
    <row r="298" spans="2:11" ht="23.25">
      <c r="B298" s="229"/>
      <c r="C298" s="234" t="s">
        <v>593</v>
      </c>
      <c r="D298" s="234" t="s">
        <v>499</v>
      </c>
      <c r="E298" s="235" t="s">
        <v>500</v>
      </c>
      <c r="F298" s="236" t="s">
        <v>20</v>
      </c>
      <c r="G298" s="237">
        <v>417</v>
      </c>
      <c r="H298" s="245"/>
      <c r="I298" s="50">
        <v>0</v>
      </c>
      <c r="J298" s="247"/>
      <c r="K298" s="247"/>
    </row>
    <row r="299" spans="2:11">
      <c r="B299" s="229"/>
      <c r="C299" s="234" t="s">
        <v>593</v>
      </c>
      <c r="D299" s="234" t="s">
        <v>501</v>
      </c>
      <c r="E299" s="235" t="s">
        <v>502</v>
      </c>
      <c r="F299" s="236" t="s">
        <v>41</v>
      </c>
      <c r="G299" s="237">
        <v>5496</v>
      </c>
      <c r="H299" s="245"/>
      <c r="I299" s="50">
        <v>0</v>
      </c>
      <c r="J299" s="247"/>
      <c r="K299" s="247"/>
    </row>
    <row r="300" spans="2:11">
      <c r="B300" s="229"/>
      <c r="C300" s="234" t="s">
        <v>593</v>
      </c>
      <c r="D300" s="234" t="s">
        <v>610</v>
      </c>
      <c r="E300" s="235" t="s">
        <v>611</v>
      </c>
      <c r="F300" s="236" t="s">
        <v>20</v>
      </c>
      <c r="G300" s="237">
        <v>469</v>
      </c>
      <c r="H300" s="245"/>
      <c r="I300" s="50">
        <v>0</v>
      </c>
      <c r="J300" s="247"/>
      <c r="K300" s="247"/>
    </row>
    <row r="301" spans="2:11">
      <c r="B301" s="229"/>
      <c r="C301" s="234" t="s">
        <v>593</v>
      </c>
      <c r="D301" s="234" t="s">
        <v>509</v>
      </c>
      <c r="E301" s="235" t="s">
        <v>510</v>
      </c>
      <c r="F301" s="236" t="s">
        <v>20</v>
      </c>
      <c r="G301" s="237">
        <v>547</v>
      </c>
      <c r="H301" s="245"/>
      <c r="I301" s="50">
        <v>0</v>
      </c>
      <c r="J301" s="247"/>
      <c r="K301" s="247"/>
    </row>
    <row r="302" spans="2:11" ht="23.25">
      <c r="B302" s="229"/>
      <c r="C302" s="234" t="s">
        <v>593</v>
      </c>
      <c r="D302" s="234" t="s">
        <v>612</v>
      </c>
      <c r="E302" s="235" t="s">
        <v>613</v>
      </c>
      <c r="F302" s="236" t="s">
        <v>20</v>
      </c>
      <c r="G302" s="237">
        <v>111</v>
      </c>
      <c r="H302" s="245"/>
      <c r="I302" s="50">
        <v>0</v>
      </c>
      <c r="J302" s="247"/>
      <c r="K302" s="247"/>
    </row>
    <row r="303" spans="2:11" ht="23.25">
      <c r="B303" s="229"/>
      <c r="C303" s="234" t="s">
        <v>593</v>
      </c>
      <c r="D303" s="234" t="s">
        <v>614</v>
      </c>
      <c r="E303" s="235" t="s">
        <v>615</v>
      </c>
      <c r="F303" s="236" t="s">
        <v>41</v>
      </c>
      <c r="G303" s="237">
        <v>427</v>
      </c>
      <c r="H303" s="245"/>
      <c r="I303" s="50">
        <v>0</v>
      </c>
      <c r="J303" s="247"/>
      <c r="K303" s="247"/>
    </row>
    <row r="304" spans="2:11" ht="23.25">
      <c r="B304" s="229"/>
      <c r="C304" s="234" t="s">
        <v>593</v>
      </c>
      <c r="D304" s="234" t="s">
        <v>616</v>
      </c>
      <c r="E304" s="235" t="s">
        <v>617</v>
      </c>
      <c r="F304" s="236" t="s">
        <v>41</v>
      </c>
      <c r="G304" s="237">
        <v>76.5</v>
      </c>
      <c r="H304" s="245"/>
      <c r="I304" s="50">
        <v>0</v>
      </c>
      <c r="J304" s="247"/>
      <c r="K304" s="247"/>
    </row>
    <row r="305" spans="2:11" ht="23.25">
      <c r="B305" s="229"/>
      <c r="C305" s="234" t="s">
        <v>593</v>
      </c>
      <c r="D305" s="234" t="s">
        <v>618</v>
      </c>
      <c r="E305" s="235" t="s">
        <v>619</v>
      </c>
      <c r="F305" s="236" t="s">
        <v>41</v>
      </c>
      <c r="G305" s="237">
        <v>112</v>
      </c>
      <c r="H305" s="245"/>
      <c r="I305" s="50">
        <v>0</v>
      </c>
      <c r="J305" s="247"/>
      <c r="K305" s="247"/>
    </row>
    <row r="306" spans="2:11" ht="23.25">
      <c r="B306" s="229"/>
      <c r="C306" s="234" t="s">
        <v>593</v>
      </c>
      <c r="D306" s="234" t="s">
        <v>620</v>
      </c>
      <c r="E306" s="235" t="s">
        <v>621</v>
      </c>
      <c r="F306" s="236" t="s">
        <v>20</v>
      </c>
      <c r="G306" s="237">
        <v>3</v>
      </c>
      <c r="H306" s="245"/>
      <c r="I306" s="50">
        <v>0</v>
      </c>
      <c r="J306" s="247"/>
      <c r="K306" s="247"/>
    </row>
    <row r="307" spans="2:11">
      <c r="B307" s="229"/>
      <c r="C307" s="234" t="s">
        <v>593</v>
      </c>
      <c r="D307" s="234" t="s">
        <v>622</v>
      </c>
      <c r="E307" s="235" t="s">
        <v>623</v>
      </c>
      <c r="F307" s="236" t="s">
        <v>20</v>
      </c>
      <c r="G307" s="237">
        <v>43</v>
      </c>
      <c r="H307" s="245"/>
      <c r="I307" s="50">
        <v>0</v>
      </c>
      <c r="J307" s="247"/>
      <c r="K307" s="247"/>
    </row>
    <row r="308" spans="2:11">
      <c r="B308" s="229"/>
      <c r="C308" s="234" t="s">
        <v>593</v>
      </c>
      <c r="D308" s="234" t="s">
        <v>624</v>
      </c>
      <c r="E308" s="235" t="s">
        <v>625</v>
      </c>
      <c r="F308" s="236" t="s">
        <v>20</v>
      </c>
      <c r="G308" s="237">
        <v>3</v>
      </c>
      <c r="H308" s="245"/>
      <c r="I308" s="50">
        <v>0</v>
      </c>
      <c r="J308" s="247"/>
      <c r="K308" s="247"/>
    </row>
    <row r="309" spans="2:11">
      <c r="B309" s="229"/>
      <c r="C309" s="234" t="s">
        <v>593</v>
      </c>
      <c r="D309" s="234" t="s">
        <v>626</v>
      </c>
      <c r="E309" s="235" t="s">
        <v>627</v>
      </c>
      <c r="F309" s="236" t="s">
        <v>20</v>
      </c>
      <c r="G309" s="237">
        <v>2</v>
      </c>
      <c r="H309" s="245"/>
      <c r="I309" s="50">
        <v>0</v>
      </c>
      <c r="J309" s="247"/>
      <c r="K309" s="247"/>
    </row>
    <row r="310" spans="2:11" ht="23.25">
      <c r="B310" s="229"/>
      <c r="C310" s="234" t="s">
        <v>593</v>
      </c>
      <c r="D310" s="234" t="s">
        <v>628</v>
      </c>
      <c r="E310" s="235" t="s">
        <v>629</v>
      </c>
      <c r="F310" s="236" t="s">
        <v>20</v>
      </c>
      <c r="G310" s="237">
        <v>74</v>
      </c>
      <c r="H310" s="245"/>
      <c r="I310" s="50">
        <v>0</v>
      </c>
      <c r="J310" s="247"/>
      <c r="K310" s="247"/>
    </row>
    <row r="311" spans="2:11" ht="23.25">
      <c r="B311" s="229"/>
      <c r="C311" s="234" t="s">
        <v>593</v>
      </c>
      <c r="D311" s="234" t="s">
        <v>630</v>
      </c>
      <c r="E311" s="235" t="s">
        <v>631</v>
      </c>
      <c r="F311" s="236" t="s">
        <v>20</v>
      </c>
      <c r="G311" s="237">
        <v>53</v>
      </c>
      <c r="H311" s="245"/>
      <c r="I311" s="50">
        <v>0</v>
      </c>
      <c r="J311" s="247"/>
      <c r="K311" s="247"/>
    </row>
    <row r="312" spans="2:11">
      <c r="B312" s="238" t="s">
        <v>632</v>
      </c>
      <c r="C312" s="234" t="s">
        <v>633</v>
      </c>
      <c r="D312" s="234" t="s">
        <v>634</v>
      </c>
      <c r="E312" s="235" t="s">
        <v>635</v>
      </c>
      <c r="F312" s="236" t="s">
        <v>41</v>
      </c>
      <c r="G312" s="237">
        <v>261.76</v>
      </c>
      <c r="H312" s="245"/>
      <c r="I312" s="50">
        <v>0</v>
      </c>
      <c r="J312" s="247"/>
      <c r="K312" s="247"/>
    </row>
    <row r="313" spans="2:11" ht="23.25">
      <c r="B313" s="238" t="s">
        <v>636</v>
      </c>
      <c r="C313" s="234" t="s">
        <v>637</v>
      </c>
      <c r="D313" s="234" t="s">
        <v>638</v>
      </c>
      <c r="E313" s="235" t="s">
        <v>639</v>
      </c>
      <c r="F313" s="236" t="s">
        <v>20</v>
      </c>
      <c r="G313" s="237">
        <v>112</v>
      </c>
      <c r="H313" s="245"/>
      <c r="I313" s="50">
        <v>0</v>
      </c>
      <c r="J313" s="247"/>
      <c r="K313" s="247"/>
    </row>
    <row r="314" spans="2:11">
      <c r="B314" s="229"/>
      <c r="C314" s="234" t="s">
        <v>637</v>
      </c>
      <c r="D314" s="234" t="s">
        <v>640</v>
      </c>
      <c r="E314" s="235" t="s">
        <v>641</v>
      </c>
      <c r="F314" s="236" t="s">
        <v>52</v>
      </c>
      <c r="G314" s="237">
        <v>321.52</v>
      </c>
      <c r="H314" s="245"/>
      <c r="I314" s="50">
        <v>0</v>
      </c>
      <c r="J314" s="247"/>
      <c r="K314" s="247"/>
    </row>
    <row r="315" spans="2:11">
      <c r="B315" s="229"/>
      <c r="C315" s="234" t="s">
        <v>637</v>
      </c>
      <c r="D315" s="234" t="s">
        <v>642</v>
      </c>
      <c r="E315" s="235" t="s">
        <v>643</v>
      </c>
      <c r="F315" s="236" t="s">
        <v>52</v>
      </c>
      <c r="G315" s="237">
        <v>65.739999999999995</v>
      </c>
      <c r="H315" s="245"/>
      <c r="I315" s="50">
        <v>0</v>
      </c>
      <c r="J315" s="247"/>
      <c r="K315" s="247"/>
    </row>
    <row r="316" spans="2:11">
      <c r="B316" s="229"/>
      <c r="C316" s="234" t="s">
        <v>637</v>
      </c>
      <c r="D316" s="234" t="s">
        <v>644</v>
      </c>
      <c r="E316" s="235" t="s">
        <v>645</v>
      </c>
      <c r="F316" s="236" t="s">
        <v>52</v>
      </c>
      <c r="G316" s="237">
        <v>38.14</v>
      </c>
      <c r="H316" s="245"/>
      <c r="I316" s="50">
        <v>0</v>
      </c>
      <c r="J316" s="247"/>
      <c r="K316" s="247"/>
    </row>
    <row r="317" spans="2:11">
      <c r="B317" s="229"/>
      <c r="C317" s="234" t="s">
        <v>637</v>
      </c>
      <c r="D317" s="234" t="s">
        <v>646</v>
      </c>
      <c r="E317" s="235" t="s">
        <v>647</v>
      </c>
      <c r="F317" s="236" t="s">
        <v>52</v>
      </c>
      <c r="G317" s="237">
        <v>12</v>
      </c>
      <c r="H317" s="245"/>
      <c r="I317" s="50">
        <v>0</v>
      </c>
      <c r="J317" s="247"/>
      <c r="K317" s="247"/>
    </row>
    <row r="318" spans="2:11">
      <c r="B318" s="229"/>
      <c r="C318" s="234" t="s">
        <v>637</v>
      </c>
      <c r="D318" s="234" t="s">
        <v>648</v>
      </c>
      <c r="E318" s="235" t="s">
        <v>649</v>
      </c>
      <c r="F318" s="236" t="s">
        <v>52</v>
      </c>
      <c r="G318" s="237">
        <v>11.24</v>
      </c>
      <c r="H318" s="245"/>
      <c r="I318" s="50">
        <v>0</v>
      </c>
      <c r="J318" s="247"/>
      <c r="K318" s="247"/>
    </row>
    <row r="319" spans="2:11" ht="35.25" thickBot="1">
      <c r="B319" s="239" t="s">
        <v>650</v>
      </c>
      <c r="C319" s="240" t="s">
        <v>651</v>
      </c>
      <c r="D319" s="240" t="s">
        <v>652</v>
      </c>
      <c r="E319" s="241" t="s">
        <v>653</v>
      </c>
      <c r="F319" s="242" t="s">
        <v>20</v>
      </c>
      <c r="G319" s="243">
        <v>8</v>
      </c>
      <c r="H319" s="245"/>
      <c r="I319" s="51">
        <v>0</v>
      </c>
      <c r="J319" s="247"/>
      <c r="K319" s="247"/>
    </row>
  </sheetData>
  <sheetProtection algorithmName="SHA-512" hashValue="MxBK8d+TPWJCgTMh6O3J683upUvu6invkXzHJjuwmTgCwcX5E2hcEFRqGff97JKcA3SjOci9xkd8bgx4wUkmYQ==" saltValue="qhmqA0MuwnhiK6dr5by3/A==" spinCount="100000" sheet="1" objects="1" scenarios="1" selectLockedCells="1"/>
  <mergeCells count="1">
    <mergeCell ref="C5:D5"/>
  </mergeCells>
  <pageMargins left="0.43307086614173229" right="0.43307086614173229" top="0.43307086614173229" bottom="0.62992125984251968" header="0.27559055118110237" footer="0.27559055118110237"/>
  <pageSetup paperSize="9" scale="96" fitToHeight="0" orientation="landscape" r:id="rId1"/>
  <headerFooter>
    <oddHeader>&amp;LSTAVBA - Trolejbusové trate v Bratislave - projekčné práce - 1. časť:  Nová trolejbusová trať Patrónka – Riviéra - projekčné práce&amp;R3.3 Súpis prác</oddHeader>
    <oddFooter>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D463-497E-4B6B-9802-B3441C03B485}">
  <dimension ref="B1:F69"/>
  <sheetViews>
    <sheetView showGridLines="0" workbookViewId="0">
      <selection sqref="A1:XFD1048576"/>
    </sheetView>
  </sheetViews>
  <sheetFormatPr defaultRowHeight="15"/>
  <cols>
    <col min="1" max="1" width="2.28515625" customWidth="1"/>
    <col min="2" max="2" width="15.28515625" bestFit="1" customWidth="1"/>
    <col min="3" max="3" width="16.85546875" hidden="1" customWidth="1"/>
    <col min="4" max="4" width="86.42578125" bestFit="1" customWidth="1"/>
    <col min="5" max="5" width="17.28515625" customWidth="1"/>
    <col min="6" max="6" width="0" hidden="1" customWidth="1"/>
  </cols>
  <sheetData>
    <row r="1" spans="2:6" ht="15.75">
      <c r="B1" s="7" t="s">
        <v>1181</v>
      </c>
    </row>
    <row r="2" spans="2:6" ht="15.75">
      <c r="B2" s="7" t="s">
        <v>1251</v>
      </c>
    </row>
    <row r="3" spans="2:6" ht="15.75" thickBot="1"/>
    <row r="4" spans="2:6" ht="15.75" thickBot="1">
      <c r="B4" s="85" t="s">
        <v>1251</v>
      </c>
      <c r="C4" s="86"/>
      <c r="D4" s="86"/>
      <c r="E4" s="87"/>
    </row>
    <row r="5" spans="2:6" ht="15.75" thickBot="1">
      <c r="B5" s="17" t="s">
        <v>1063</v>
      </c>
      <c r="C5" s="18" t="s">
        <v>1064</v>
      </c>
      <c r="D5" s="18" t="s">
        <v>1065</v>
      </c>
      <c r="E5" s="19" t="s">
        <v>1252</v>
      </c>
    </row>
    <row r="6" spans="2:6">
      <c r="B6" s="14" t="s">
        <v>1066</v>
      </c>
      <c r="C6" s="15" t="s">
        <v>1067</v>
      </c>
      <c r="D6" s="15" t="s">
        <v>1068</v>
      </c>
      <c r="E6" s="16">
        <f>'3.5 Ocenený súpis prác'!I39</f>
        <v>0</v>
      </c>
      <c r="F6">
        <v>1</v>
      </c>
    </row>
    <row r="7" spans="2:6">
      <c r="B7" s="12" t="s">
        <v>1069</v>
      </c>
      <c r="C7" s="11" t="s">
        <v>1067</v>
      </c>
      <c r="D7" s="11" t="s">
        <v>1070</v>
      </c>
      <c r="E7" s="13">
        <f>'3.5 Ocenený súpis prác'!I89</f>
        <v>0</v>
      </c>
      <c r="F7">
        <v>1</v>
      </c>
    </row>
    <row r="8" spans="2:6">
      <c r="B8" s="12" t="s">
        <v>1071</v>
      </c>
      <c r="C8" s="11" t="s">
        <v>1067</v>
      </c>
      <c r="D8" s="11" t="s">
        <v>1072</v>
      </c>
      <c r="E8" s="13">
        <f>'3.5 Ocenený súpis prác'!I185</f>
        <v>0</v>
      </c>
      <c r="F8">
        <v>1</v>
      </c>
    </row>
    <row r="9" spans="2:6">
      <c r="B9" s="12" t="s">
        <v>1073</v>
      </c>
      <c r="C9" s="11" t="s">
        <v>1067</v>
      </c>
      <c r="D9" s="11" t="s">
        <v>1074</v>
      </c>
      <c r="E9" s="13">
        <f>'3.5 Ocenený súpis prác'!I213</f>
        <v>0</v>
      </c>
      <c r="F9">
        <v>1</v>
      </c>
    </row>
    <row r="10" spans="2:6">
      <c r="B10" s="12" t="s">
        <v>1075</v>
      </c>
      <c r="C10" s="11" t="s">
        <v>1067</v>
      </c>
      <c r="D10" s="11" t="s">
        <v>1076</v>
      </c>
      <c r="E10" s="13">
        <f>'3.5 Ocenený súpis prác'!I259</f>
        <v>0</v>
      </c>
      <c r="F10">
        <v>1</v>
      </c>
    </row>
    <row r="11" spans="2:6">
      <c r="B11" s="12" t="s">
        <v>1077</v>
      </c>
      <c r="C11" s="11" t="s">
        <v>1067</v>
      </c>
      <c r="D11" s="11" t="s">
        <v>1078</v>
      </c>
      <c r="E11" s="13">
        <f>'3.5 Ocenený súpis prác'!I325</f>
        <v>0</v>
      </c>
      <c r="F11">
        <v>1</v>
      </c>
    </row>
    <row r="12" spans="2:6">
      <c r="B12" s="12" t="s">
        <v>1079</v>
      </c>
      <c r="C12" s="11" t="s">
        <v>1067</v>
      </c>
      <c r="D12" s="11" t="s">
        <v>1080</v>
      </c>
      <c r="E12" s="13">
        <f>'3.5 Ocenený súpis prác'!I383</f>
        <v>0</v>
      </c>
      <c r="F12">
        <v>1</v>
      </c>
    </row>
    <row r="13" spans="2:6">
      <c r="B13" s="12" t="s">
        <v>1081</v>
      </c>
      <c r="C13" s="11" t="s">
        <v>1067</v>
      </c>
      <c r="D13" s="11" t="s">
        <v>1082</v>
      </c>
      <c r="E13" s="13">
        <f>'3.5 Ocenený súpis prác'!I399</f>
        <v>0</v>
      </c>
      <c r="F13">
        <v>1</v>
      </c>
    </row>
    <row r="14" spans="2:6">
      <c r="B14" s="12" t="s">
        <v>1083</v>
      </c>
      <c r="C14" s="11" t="s">
        <v>1067</v>
      </c>
      <c r="D14" s="11" t="s">
        <v>1084</v>
      </c>
      <c r="E14" s="13">
        <f>'3.5 Ocenený súpis prác'!I404</f>
        <v>0</v>
      </c>
      <c r="F14">
        <v>1</v>
      </c>
    </row>
    <row r="15" spans="2:6">
      <c r="B15" s="12" t="s">
        <v>1085</v>
      </c>
      <c r="C15" s="11" t="s">
        <v>1067</v>
      </c>
      <c r="D15" s="11" t="s">
        <v>1086</v>
      </c>
      <c r="E15" s="13">
        <f>'3.5 Ocenený súpis prác'!I432</f>
        <v>0</v>
      </c>
      <c r="F15">
        <v>1</v>
      </c>
    </row>
    <row r="16" spans="2:6">
      <c r="B16" s="12" t="s">
        <v>1087</v>
      </c>
      <c r="C16" s="11" t="s">
        <v>1067</v>
      </c>
      <c r="D16" s="11" t="s">
        <v>1088</v>
      </c>
      <c r="E16" s="13">
        <f>'3.5 Ocenený súpis prác'!I450</f>
        <v>0</v>
      </c>
      <c r="F16">
        <v>1</v>
      </c>
    </row>
    <row r="17" spans="2:6">
      <c r="B17" s="12" t="s">
        <v>1089</v>
      </c>
      <c r="C17" s="11" t="s">
        <v>1067</v>
      </c>
      <c r="D17" s="11" t="s">
        <v>1090</v>
      </c>
      <c r="E17" s="13">
        <f>'3.5 Ocenený súpis prác'!I474</f>
        <v>0</v>
      </c>
      <c r="F17">
        <v>1</v>
      </c>
    </row>
    <row r="18" spans="2:6">
      <c r="B18" s="12" t="s">
        <v>1091</v>
      </c>
      <c r="C18" s="11" t="s">
        <v>1067</v>
      </c>
      <c r="D18" s="11" t="s">
        <v>1092</v>
      </c>
      <c r="E18" s="13">
        <f>'3.5 Ocenený súpis prác'!I494</f>
        <v>0</v>
      </c>
      <c r="F18">
        <v>1</v>
      </c>
    </row>
    <row r="19" spans="2:6">
      <c r="B19" s="12" t="s">
        <v>1093</v>
      </c>
      <c r="C19" s="11" t="s">
        <v>1067</v>
      </c>
      <c r="D19" s="11" t="s">
        <v>1094</v>
      </c>
      <c r="E19" s="13">
        <f>'3.5 Ocenený súpis prác'!I508</f>
        <v>0</v>
      </c>
      <c r="F19">
        <v>1</v>
      </c>
    </row>
    <row r="20" spans="2:6">
      <c r="B20" s="12" t="s">
        <v>1095</v>
      </c>
      <c r="C20" s="11" t="s">
        <v>1067</v>
      </c>
      <c r="D20" s="11" t="s">
        <v>1096</v>
      </c>
      <c r="E20" s="13">
        <f>'3.5 Ocenený súpis prác'!I528</f>
        <v>0</v>
      </c>
      <c r="F20">
        <v>1</v>
      </c>
    </row>
    <row r="21" spans="2:6">
      <c r="B21" s="12" t="s">
        <v>1097</v>
      </c>
      <c r="C21" s="11" t="s">
        <v>1067</v>
      </c>
      <c r="D21" s="11" t="s">
        <v>1098</v>
      </c>
      <c r="E21" s="13">
        <f>'3.5 Ocenený súpis prác'!I552</f>
        <v>0</v>
      </c>
      <c r="F21">
        <v>1</v>
      </c>
    </row>
    <row r="22" spans="2:6">
      <c r="B22" s="12" t="s">
        <v>1099</v>
      </c>
      <c r="C22" s="11" t="s">
        <v>1067</v>
      </c>
      <c r="D22" s="11" t="s">
        <v>1100</v>
      </c>
      <c r="E22" s="13">
        <f>'3.5 Ocenený súpis prác'!I580</f>
        <v>0</v>
      </c>
      <c r="F22">
        <v>1</v>
      </c>
    </row>
    <row r="23" spans="2:6">
      <c r="B23" s="12" t="s">
        <v>1101</v>
      </c>
      <c r="C23" s="11" t="s">
        <v>1067</v>
      </c>
      <c r="D23" s="11" t="s">
        <v>1102</v>
      </c>
      <c r="E23" s="13">
        <f>'3.5 Ocenený súpis prác'!I595</f>
        <v>0</v>
      </c>
      <c r="F23">
        <v>1</v>
      </c>
    </row>
    <row r="24" spans="2:6">
      <c r="B24" s="12" t="s">
        <v>1103</v>
      </c>
      <c r="C24" s="11" t="s">
        <v>1067</v>
      </c>
      <c r="D24" s="11" t="s">
        <v>1104</v>
      </c>
      <c r="E24" s="13">
        <f>'3.5 Ocenený súpis prác'!I629</f>
        <v>0</v>
      </c>
      <c r="F24">
        <v>1</v>
      </c>
    </row>
    <row r="25" spans="2:6">
      <c r="B25" s="12" t="s">
        <v>1105</v>
      </c>
      <c r="C25" s="11" t="s">
        <v>1067</v>
      </c>
      <c r="D25" s="11" t="s">
        <v>1106</v>
      </c>
      <c r="E25" s="13">
        <f>'3.5 Ocenený súpis prác'!I651</f>
        <v>0</v>
      </c>
      <c r="F25">
        <v>1</v>
      </c>
    </row>
    <row r="26" spans="2:6">
      <c r="B26" s="12" t="s">
        <v>1107</v>
      </c>
      <c r="C26" s="11" t="s">
        <v>1067</v>
      </c>
      <c r="D26" s="11" t="s">
        <v>1108</v>
      </c>
      <c r="E26" s="13">
        <f>'3.5 Ocenený súpis prác'!I657</f>
        <v>0</v>
      </c>
      <c r="F26">
        <v>1</v>
      </c>
    </row>
    <row r="27" spans="2:6">
      <c r="B27" s="12" t="s">
        <v>1109</v>
      </c>
      <c r="C27" s="11" t="s">
        <v>1067</v>
      </c>
      <c r="D27" s="11" t="s">
        <v>1110</v>
      </c>
      <c r="E27" s="13">
        <f>'3.5 Ocenený súpis prác'!I670</f>
        <v>0</v>
      </c>
      <c r="F27">
        <v>1</v>
      </c>
    </row>
    <row r="28" spans="2:6">
      <c r="B28" s="12" t="s">
        <v>1111</v>
      </c>
      <c r="C28" s="11" t="s">
        <v>1067</v>
      </c>
      <c r="D28" s="11" t="s">
        <v>1112</v>
      </c>
      <c r="E28" s="13">
        <f>'3.5 Ocenený súpis prác'!I683</f>
        <v>0</v>
      </c>
      <c r="F28">
        <v>1</v>
      </c>
    </row>
    <row r="29" spans="2:6">
      <c r="B29" s="12" t="s">
        <v>1113</v>
      </c>
      <c r="C29" s="11" t="s">
        <v>1067</v>
      </c>
      <c r="D29" s="11" t="s">
        <v>1114</v>
      </c>
      <c r="E29" s="13">
        <f>'3.5 Ocenený súpis prác'!I696</f>
        <v>0</v>
      </c>
      <c r="F29">
        <v>1</v>
      </c>
    </row>
    <row r="30" spans="2:6">
      <c r="B30" s="12" t="s">
        <v>1115</v>
      </c>
      <c r="C30" s="11" t="s">
        <v>1067</v>
      </c>
      <c r="D30" s="11" t="s">
        <v>1116</v>
      </c>
      <c r="E30" s="13">
        <f>'3.5 Ocenený súpis prác'!I709</f>
        <v>0</v>
      </c>
      <c r="F30">
        <v>1</v>
      </c>
    </row>
    <row r="31" spans="2:6">
      <c r="B31" s="12" t="s">
        <v>1117</v>
      </c>
      <c r="C31" s="11" t="s">
        <v>1067</v>
      </c>
      <c r="D31" s="11" t="s">
        <v>1118</v>
      </c>
      <c r="E31" s="13">
        <f>'3.5 Ocenený súpis prác'!I722</f>
        <v>0</v>
      </c>
      <c r="F31">
        <v>1</v>
      </c>
    </row>
    <row r="32" spans="2:6">
      <c r="B32" s="12" t="s">
        <v>1119</v>
      </c>
      <c r="C32" s="11" t="s">
        <v>1067</v>
      </c>
      <c r="D32" s="11" t="s">
        <v>1120</v>
      </c>
      <c r="E32" s="13">
        <f>'3.5 Ocenený súpis prác'!I738</f>
        <v>0</v>
      </c>
      <c r="F32">
        <v>1</v>
      </c>
    </row>
    <row r="33" spans="2:6">
      <c r="B33" s="12" t="s">
        <v>1121</v>
      </c>
      <c r="C33" s="11" t="s">
        <v>1067</v>
      </c>
      <c r="D33" s="11" t="s">
        <v>1122</v>
      </c>
      <c r="E33" s="13">
        <f>'3.5 Ocenený súpis prác'!I757</f>
        <v>0</v>
      </c>
      <c r="F33">
        <v>1</v>
      </c>
    </row>
    <row r="34" spans="2:6">
      <c r="B34" s="12" t="s">
        <v>1123</v>
      </c>
      <c r="C34" s="11" t="s">
        <v>1067</v>
      </c>
      <c r="D34" s="11" t="s">
        <v>1124</v>
      </c>
      <c r="E34" s="13">
        <f>'3.5 Ocenený súpis prác'!I768</f>
        <v>0</v>
      </c>
      <c r="F34">
        <v>1</v>
      </c>
    </row>
    <row r="35" spans="2:6">
      <c r="B35" s="12" t="s">
        <v>1125</v>
      </c>
      <c r="C35" s="11" t="s">
        <v>1067</v>
      </c>
      <c r="D35" s="11" t="s">
        <v>1126</v>
      </c>
      <c r="E35" s="13">
        <f>'3.5 Ocenený súpis prác'!I787</f>
        <v>0</v>
      </c>
      <c r="F35">
        <v>1</v>
      </c>
    </row>
    <row r="36" spans="2:6">
      <c r="B36" s="12" t="s">
        <v>1127</v>
      </c>
      <c r="C36" s="11" t="s">
        <v>1067</v>
      </c>
      <c r="D36" s="11" t="s">
        <v>1128</v>
      </c>
      <c r="E36" s="13">
        <f>'3.5 Ocenený súpis prác'!I809</f>
        <v>0</v>
      </c>
      <c r="F36">
        <v>1</v>
      </c>
    </row>
    <row r="37" spans="2:6">
      <c r="B37" s="12" t="s">
        <v>1129</v>
      </c>
      <c r="C37" s="11" t="s">
        <v>1067</v>
      </c>
      <c r="D37" s="11" t="s">
        <v>1130</v>
      </c>
      <c r="E37" s="13">
        <f>'3.5 Ocenený súpis prác'!I829</f>
        <v>0</v>
      </c>
      <c r="F37">
        <v>1</v>
      </c>
    </row>
    <row r="38" spans="2:6">
      <c r="B38" s="12" t="s">
        <v>1131</v>
      </c>
      <c r="C38" s="11" t="s">
        <v>1067</v>
      </c>
      <c r="D38" s="11" t="s">
        <v>1132</v>
      </c>
      <c r="E38" s="13">
        <f>'3.5 Ocenený súpis prác'!I849</f>
        <v>0</v>
      </c>
      <c r="F38">
        <v>1</v>
      </c>
    </row>
    <row r="39" spans="2:6">
      <c r="B39" s="12" t="s">
        <v>1133</v>
      </c>
      <c r="C39" s="11" t="s">
        <v>1067</v>
      </c>
      <c r="D39" s="11" t="s">
        <v>1134</v>
      </c>
      <c r="E39" s="13">
        <f>'3.5 Ocenený súpis prác'!I876</f>
        <v>0</v>
      </c>
      <c r="F39">
        <v>1</v>
      </c>
    </row>
    <row r="40" spans="2:6">
      <c r="B40" s="12" t="s">
        <v>1135</v>
      </c>
      <c r="C40" s="11" t="s">
        <v>1067</v>
      </c>
      <c r="D40" s="11" t="s">
        <v>1136</v>
      </c>
      <c r="E40" s="13">
        <f>'3.5 Ocenený súpis prác'!I887</f>
        <v>0</v>
      </c>
      <c r="F40">
        <v>1</v>
      </c>
    </row>
    <row r="41" spans="2:6">
      <c r="B41" s="12" t="s">
        <v>1137</v>
      </c>
      <c r="C41" s="11" t="s">
        <v>1067</v>
      </c>
      <c r="D41" s="11" t="s">
        <v>1138</v>
      </c>
      <c r="E41" s="13">
        <f>'3.5 Ocenený súpis prác'!I891</f>
        <v>0</v>
      </c>
      <c r="F41">
        <v>1</v>
      </c>
    </row>
    <row r="42" spans="2:6">
      <c r="B42" s="12" t="s">
        <v>1139</v>
      </c>
      <c r="C42" s="11" t="s">
        <v>1067</v>
      </c>
      <c r="D42" s="11" t="s">
        <v>1140</v>
      </c>
      <c r="E42" s="13">
        <f>'3.5 Ocenený súpis prác'!I919</f>
        <v>0</v>
      </c>
      <c r="F42">
        <v>1</v>
      </c>
    </row>
    <row r="43" spans="2:6">
      <c r="B43" s="12" t="s">
        <v>1141</v>
      </c>
      <c r="C43" s="11" t="s">
        <v>1067</v>
      </c>
      <c r="D43" s="11" t="s">
        <v>1142</v>
      </c>
      <c r="E43" s="13">
        <f>'3.5 Ocenený súpis prác'!I931</f>
        <v>0</v>
      </c>
      <c r="F43">
        <v>1</v>
      </c>
    </row>
    <row r="44" spans="2:6">
      <c r="B44" s="12" t="s">
        <v>1143</v>
      </c>
      <c r="C44" s="11" t="s">
        <v>1067</v>
      </c>
      <c r="D44" s="11" t="s">
        <v>1144</v>
      </c>
      <c r="E44" s="13">
        <f>'3.5 Ocenený súpis prác'!I940</f>
        <v>0</v>
      </c>
      <c r="F44">
        <v>1</v>
      </c>
    </row>
    <row r="45" spans="2:6">
      <c r="B45" s="12" t="s">
        <v>1145</v>
      </c>
      <c r="C45" s="11" t="s">
        <v>1067</v>
      </c>
      <c r="D45" s="11" t="s">
        <v>1146</v>
      </c>
      <c r="E45" s="13">
        <f>'3.5 Ocenený súpis prác'!I947</f>
        <v>0</v>
      </c>
      <c r="F45">
        <v>1</v>
      </c>
    </row>
    <row r="46" spans="2:6">
      <c r="B46" s="12" t="s">
        <v>1147</v>
      </c>
      <c r="C46" s="11" t="s">
        <v>1067</v>
      </c>
      <c r="D46" s="11" t="s">
        <v>1148</v>
      </c>
      <c r="E46" s="13">
        <f>'3.5 Ocenený súpis prác'!I974</f>
        <v>0</v>
      </c>
      <c r="F46">
        <v>1</v>
      </c>
    </row>
    <row r="47" spans="2:6">
      <c r="B47" s="12" t="s">
        <v>1149</v>
      </c>
      <c r="C47" s="11" t="s">
        <v>1067</v>
      </c>
      <c r="D47" s="11" t="s">
        <v>1150</v>
      </c>
      <c r="E47" s="13">
        <f>'3.5 Ocenený súpis prác'!I1003</f>
        <v>0</v>
      </c>
      <c r="F47">
        <v>1</v>
      </c>
    </row>
    <row r="48" spans="2:6">
      <c r="B48" s="12" t="s">
        <v>1151</v>
      </c>
      <c r="C48" s="11" t="s">
        <v>1067</v>
      </c>
      <c r="D48" s="11" t="s">
        <v>1152</v>
      </c>
      <c r="E48" s="13">
        <f>'3.5 Ocenený súpis prác'!I1034</f>
        <v>0</v>
      </c>
      <c r="F48">
        <v>1</v>
      </c>
    </row>
    <row r="49" spans="2:6">
      <c r="B49" s="12" t="s">
        <v>1153</v>
      </c>
      <c r="C49" s="11" t="s">
        <v>1067</v>
      </c>
      <c r="D49" s="11" t="s">
        <v>1154</v>
      </c>
      <c r="E49" s="13">
        <f>'3.5 Ocenený súpis prác'!I1050</f>
        <v>0</v>
      </c>
      <c r="F49">
        <v>1</v>
      </c>
    </row>
    <row r="50" spans="2:6">
      <c r="B50" s="12" t="s">
        <v>1155</v>
      </c>
      <c r="C50" s="11" t="s">
        <v>1067</v>
      </c>
      <c r="D50" s="11" t="s">
        <v>1156</v>
      </c>
      <c r="E50" s="13">
        <f>'3.5 Ocenený súpis prác'!I1081</f>
        <v>0</v>
      </c>
      <c r="F50">
        <v>1</v>
      </c>
    </row>
    <row r="51" spans="2:6">
      <c r="B51" s="12" t="s">
        <v>1157</v>
      </c>
      <c r="C51" s="11" t="s">
        <v>1067</v>
      </c>
      <c r="D51" s="11" t="s">
        <v>1158</v>
      </c>
      <c r="E51" s="13">
        <f>'3.5 Ocenený súpis prác'!I1112</f>
        <v>0</v>
      </c>
      <c r="F51">
        <v>1</v>
      </c>
    </row>
    <row r="52" spans="2:6">
      <c r="B52" s="12" t="s">
        <v>1159</v>
      </c>
      <c r="C52" s="11" t="s">
        <v>1067</v>
      </c>
      <c r="D52" s="11" t="s">
        <v>1160</v>
      </c>
      <c r="E52" s="13">
        <f>'3.5 Ocenený súpis prác'!I1143</f>
        <v>0</v>
      </c>
      <c r="F52">
        <v>1</v>
      </c>
    </row>
    <row r="53" spans="2:6">
      <c r="B53" s="22">
        <v>675</v>
      </c>
      <c r="C53" s="20"/>
      <c r="D53" s="20" t="s">
        <v>1237</v>
      </c>
      <c r="E53" s="21">
        <v>0</v>
      </c>
    </row>
    <row r="54" spans="2:6">
      <c r="B54" s="12" t="s">
        <v>1161</v>
      </c>
      <c r="C54" s="11" t="s">
        <v>1067</v>
      </c>
      <c r="D54" s="11" t="s">
        <v>1162</v>
      </c>
      <c r="E54" s="13">
        <f>'3.5 Ocenený súpis prác'!I1167</f>
        <v>0</v>
      </c>
      <c r="F54">
        <v>1</v>
      </c>
    </row>
    <row r="55" spans="2:6">
      <c r="B55" s="12" t="s">
        <v>1163</v>
      </c>
      <c r="C55" s="11" t="s">
        <v>1067</v>
      </c>
      <c r="D55" s="11" t="s">
        <v>1164</v>
      </c>
      <c r="E55" s="13">
        <f>'3.5 Ocenený súpis prác'!I1190</f>
        <v>0</v>
      </c>
      <c r="F55">
        <v>1</v>
      </c>
    </row>
    <row r="56" spans="2:6">
      <c r="B56" s="12" t="s">
        <v>1165</v>
      </c>
      <c r="C56" s="11" t="s">
        <v>1067</v>
      </c>
      <c r="D56" s="11" t="s">
        <v>1166</v>
      </c>
      <c r="E56" s="13">
        <f>'3.5 Ocenený súpis prác'!I1213</f>
        <v>0</v>
      </c>
      <c r="F56">
        <v>1</v>
      </c>
    </row>
    <row r="57" spans="2:6">
      <c r="B57" s="22">
        <v>681</v>
      </c>
      <c r="C57" s="20"/>
      <c r="D57" s="20" t="s">
        <v>1238</v>
      </c>
      <c r="E57" s="21">
        <v>0</v>
      </c>
    </row>
    <row r="58" spans="2:6">
      <c r="B58" s="12" t="s">
        <v>1167</v>
      </c>
      <c r="C58" s="11" t="s">
        <v>1067</v>
      </c>
      <c r="D58" s="11" t="s">
        <v>1168</v>
      </c>
      <c r="E58" s="13">
        <f>'3.5 Ocenený súpis prác'!I1224</f>
        <v>0</v>
      </c>
      <c r="F58">
        <v>1</v>
      </c>
    </row>
    <row r="59" spans="2:6">
      <c r="B59" s="12" t="s">
        <v>1169</v>
      </c>
      <c r="C59" s="11" t="s">
        <v>1067</v>
      </c>
      <c r="D59" s="11" t="s">
        <v>1170</v>
      </c>
      <c r="E59" s="13">
        <f>'3.5 Ocenený súpis prác'!I1236</f>
        <v>0</v>
      </c>
      <c r="F59">
        <v>1</v>
      </c>
    </row>
    <row r="60" spans="2:6">
      <c r="B60" s="12" t="s">
        <v>1171</v>
      </c>
      <c r="C60" s="11" t="s">
        <v>1067</v>
      </c>
      <c r="D60" s="11" t="s">
        <v>1172</v>
      </c>
      <c r="E60" s="13">
        <f>'3.5 Ocenený súpis prác'!I1248</f>
        <v>0</v>
      </c>
      <c r="F60">
        <v>1</v>
      </c>
    </row>
    <row r="61" spans="2:6">
      <c r="B61" s="12" t="s">
        <v>1173</v>
      </c>
      <c r="C61" s="11" t="s">
        <v>1067</v>
      </c>
      <c r="D61" s="11" t="s">
        <v>1174</v>
      </c>
      <c r="E61" s="13">
        <f>'3.5 Ocenený súpis prác'!I1261</f>
        <v>0</v>
      </c>
      <c r="F61">
        <v>1</v>
      </c>
    </row>
    <row r="62" spans="2:6">
      <c r="B62" s="22">
        <v>686</v>
      </c>
      <c r="C62" s="20"/>
      <c r="D62" s="20" t="s">
        <v>1239</v>
      </c>
      <c r="E62" s="21">
        <v>0</v>
      </c>
    </row>
    <row r="63" spans="2:6">
      <c r="B63" s="12" t="s">
        <v>1175</v>
      </c>
      <c r="C63" s="11" t="s">
        <v>1067</v>
      </c>
      <c r="D63" s="11" t="s">
        <v>1176</v>
      </c>
      <c r="E63" s="13">
        <f>'3.5 Ocenený súpis prác'!I1280</f>
        <v>0</v>
      </c>
      <c r="F63">
        <v>1</v>
      </c>
    </row>
    <row r="64" spans="2:6">
      <c r="B64" s="12" t="s">
        <v>1177</v>
      </c>
      <c r="C64" s="11" t="s">
        <v>1067</v>
      </c>
      <c r="D64" s="11" t="s">
        <v>1178</v>
      </c>
      <c r="E64" s="13">
        <f>'3.5 Ocenený súpis prác'!I1293</f>
        <v>0</v>
      </c>
      <c r="F64">
        <v>1</v>
      </c>
    </row>
    <row r="65" spans="2:6" ht="15.75" thickBot="1">
      <c r="B65" s="25" t="s">
        <v>1179</v>
      </c>
      <c r="C65" s="26" t="s">
        <v>1067</v>
      </c>
      <c r="D65" s="26" t="s">
        <v>1180</v>
      </c>
      <c r="E65" s="27">
        <f>'3.5 Ocenený súpis prác'!I1301</f>
        <v>0</v>
      </c>
      <c r="F65">
        <v>1</v>
      </c>
    </row>
    <row r="66" spans="2:6" ht="16.5" thickTop="1" thickBot="1">
      <c r="B66" s="82" t="s">
        <v>2313</v>
      </c>
      <c r="C66" s="83"/>
      <c r="D66" s="84"/>
      <c r="E66" s="24">
        <f>SUMIF(F6:F65,1,E6:E65)</f>
        <v>0</v>
      </c>
    </row>
    <row r="68" spans="2:6">
      <c r="B68" s="8" t="s">
        <v>1243</v>
      </c>
      <c r="D68" s="10"/>
    </row>
    <row r="69" spans="2:6">
      <c r="B69" s="9"/>
      <c r="C69" s="8" t="s">
        <v>1245</v>
      </c>
      <c r="D69" s="8" t="s">
        <v>1245</v>
      </c>
    </row>
  </sheetData>
  <sheetProtection algorithmName="SHA-512" hashValue="BAgfm0yQjnpkbuzmwNygfQtwekU8/xjFx6GbI4xPNNzSe2XyO1mbSy5VIk5+3fOUWmmEMgBPsZqoLy4dGckRPA==" saltValue="n7PkMAQk06oyKYOE7CMYzg==" spinCount="100000" sheet="1" objects="1" scenarios="1"/>
  <mergeCells count="2">
    <mergeCell ref="B66:D66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&amp;LSTAVBA - Trolejbusové trate v Bratislave - projekčné práce - 1. časť:  Nová trolejbusová trať Patrónka – Riviéra - projekčné práce&amp;R3.4 Rekapitulácia objektov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90A5-D608-4C50-9BE8-A1C824554EF7}">
  <sheetPr>
    <pageSetUpPr fitToPage="1"/>
  </sheetPr>
  <dimension ref="B1:K1302"/>
  <sheetViews>
    <sheetView showGridLines="0" workbookViewId="0">
      <pane xSplit="1" ySplit="5" topLeftCell="B361" activePane="bottomRight" state="frozen"/>
      <selection pane="topRight" activeCell="B1" sqref="B1"/>
      <selection pane="bottomLeft" activeCell="A4" sqref="A4"/>
      <selection pane="bottomRight" activeCell="M319" sqref="M319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8.85546875" bestFit="1" customWidth="1"/>
    <col min="8" max="8" width="23.140625" customWidth="1"/>
    <col min="9" max="10" width="17.28515625" customWidth="1"/>
    <col min="11" max="11" width="0" hidden="1" customWidth="1"/>
  </cols>
  <sheetData>
    <row r="1" spans="2:11" ht="15.75">
      <c r="B1" s="7" t="s">
        <v>1181</v>
      </c>
    </row>
    <row r="2" spans="2:11">
      <c r="B2" s="23" t="s">
        <v>1253</v>
      </c>
    </row>
    <row r="4" spans="2:11" ht="15.75" thickBot="1"/>
    <row r="5" spans="2:11" ht="15.75" thickBot="1">
      <c r="B5" s="37" t="s">
        <v>654</v>
      </c>
      <c r="C5" s="81" t="s">
        <v>1</v>
      </c>
      <c r="D5" s="81"/>
      <c r="E5" s="38" t="s">
        <v>2</v>
      </c>
      <c r="F5" s="38" t="s">
        <v>3</v>
      </c>
      <c r="G5" s="38" t="s">
        <v>4</v>
      </c>
      <c r="H5" s="39" t="s">
        <v>1250</v>
      </c>
      <c r="I5" s="40" t="s">
        <v>1252</v>
      </c>
    </row>
    <row r="6" spans="2:11">
      <c r="B6" s="41" t="s">
        <v>655</v>
      </c>
      <c r="C6" s="34" t="s">
        <v>6</v>
      </c>
      <c r="D6" s="34" t="s">
        <v>656</v>
      </c>
      <c r="E6" s="6" t="s">
        <v>8</v>
      </c>
      <c r="F6" s="35" t="s">
        <v>657</v>
      </c>
      <c r="G6" s="36">
        <v>1</v>
      </c>
      <c r="H6" s="36">
        <f>'3.3 Súpis prác'!I6</f>
        <v>0</v>
      </c>
      <c r="I6" s="42">
        <f t="shared" ref="I6:I38" si="0">G6*H6</f>
        <v>0</v>
      </c>
      <c r="J6" s="4"/>
      <c r="K6">
        <v>1</v>
      </c>
    </row>
    <row r="7" spans="2:11">
      <c r="B7" s="41"/>
      <c r="C7" s="1" t="s">
        <v>6</v>
      </c>
      <c r="D7" s="1" t="s">
        <v>658</v>
      </c>
      <c r="E7" s="5" t="s">
        <v>11</v>
      </c>
      <c r="F7" s="2" t="s">
        <v>659</v>
      </c>
      <c r="G7" s="3">
        <v>674.55</v>
      </c>
      <c r="H7" s="3">
        <f>'3.3 Súpis prác'!I7</f>
        <v>0</v>
      </c>
      <c r="I7" s="43">
        <f t="shared" si="0"/>
        <v>0</v>
      </c>
      <c r="J7" s="4"/>
      <c r="K7">
        <v>1</v>
      </c>
    </row>
    <row r="8" spans="2:11" ht="23.25">
      <c r="B8" s="41"/>
      <c r="C8" s="1" t="s">
        <v>6</v>
      </c>
      <c r="D8" s="1" t="s">
        <v>660</v>
      </c>
      <c r="E8" s="5" t="s">
        <v>17</v>
      </c>
      <c r="F8" s="2" t="s">
        <v>661</v>
      </c>
      <c r="G8" s="3">
        <v>1915.32</v>
      </c>
      <c r="H8" s="3">
        <f>'3.3 Súpis prác'!I9</f>
        <v>0</v>
      </c>
      <c r="I8" s="43">
        <f t="shared" si="0"/>
        <v>0</v>
      </c>
      <c r="J8" s="4"/>
      <c r="K8">
        <v>1</v>
      </c>
    </row>
    <row r="9" spans="2:11" ht="23.25">
      <c r="B9" s="41"/>
      <c r="C9" s="1" t="s">
        <v>32</v>
      </c>
      <c r="D9" s="1" t="s">
        <v>662</v>
      </c>
      <c r="E9" s="5" t="s">
        <v>56</v>
      </c>
      <c r="F9" s="2" t="s">
        <v>663</v>
      </c>
      <c r="G9" s="3">
        <v>900</v>
      </c>
      <c r="H9" s="3">
        <f>'3.3 Súpis prác'!I27</f>
        <v>0</v>
      </c>
      <c r="I9" s="43">
        <f t="shared" si="0"/>
        <v>0</v>
      </c>
      <c r="J9" s="4"/>
      <c r="K9">
        <v>1</v>
      </c>
    </row>
    <row r="10" spans="2:11" ht="23.25">
      <c r="B10" s="41"/>
      <c r="C10" s="1" t="s">
        <v>32</v>
      </c>
      <c r="D10" s="1" t="s">
        <v>664</v>
      </c>
      <c r="E10" s="5" t="s">
        <v>62</v>
      </c>
      <c r="F10" s="2" t="s">
        <v>663</v>
      </c>
      <c r="G10" s="3">
        <v>1350</v>
      </c>
      <c r="H10" s="3">
        <f>'3.3 Súpis prác'!I30</f>
        <v>0</v>
      </c>
      <c r="I10" s="43">
        <f t="shared" si="0"/>
        <v>0</v>
      </c>
      <c r="J10" s="4"/>
      <c r="K10">
        <v>1</v>
      </c>
    </row>
    <row r="11" spans="2:11">
      <c r="B11" s="41"/>
      <c r="C11" s="1" t="s">
        <v>32</v>
      </c>
      <c r="D11" s="1" t="s">
        <v>665</v>
      </c>
      <c r="E11" s="5" t="s">
        <v>76</v>
      </c>
      <c r="F11" s="2" t="s">
        <v>659</v>
      </c>
      <c r="G11" s="3">
        <v>674.55</v>
      </c>
      <c r="H11" s="3">
        <f>'3.3 Súpis prác'!I37</f>
        <v>0</v>
      </c>
      <c r="I11" s="43">
        <f t="shared" si="0"/>
        <v>0</v>
      </c>
      <c r="J11" s="4"/>
      <c r="K11">
        <v>1</v>
      </c>
    </row>
    <row r="12" spans="2:11">
      <c r="B12" s="41"/>
      <c r="C12" s="1" t="s">
        <v>88</v>
      </c>
      <c r="D12" s="1" t="s">
        <v>666</v>
      </c>
      <c r="E12" s="5" t="s">
        <v>90</v>
      </c>
      <c r="F12" s="2" t="s">
        <v>663</v>
      </c>
      <c r="G12" s="3">
        <v>1400</v>
      </c>
      <c r="H12" s="3">
        <f>'3.3 Súpis prác'!I43</f>
        <v>0</v>
      </c>
      <c r="I12" s="43">
        <f t="shared" si="0"/>
        <v>0</v>
      </c>
      <c r="J12" s="4"/>
      <c r="K12">
        <v>1</v>
      </c>
    </row>
    <row r="13" spans="2:11">
      <c r="B13" s="41"/>
      <c r="C13" s="1" t="s">
        <v>88</v>
      </c>
      <c r="D13" s="1" t="s">
        <v>667</v>
      </c>
      <c r="E13" s="5" t="s">
        <v>92</v>
      </c>
      <c r="F13" s="2" t="s">
        <v>663</v>
      </c>
      <c r="G13" s="3">
        <v>164</v>
      </c>
      <c r="H13" s="3">
        <f>'3.3 Súpis prác'!I44</f>
        <v>0</v>
      </c>
      <c r="I13" s="43">
        <f t="shared" si="0"/>
        <v>0</v>
      </c>
      <c r="J13" s="4"/>
      <c r="K13">
        <v>1</v>
      </c>
    </row>
    <row r="14" spans="2:11">
      <c r="B14" s="41"/>
      <c r="C14" s="1" t="s">
        <v>88</v>
      </c>
      <c r="D14" s="1" t="s">
        <v>668</v>
      </c>
      <c r="E14" s="5" t="s">
        <v>94</v>
      </c>
      <c r="F14" s="2" t="s">
        <v>669</v>
      </c>
      <c r="G14" s="3">
        <v>495</v>
      </c>
      <c r="H14" s="3">
        <f>'3.3 Súpis prác'!I45</f>
        <v>0</v>
      </c>
      <c r="I14" s="43">
        <f t="shared" si="0"/>
        <v>0</v>
      </c>
      <c r="J14" s="4"/>
      <c r="K14">
        <v>1</v>
      </c>
    </row>
    <row r="15" spans="2:11">
      <c r="B15" s="41"/>
      <c r="C15" s="1" t="s">
        <v>88</v>
      </c>
      <c r="D15" s="1" t="s">
        <v>670</v>
      </c>
      <c r="E15" s="5" t="s">
        <v>96</v>
      </c>
      <c r="F15" s="2" t="s">
        <v>669</v>
      </c>
      <c r="G15" s="3">
        <v>495</v>
      </c>
      <c r="H15" s="3">
        <f>'3.3 Súpis prác'!I46</f>
        <v>0</v>
      </c>
      <c r="I15" s="43">
        <f t="shared" si="0"/>
        <v>0</v>
      </c>
      <c r="J15" s="4"/>
      <c r="K15">
        <v>1</v>
      </c>
    </row>
    <row r="16" spans="2:11">
      <c r="B16" s="41"/>
      <c r="C16" s="1" t="s">
        <v>88</v>
      </c>
      <c r="D16" s="1" t="s">
        <v>671</v>
      </c>
      <c r="E16" s="5" t="s">
        <v>98</v>
      </c>
      <c r="F16" s="2" t="s">
        <v>661</v>
      </c>
      <c r="G16" s="3">
        <v>1915.32</v>
      </c>
      <c r="H16" s="3">
        <f>'3.3 Súpis prác'!I47</f>
        <v>0</v>
      </c>
      <c r="I16" s="43">
        <f t="shared" si="0"/>
        <v>0</v>
      </c>
      <c r="J16" s="4"/>
      <c r="K16">
        <v>1</v>
      </c>
    </row>
    <row r="17" spans="2:11">
      <c r="B17" s="41"/>
      <c r="C17" s="1" t="s">
        <v>137</v>
      </c>
      <c r="D17" s="1" t="s">
        <v>672</v>
      </c>
      <c r="E17" s="5" t="s">
        <v>139</v>
      </c>
      <c r="F17" s="2" t="s">
        <v>661</v>
      </c>
      <c r="G17" s="3">
        <v>354.86</v>
      </c>
      <c r="H17" s="3">
        <f>'3.3 Súpis prác'!I68</f>
        <v>0</v>
      </c>
      <c r="I17" s="43">
        <f t="shared" si="0"/>
        <v>0</v>
      </c>
      <c r="J17" s="4"/>
      <c r="K17">
        <v>1</v>
      </c>
    </row>
    <row r="18" spans="2:11">
      <c r="B18" s="41"/>
      <c r="C18" s="1" t="s">
        <v>137</v>
      </c>
      <c r="D18" s="1" t="s">
        <v>673</v>
      </c>
      <c r="E18" s="5" t="s">
        <v>141</v>
      </c>
      <c r="F18" s="2" t="s">
        <v>661</v>
      </c>
      <c r="G18" s="3">
        <v>354.86</v>
      </c>
      <c r="H18" s="3">
        <f>'3.3 Súpis prác'!I71</f>
        <v>0</v>
      </c>
      <c r="I18" s="43">
        <f t="shared" si="0"/>
        <v>0</v>
      </c>
      <c r="J18" s="4"/>
      <c r="K18">
        <v>1</v>
      </c>
    </row>
    <row r="19" spans="2:11">
      <c r="B19" s="41"/>
      <c r="C19" s="1" t="s">
        <v>137</v>
      </c>
      <c r="D19" s="1" t="s">
        <v>674</v>
      </c>
      <c r="E19" s="5" t="s">
        <v>143</v>
      </c>
      <c r="F19" s="2" t="s">
        <v>663</v>
      </c>
      <c r="G19" s="3">
        <v>1400</v>
      </c>
      <c r="H19" s="3">
        <f>'3.3 Súpis prác'!I72</f>
        <v>0</v>
      </c>
      <c r="I19" s="43">
        <f t="shared" si="0"/>
        <v>0</v>
      </c>
      <c r="J19" s="4"/>
      <c r="K19">
        <v>1</v>
      </c>
    </row>
    <row r="20" spans="2:11" ht="23.25">
      <c r="B20" s="41"/>
      <c r="C20" s="1" t="s">
        <v>137</v>
      </c>
      <c r="D20" s="1" t="s">
        <v>675</v>
      </c>
      <c r="E20" s="5" t="s">
        <v>147</v>
      </c>
      <c r="F20" s="2" t="s">
        <v>663</v>
      </c>
      <c r="G20" s="3">
        <v>1400</v>
      </c>
      <c r="H20" s="3">
        <f>'3.3 Súpis prác'!I74</f>
        <v>0</v>
      </c>
      <c r="I20" s="43">
        <f t="shared" si="0"/>
        <v>0</v>
      </c>
      <c r="J20" s="4"/>
      <c r="K20">
        <v>1</v>
      </c>
    </row>
    <row r="21" spans="2:11" ht="23.25">
      <c r="B21" s="41"/>
      <c r="C21" s="1" t="s">
        <v>137</v>
      </c>
      <c r="D21" s="1" t="s">
        <v>676</v>
      </c>
      <c r="E21" s="5" t="s">
        <v>159</v>
      </c>
      <c r="F21" s="2" t="s">
        <v>663</v>
      </c>
      <c r="G21" s="3">
        <v>1400</v>
      </c>
      <c r="H21" s="3">
        <f>'3.3 Súpis prác'!I80</f>
        <v>0</v>
      </c>
      <c r="I21" s="43">
        <f t="shared" si="0"/>
        <v>0</v>
      </c>
      <c r="J21" s="4"/>
      <c r="K21">
        <v>1</v>
      </c>
    </row>
    <row r="22" spans="2:11">
      <c r="B22" s="41"/>
      <c r="C22" s="1" t="s">
        <v>161</v>
      </c>
      <c r="D22" s="1" t="s">
        <v>677</v>
      </c>
      <c r="E22" s="5" t="s">
        <v>163</v>
      </c>
      <c r="F22" s="2" t="s">
        <v>661</v>
      </c>
      <c r="G22" s="3">
        <v>210</v>
      </c>
      <c r="H22" s="3">
        <f>'3.3 Súpis prác'!I81</f>
        <v>0</v>
      </c>
      <c r="I22" s="43">
        <f t="shared" si="0"/>
        <v>0</v>
      </c>
      <c r="J22" s="4"/>
      <c r="K22">
        <v>1</v>
      </c>
    </row>
    <row r="23" spans="2:11">
      <c r="B23" s="41"/>
      <c r="C23" s="1" t="s">
        <v>161</v>
      </c>
      <c r="D23" s="1" t="s">
        <v>678</v>
      </c>
      <c r="E23" s="5" t="s">
        <v>165</v>
      </c>
      <c r="F23" s="2" t="s">
        <v>661</v>
      </c>
      <c r="G23" s="3">
        <v>60</v>
      </c>
      <c r="H23" s="3">
        <f>'3.3 Súpis prác'!I82</f>
        <v>0</v>
      </c>
      <c r="I23" s="43">
        <f t="shared" si="0"/>
        <v>0</v>
      </c>
      <c r="J23" s="4"/>
      <c r="K23">
        <v>1</v>
      </c>
    </row>
    <row r="24" spans="2:11">
      <c r="B24" s="41"/>
      <c r="C24" s="1" t="s">
        <v>161</v>
      </c>
      <c r="D24" s="1" t="s">
        <v>679</v>
      </c>
      <c r="E24" s="5" t="s">
        <v>173</v>
      </c>
      <c r="F24" s="2" t="s">
        <v>661</v>
      </c>
      <c r="G24" s="3">
        <v>350</v>
      </c>
      <c r="H24" s="3">
        <f>'3.3 Súpis prác'!I87</f>
        <v>0</v>
      </c>
      <c r="I24" s="43">
        <f t="shared" si="0"/>
        <v>0</v>
      </c>
      <c r="J24" s="4"/>
      <c r="K24">
        <v>1</v>
      </c>
    </row>
    <row r="25" spans="2:11">
      <c r="B25" s="41"/>
      <c r="C25" s="1" t="s">
        <v>161</v>
      </c>
      <c r="D25" s="1" t="s">
        <v>680</v>
      </c>
      <c r="E25" s="5" t="s">
        <v>175</v>
      </c>
      <c r="F25" s="2" t="s">
        <v>661</v>
      </c>
      <c r="G25" s="3">
        <v>80</v>
      </c>
      <c r="H25" s="3">
        <f>'3.3 Súpis prác'!I88</f>
        <v>0</v>
      </c>
      <c r="I25" s="43">
        <f t="shared" si="0"/>
        <v>0</v>
      </c>
      <c r="J25" s="4"/>
      <c r="K25">
        <v>1</v>
      </c>
    </row>
    <row r="26" spans="2:11">
      <c r="B26" s="41"/>
      <c r="C26" s="1" t="s">
        <v>161</v>
      </c>
      <c r="D26" s="1" t="s">
        <v>681</v>
      </c>
      <c r="E26" s="5" t="s">
        <v>177</v>
      </c>
      <c r="F26" s="2" t="s">
        <v>663</v>
      </c>
      <c r="G26" s="3">
        <v>950</v>
      </c>
      <c r="H26" s="3">
        <f>'3.3 Súpis prác'!I90</f>
        <v>0</v>
      </c>
      <c r="I26" s="43">
        <f t="shared" si="0"/>
        <v>0</v>
      </c>
      <c r="J26" s="4"/>
      <c r="K26">
        <v>1</v>
      </c>
    </row>
    <row r="27" spans="2:11">
      <c r="B27" s="41"/>
      <c r="C27" s="1" t="s">
        <v>161</v>
      </c>
      <c r="D27" s="1" t="s">
        <v>682</v>
      </c>
      <c r="E27" s="5" t="s">
        <v>179</v>
      </c>
      <c r="F27" s="2" t="s">
        <v>663</v>
      </c>
      <c r="G27" s="3">
        <v>950</v>
      </c>
      <c r="H27" s="3">
        <f>'3.3 Súpis prác'!I91</f>
        <v>0</v>
      </c>
      <c r="I27" s="43">
        <f t="shared" si="0"/>
        <v>0</v>
      </c>
      <c r="J27" s="4"/>
      <c r="K27">
        <v>1</v>
      </c>
    </row>
    <row r="28" spans="2:11">
      <c r="B28" s="41"/>
      <c r="C28" s="1" t="s">
        <v>161</v>
      </c>
      <c r="D28" s="1" t="s">
        <v>683</v>
      </c>
      <c r="E28" s="5" t="s">
        <v>181</v>
      </c>
      <c r="F28" s="2" t="s">
        <v>663</v>
      </c>
      <c r="G28" s="3">
        <v>350</v>
      </c>
      <c r="H28" s="3">
        <f>'3.3 Súpis prác'!I92</f>
        <v>0</v>
      </c>
      <c r="I28" s="43">
        <f t="shared" si="0"/>
        <v>0</v>
      </c>
      <c r="J28" s="4"/>
      <c r="K28">
        <v>1</v>
      </c>
    </row>
    <row r="29" spans="2:11">
      <c r="B29" s="41"/>
      <c r="C29" s="1" t="s">
        <v>183</v>
      </c>
      <c r="D29" s="1" t="s">
        <v>684</v>
      </c>
      <c r="E29" s="5" t="s">
        <v>115</v>
      </c>
      <c r="F29" s="2" t="s">
        <v>661</v>
      </c>
      <c r="G29" s="3">
        <v>210</v>
      </c>
      <c r="H29" s="3">
        <f>'3.3 Súpis prác'!I93</f>
        <v>0</v>
      </c>
      <c r="I29" s="43">
        <f t="shared" si="0"/>
        <v>0</v>
      </c>
      <c r="J29" s="4"/>
      <c r="K29">
        <v>1</v>
      </c>
    </row>
    <row r="30" spans="2:11">
      <c r="B30" s="41"/>
      <c r="C30" s="1" t="s">
        <v>183</v>
      </c>
      <c r="D30" s="1" t="s">
        <v>672</v>
      </c>
      <c r="E30" s="5" t="s">
        <v>139</v>
      </c>
      <c r="F30" s="2" t="s">
        <v>661</v>
      </c>
      <c r="G30" s="3">
        <v>210</v>
      </c>
      <c r="H30" s="3">
        <f>'3.3 Súpis prác'!I95</f>
        <v>0</v>
      </c>
      <c r="I30" s="43">
        <f t="shared" si="0"/>
        <v>0</v>
      </c>
      <c r="J30" s="4"/>
      <c r="K30">
        <v>1</v>
      </c>
    </row>
    <row r="31" spans="2:11">
      <c r="B31" s="41"/>
      <c r="C31" s="1" t="s">
        <v>183</v>
      </c>
      <c r="D31" s="1" t="s">
        <v>685</v>
      </c>
      <c r="E31" s="5" t="s">
        <v>140</v>
      </c>
      <c r="F31" s="2" t="s">
        <v>661</v>
      </c>
      <c r="G31" s="3">
        <v>290</v>
      </c>
      <c r="H31" s="3">
        <f>'3.3 Súpis prác'!I96</f>
        <v>0</v>
      </c>
      <c r="I31" s="43">
        <f t="shared" si="0"/>
        <v>0</v>
      </c>
      <c r="J31" s="4"/>
      <c r="K31">
        <v>1</v>
      </c>
    </row>
    <row r="32" spans="2:11">
      <c r="B32" s="41"/>
      <c r="C32" s="1" t="s">
        <v>183</v>
      </c>
      <c r="D32" s="1" t="s">
        <v>686</v>
      </c>
      <c r="E32" s="5" t="s">
        <v>186</v>
      </c>
      <c r="F32" s="2" t="s">
        <v>661</v>
      </c>
      <c r="G32" s="3">
        <v>210</v>
      </c>
      <c r="H32" s="3">
        <f>'3.3 Súpis prác'!I98</f>
        <v>0</v>
      </c>
      <c r="I32" s="43">
        <f t="shared" si="0"/>
        <v>0</v>
      </c>
      <c r="J32" s="4"/>
      <c r="K32">
        <v>1</v>
      </c>
    </row>
    <row r="33" spans="2:11">
      <c r="B33" s="41"/>
      <c r="C33" s="1" t="s">
        <v>183</v>
      </c>
      <c r="D33" s="1" t="s">
        <v>673</v>
      </c>
      <c r="E33" s="5" t="s">
        <v>141</v>
      </c>
      <c r="F33" s="2" t="s">
        <v>661</v>
      </c>
      <c r="G33" s="3">
        <v>500</v>
      </c>
      <c r="H33" s="3">
        <f>'3.3 Súpis prác'!I99</f>
        <v>0</v>
      </c>
      <c r="I33" s="43">
        <f t="shared" si="0"/>
        <v>0</v>
      </c>
      <c r="J33" s="4"/>
      <c r="K33">
        <v>1</v>
      </c>
    </row>
    <row r="34" spans="2:11" ht="23.25">
      <c r="B34" s="41"/>
      <c r="C34" s="1" t="s">
        <v>266</v>
      </c>
      <c r="D34" s="1" t="s">
        <v>687</v>
      </c>
      <c r="E34" s="5" t="s">
        <v>282</v>
      </c>
      <c r="F34" s="2" t="s">
        <v>663</v>
      </c>
      <c r="G34" s="3">
        <v>900</v>
      </c>
      <c r="H34" s="3">
        <f>'3.3 Súpis prác'!I140</f>
        <v>0</v>
      </c>
      <c r="I34" s="43">
        <f t="shared" si="0"/>
        <v>0</v>
      </c>
      <c r="J34" s="4"/>
      <c r="K34">
        <v>1</v>
      </c>
    </row>
    <row r="35" spans="2:11">
      <c r="B35" s="41"/>
      <c r="C35" s="1" t="s">
        <v>318</v>
      </c>
      <c r="D35" s="1" t="s">
        <v>688</v>
      </c>
      <c r="E35" s="5" t="s">
        <v>326</v>
      </c>
      <c r="F35" s="2" t="s">
        <v>661</v>
      </c>
      <c r="G35" s="3">
        <v>214.5</v>
      </c>
      <c r="H35" s="3">
        <f>'3.3 Súpis prác'!I161</f>
        <v>0</v>
      </c>
      <c r="I35" s="43">
        <f t="shared" si="0"/>
        <v>0</v>
      </c>
      <c r="J35" s="4"/>
      <c r="K35">
        <v>1</v>
      </c>
    </row>
    <row r="36" spans="2:11">
      <c r="B36" s="41"/>
      <c r="C36" s="1" t="s">
        <v>318</v>
      </c>
      <c r="D36" s="1" t="s">
        <v>689</v>
      </c>
      <c r="E36" s="5" t="s">
        <v>328</v>
      </c>
      <c r="F36" s="2" t="s">
        <v>661</v>
      </c>
      <c r="G36" s="3">
        <v>80</v>
      </c>
      <c r="H36" s="3">
        <f>'3.3 Súpis prác'!I162</f>
        <v>0</v>
      </c>
      <c r="I36" s="43">
        <f t="shared" si="0"/>
        <v>0</v>
      </c>
      <c r="J36" s="4"/>
      <c r="K36">
        <v>1</v>
      </c>
    </row>
    <row r="37" spans="2:11">
      <c r="B37" s="41"/>
      <c r="C37" s="1" t="s">
        <v>318</v>
      </c>
      <c r="D37" s="1" t="s">
        <v>690</v>
      </c>
      <c r="E37" s="5" t="s">
        <v>330</v>
      </c>
      <c r="F37" s="2" t="s">
        <v>661</v>
      </c>
      <c r="G37" s="3">
        <v>95</v>
      </c>
      <c r="H37" s="3">
        <f>'3.3 Súpis prác'!I163</f>
        <v>0</v>
      </c>
      <c r="I37" s="43">
        <f t="shared" si="0"/>
        <v>0</v>
      </c>
      <c r="J37" s="4"/>
      <c r="K37">
        <v>1</v>
      </c>
    </row>
    <row r="38" spans="2:11" ht="23.25">
      <c r="B38" s="44"/>
      <c r="C38" s="1" t="s">
        <v>438</v>
      </c>
      <c r="D38" s="1" t="s">
        <v>691</v>
      </c>
      <c r="E38" s="5" t="s">
        <v>448</v>
      </c>
      <c r="F38" s="2" t="s">
        <v>663</v>
      </c>
      <c r="G38" s="3">
        <v>950</v>
      </c>
      <c r="H38" s="3">
        <f>'3.3 Súpis prác'!I218</f>
        <v>0</v>
      </c>
      <c r="I38" s="43">
        <f t="shared" si="0"/>
        <v>0</v>
      </c>
      <c r="J38" s="4"/>
      <c r="K38">
        <v>1</v>
      </c>
    </row>
    <row r="39" spans="2:11">
      <c r="B39" s="88" t="s">
        <v>692</v>
      </c>
      <c r="C39" s="89"/>
      <c r="D39" s="89"/>
      <c r="E39" s="89"/>
      <c r="F39" s="89"/>
      <c r="G39" s="90"/>
      <c r="H39" s="91"/>
      <c r="I39" s="43">
        <f>SUMIF(K6:K38,1,I6:I38)</f>
        <v>0</v>
      </c>
      <c r="J39" s="4"/>
      <c r="K39">
        <v>3</v>
      </c>
    </row>
    <row r="40" spans="2:11" ht="23.25">
      <c r="B40" s="45" t="s">
        <v>693</v>
      </c>
      <c r="C40" s="1" t="s">
        <v>6</v>
      </c>
      <c r="D40" s="1" t="s">
        <v>656</v>
      </c>
      <c r="E40" s="5" t="s">
        <v>8</v>
      </c>
      <c r="F40" s="2" t="s">
        <v>657</v>
      </c>
      <c r="G40" s="3">
        <v>1</v>
      </c>
      <c r="H40" s="3">
        <f>'3.3 Súpis prác'!I6</f>
        <v>0</v>
      </c>
      <c r="I40" s="43">
        <f t="shared" ref="I40:I71" si="1">G40*H40</f>
        <v>0</v>
      </c>
      <c r="J40" s="4"/>
      <c r="K40">
        <v>1</v>
      </c>
    </row>
    <row r="41" spans="2:11">
      <c r="B41" s="41"/>
      <c r="C41" s="1" t="s">
        <v>6</v>
      </c>
      <c r="D41" s="1" t="s">
        <v>658</v>
      </c>
      <c r="E41" s="5" t="s">
        <v>11</v>
      </c>
      <c r="F41" s="2" t="s">
        <v>659</v>
      </c>
      <c r="G41" s="3">
        <v>4746.6899999999996</v>
      </c>
      <c r="H41" s="3">
        <f>'3.3 Súpis prác'!I7</f>
        <v>0</v>
      </c>
      <c r="I41" s="43">
        <f t="shared" si="1"/>
        <v>0</v>
      </c>
      <c r="J41" s="4"/>
      <c r="K41">
        <v>1</v>
      </c>
    </row>
    <row r="42" spans="2:11" ht="23.25">
      <c r="B42" s="41"/>
      <c r="C42" s="1" t="s">
        <v>6</v>
      </c>
      <c r="D42" s="1" t="s">
        <v>660</v>
      </c>
      <c r="E42" s="5" t="s">
        <v>17</v>
      </c>
      <c r="F42" s="2" t="s">
        <v>661</v>
      </c>
      <c r="G42" s="3">
        <v>246.5</v>
      </c>
      <c r="H42" s="3">
        <f>'3.3 Súpis prác'!I9</f>
        <v>0</v>
      </c>
      <c r="I42" s="43">
        <f t="shared" si="1"/>
        <v>0</v>
      </c>
      <c r="J42" s="4"/>
      <c r="K42">
        <v>1</v>
      </c>
    </row>
    <row r="43" spans="2:11" ht="23.25">
      <c r="B43" s="41"/>
      <c r="C43" s="1" t="s">
        <v>32</v>
      </c>
      <c r="D43" s="1" t="s">
        <v>694</v>
      </c>
      <c r="E43" s="5" t="s">
        <v>51</v>
      </c>
      <c r="F43" s="2" t="s">
        <v>663</v>
      </c>
      <c r="G43" s="3">
        <v>293</v>
      </c>
      <c r="H43" s="3">
        <f>'3.3 Súpis prác'!I25</f>
        <v>0</v>
      </c>
      <c r="I43" s="43">
        <f t="shared" si="1"/>
        <v>0</v>
      </c>
      <c r="J43" s="4"/>
      <c r="K43">
        <v>1</v>
      </c>
    </row>
    <row r="44" spans="2:11" ht="23.25">
      <c r="B44" s="41"/>
      <c r="C44" s="1" t="s">
        <v>32</v>
      </c>
      <c r="D44" s="1" t="s">
        <v>662</v>
      </c>
      <c r="E44" s="5" t="s">
        <v>56</v>
      </c>
      <c r="F44" s="2" t="s">
        <v>663</v>
      </c>
      <c r="G44" s="3">
        <v>338</v>
      </c>
      <c r="H44" s="3">
        <f>'3.3 Súpis prác'!I27</f>
        <v>0</v>
      </c>
      <c r="I44" s="43">
        <f t="shared" si="1"/>
        <v>0</v>
      </c>
      <c r="J44" s="4"/>
      <c r="K44">
        <v>1</v>
      </c>
    </row>
    <row r="45" spans="2:11" ht="23.25">
      <c r="B45" s="41"/>
      <c r="C45" s="1" t="s">
        <v>32</v>
      </c>
      <c r="D45" s="1" t="s">
        <v>695</v>
      </c>
      <c r="E45" s="5" t="s">
        <v>58</v>
      </c>
      <c r="F45" s="2" t="s">
        <v>663</v>
      </c>
      <c r="G45" s="3">
        <v>7524</v>
      </c>
      <c r="H45" s="3">
        <f>'3.3 Súpis prác'!I28</f>
        <v>0</v>
      </c>
      <c r="I45" s="43">
        <f t="shared" si="1"/>
        <v>0</v>
      </c>
      <c r="J45" s="4"/>
      <c r="K45">
        <v>1</v>
      </c>
    </row>
    <row r="46" spans="2:11" ht="23.25">
      <c r="B46" s="41"/>
      <c r="C46" s="1" t="s">
        <v>32</v>
      </c>
      <c r="D46" s="1" t="s">
        <v>696</v>
      </c>
      <c r="E46" s="5" t="s">
        <v>60</v>
      </c>
      <c r="F46" s="2" t="s">
        <v>663</v>
      </c>
      <c r="G46" s="3">
        <v>360</v>
      </c>
      <c r="H46" s="3">
        <f>'3.3 Súpis prác'!I29</f>
        <v>0</v>
      </c>
      <c r="I46" s="43">
        <f t="shared" si="1"/>
        <v>0</v>
      </c>
      <c r="J46" s="4"/>
      <c r="K46">
        <v>1</v>
      </c>
    </row>
    <row r="47" spans="2:11" ht="23.25">
      <c r="B47" s="41"/>
      <c r="C47" s="1" t="s">
        <v>32</v>
      </c>
      <c r="D47" s="1" t="s">
        <v>664</v>
      </c>
      <c r="E47" s="5" t="s">
        <v>62</v>
      </c>
      <c r="F47" s="2" t="s">
        <v>663</v>
      </c>
      <c r="G47" s="3">
        <v>6475.2</v>
      </c>
      <c r="H47" s="3">
        <f>'3.3 Súpis prác'!I30</f>
        <v>0</v>
      </c>
      <c r="I47" s="43">
        <f t="shared" si="1"/>
        <v>0</v>
      </c>
      <c r="J47" s="4"/>
      <c r="K47">
        <v>1</v>
      </c>
    </row>
    <row r="48" spans="2:11" ht="23.25">
      <c r="B48" s="41"/>
      <c r="C48" s="1" t="s">
        <v>32</v>
      </c>
      <c r="D48" s="1" t="s">
        <v>697</v>
      </c>
      <c r="E48" s="5" t="s">
        <v>64</v>
      </c>
      <c r="F48" s="2" t="s">
        <v>698</v>
      </c>
      <c r="G48" s="3">
        <v>7</v>
      </c>
      <c r="H48" s="3">
        <f>'3.3 Súpis prác'!I31</f>
        <v>0</v>
      </c>
      <c r="I48" s="43">
        <f t="shared" si="1"/>
        <v>0</v>
      </c>
      <c r="J48" s="4"/>
      <c r="K48">
        <v>1</v>
      </c>
    </row>
    <row r="49" spans="2:11" ht="23.25">
      <c r="B49" s="41"/>
      <c r="C49" s="1" t="s">
        <v>32</v>
      </c>
      <c r="D49" s="1" t="s">
        <v>699</v>
      </c>
      <c r="E49" s="5" t="s">
        <v>66</v>
      </c>
      <c r="F49" s="2" t="s">
        <v>698</v>
      </c>
      <c r="G49" s="3">
        <v>2168</v>
      </c>
      <c r="H49" s="3">
        <f>'3.3 Súpis prác'!I32</f>
        <v>0</v>
      </c>
      <c r="I49" s="43">
        <f t="shared" si="1"/>
        <v>0</v>
      </c>
      <c r="J49" s="4"/>
      <c r="K49">
        <v>1</v>
      </c>
    </row>
    <row r="50" spans="2:11" ht="23.25">
      <c r="B50" s="41"/>
      <c r="C50" s="1" t="s">
        <v>32</v>
      </c>
      <c r="D50" s="1" t="s">
        <v>700</v>
      </c>
      <c r="E50" s="5" t="s">
        <v>72</v>
      </c>
      <c r="F50" s="2" t="s">
        <v>669</v>
      </c>
      <c r="G50" s="3">
        <v>18</v>
      </c>
      <c r="H50" s="3">
        <f>'3.3 Súpis prác'!I35</f>
        <v>0</v>
      </c>
      <c r="I50" s="43">
        <f t="shared" si="1"/>
        <v>0</v>
      </c>
      <c r="J50" s="4"/>
      <c r="K50">
        <v>1</v>
      </c>
    </row>
    <row r="51" spans="2:11">
      <c r="B51" s="41"/>
      <c r="C51" s="1" t="s">
        <v>32</v>
      </c>
      <c r="D51" s="1" t="s">
        <v>665</v>
      </c>
      <c r="E51" s="5" t="s">
        <v>76</v>
      </c>
      <c r="F51" s="2" t="s">
        <v>659</v>
      </c>
      <c r="G51" s="3">
        <v>4748.16</v>
      </c>
      <c r="H51" s="3">
        <f>'3.3 Súpis prác'!I37</f>
        <v>0</v>
      </c>
      <c r="I51" s="43">
        <f t="shared" si="1"/>
        <v>0</v>
      </c>
      <c r="J51" s="4"/>
      <c r="K51">
        <v>1</v>
      </c>
    </row>
    <row r="52" spans="2:11">
      <c r="B52" s="41"/>
      <c r="C52" s="1" t="s">
        <v>32</v>
      </c>
      <c r="D52" s="1" t="s">
        <v>701</v>
      </c>
      <c r="E52" s="5" t="s">
        <v>80</v>
      </c>
      <c r="F52" s="2" t="s">
        <v>663</v>
      </c>
      <c r="G52" s="3">
        <v>9219</v>
      </c>
      <c r="H52" s="3">
        <f>'3.3 Súpis prác'!I39</f>
        <v>0</v>
      </c>
      <c r="I52" s="43">
        <f t="shared" si="1"/>
        <v>0</v>
      </c>
      <c r="J52" s="4"/>
      <c r="K52">
        <v>1</v>
      </c>
    </row>
    <row r="53" spans="2:11">
      <c r="B53" s="41"/>
      <c r="C53" s="1" t="s">
        <v>32</v>
      </c>
      <c r="D53" s="1" t="s">
        <v>702</v>
      </c>
      <c r="E53" s="5" t="s">
        <v>84</v>
      </c>
      <c r="F53" s="2" t="s">
        <v>698</v>
      </c>
      <c r="G53" s="3">
        <v>212</v>
      </c>
      <c r="H53" s="3">
        <f>'3.3 Súpis prác'!I41</f>
        <v>0</v>
      </c>
      <c r="I53" s="43">
        <f t="shared" si="1"/>
        <v>0</v>
      </c>
      <c r="J53" s="4"/>
      <c r="K53">
        <v>1</v>
      </c>
    </row>
    <row r="54" spans="2:11">
      <c r="B54" s="41"/>
      <c r="C54" s="1" t="s">
        <v>32</v>
      </c>
      <c r="D54" s="1" t="s">
        <v>703</v>
      </c>
      <c r="E54" s="5" t="s">
        <v>86</v>
      </c>
      <c r="F54" s="2" t="s">
        <v>698</v>
      </c>
      <c r="G54" s="3">
        <v>2486</v>
      </c>
      <c r="H54" s="3">
        <f>'3.3 Súpis prác'!I42</f>
        <v>0</v>
      </c>
      <c r="I54" s="43">
        <f t="shared" si="1"/>
        <v>0</v>
      </c>
      <c r="J54" s="4"/>
      <c r="K54">
        <v>1</v>
      </c>
    </row>
    <row r="55" spans="2:11">
      <c r="B55" s="41"/>
      <c r="C55" s="1" t="s">
        <v>88</v>
      </c>
      <c r="D55" s="1" t="s">
        <v>666</v>
      </c>
      <c r="E55" s="5" t="s">
        <v>90</v>
      </c>
      <c r="F55" s="2" t="s">
        <v>663</v>
      </c>
      <c r="G55" s="3">
        <v>2465</v>
      </c>
      <c r="H55" s="3">
        <f>'3.3 Súpis prác'!I43</f>
        <v>0</v>
      </c>
      <c r="I55" s="43">
        <f t="shared" si="1"/>
        <v>0</v>
      </c>
      <c r="J55" s="4"/>
      <c r="K55">
        <v>1</v>
      </c>
    </row>
    <row r="56" spans="2:11">
      <c r="B56" s="41"/>
      <c r="C56" s="1" t="s">
        <v>88</v>
      </c>
      <c r="D56" s="1" t="s">
        <v>671</v>
      </c>
      <c r="E56" s="5" t="s">
        <v>98</v>
      </c>
      <c r="F56" s="2" t="s">
        <v>661</v>
      </c>
      <c r="G56" s="3">
        <v>246.5</v>
      </c>
      <c r="H56" s="3">
        <f>'3.3 Súpis prác'!I47</f>
        <v>0</v>
      </c>
      <c r="I56" s="43">
        <f t="shared" si="1"/>
        <v>0</v>
      </c>
      <c r="J56" s="4"/>
      <c r="K56">
        <v>1</v>
      </c>
    </row>
    <row r="57" spans="2:11">
      <c r="B57" s="41"/>
      <c r="C57" s="1" t="s">
        <v>137</v>
      </c>
      <c r="D57" s="1" t="s">
        <v>685</v>
      </c>
      <c r="E57" s="5" t="s">
        <v>140</v>
      </c>
      <c r="F57" s="2" t="s">
        <v>661</v>
      </c>
      <c r="G57" s="3">
        <v>174.75</v>
      </c>
      <c r="H57" s="3">
        <f>'3.3 Súpis prác'!I69</f>
        <v>0</v>
      </c>
      <c r="I57" s="43">
        <f t="shared" si="1"/>
        <v>0</v>
      </c>
      <c r="J57" s="4"/>
      <c r="K57">
        <v>1</v>
      </c>
    </row>
    <row r="58" spans="2:11">
      <c r="B58" s="41"/>
      <c r="C58" s="1" t="s">
        <v>137</v>
      </c>
      <c r="D58" s="1" t="s">
        <v>673</v>
      </c>
      <c r="E58" s="5" t="s">
        <v>141</v>
      </c>
      <c r="F58" s="2" t="s">
        <v>661</v>
      </c>
      <c r="G58" s="3">
        <v>174.75</v>
      </c>
      <c r="H58" s="3">
        <f>'3.3 Súpis prác'!I71</f>
        <v>0</v>
      </c>
      <c r="I58" s="43">
        <f t="shared" si="1"/>
        <v>0</v>
      </c>
      <c r="J58" s="4"/>
      <c r="K58">
        <v>1</v>
      </c>
    </row>
    <row r="59" spans="2:11">
      <c r="B59" s="41"/>
      <c r="C59" s="1" t="s">
        <v>137</v>
      </c>
      <c r="D59" s="1" t="s">
        <v>674</v>
      </c>
      <c r="E59" s="5" t="s">
        <v>143</v>
      </c>
      <c r="F59" s="2" t="s">
        <v>663</v>
      </c>
      <c r="G59" s="3">
        <v>1165</v>
      </c>
      <c r="H59" s="3">
        <f>'3.3 Súpis prác'!I72</f>
        <v>0</v>
      </c>
      <c r="I59" s="43">
        <f t="shared" si="1"/>
        <v>0</v>
      </c>
      <c r="J59" s="4"/>
      <c r="K59">
        <v>1</v>
      </c>
    </row>
    <row r="60" spans="2:11">
      <c r="B60" s="41"/>
      <c r="C60" s="1" t="s">
        <v>137</v>
      </c>
      <c r="D60" s="1" t="s">
        <v>704</v>
      </c>
      <c r="E60" s="5" t="s">
        <v>145</v>
      </c>
      <c r="F60" s="2" t="s">
        <v>663</v>
      </c>
      <c r="G60" s="3">
        <v>910</v>
      </c>
      <c r="H60" s="3">
        <f>'3.3 Súpis prác'!I73</f>
        <v>0</v>
      </c>
      <c r="I60" s="43">
        <f t="shared" si="1"/>
        <v>0</v>
      </c>
      <c r="J60" s="4"/>
      <c r="K60">
        <v>1</v>
      </c>
    </row>
    <row r="61" spans="2:11" ht="23.25">
      <c r="B61" s="41"/>
      <c r="C61" s="1" t="s">
        <v>137</v>
      </c>
      <c r="D61" s="1" t="s">
        <v>675</v>
      </c>
      <c r="E61" s="5" t="s">
        <v>147</v>
      </c>
      <c r="F61" s="2" t="s">
        <v>663</v>
      </c>
      <c r="G61" s="3">
        <v>255</v>
      </c>
      <c r="H61" s="3">
        <f>'3.3 Súpis prác'!I74</f>
        <v>0</v>
      </c>
      <c r="I61" s="43">
        <f t="shared" si="1"/>
        <v>0</v>
      </c>
      <c r="J61" s="4"/>
      <c r="K61">
        <v>1</v>
      </c>
    </row>
    <row r="62" spans="2:11" ht="23.25">
      <c r="B62" s="41"/>
      <c r="C62" s="1" t="s">
        <v>137</v>
      </c>
      <c r="D62" s="1" t="s">
        <v>676</v>
      </c>
      <c r="E62" s="5" t="s">
        <v>159</v>
      </c>
      <c r="F62" s="2" t="s">
        <v>663</v>
      </c>
      <c r="G62" s="3">
        <v>1165</v>
      </c>
      <c r="H62" s="3">
        <f>'3.3 Súpis prác'!I80</f>
        <v>0</v>
      </c>
      <c r="I62" s="43">
        <f t="shared" si="1"/>
        <v>0</v>
      </c>
      <c r="J62" s="4"/>
      <c r="K62">
        <v>1</v>
      </c>
    </row>
    <row r="63" spans="2:11">
      <c r="B63" s="41"/>
      <c r="C63" s="1" t="s">
        <v>161</v>
      </c>
      <c r="D63" s="1" t="s">
        <v>677</v>
      </c>
      <c r="E63" s="5" t="s">
        <v>163</v>
      </c>
      <c r="F63" s="2" t="s">
        <v>661</v>
      </c>
      <c r="G63" s="3">
        <v>369.75</v>
      </c>
      <c r="H63" s="3">
        <f>'3.3 Súpis prác'!I81</f>
        <v>0</v>
      </c>
      <c r="I63" s="43">
        <f t="shared" si="1"/>
        <v>0</v>
      </c>
      <c r="J63" s="4"/>
      <c r="K63">
        <v>1</v>
      </c>
    </row>
    <row r="64" spans="2:11">
      <c r="B64" s="41"/>
      <c r="C64" s="1" t="s">
        <v>161</v>
      </c>
      <c r="D64" s="1" t="s">
        <v>681</v>
      </c>
      <c r="E64" s="5" t="s">
        <v>177</v>
      </c>
      <c r="F64" s="2" t="s">
        <v>663</v>
      </c>
      <c r="G64" s="3">
        <v>6543.5</v>
      </c>
      <c r="H64" s="3">
        <f>'3.3 Súpis prác'!I90</f>
        <v>0</v>
      </c>
      <c r="I64" s="43">
        <f t="shared" si="1"/>
        <v>0</v>
      </c>
      <c r="J64" s="4"/>
      <c r="K64">
        <v>1</v>
      </c>
    </row>
    <row r="65" spans="2:11">
      <c r="B65" s="41"/>
      <c r="C65" s="1" t="s">
        <v>183</v>
      </c>
      <c r="D65" s="1" t="s">
        <v>684</v>
      </c>
      <c r="E65" s="5" t="s">
        <v>115</v>
      </c>
      <c r="F65" s="2" t="s">
        <v>661</v>
      </c>
      <c r="G65" s="3">
        <v>369.75</v>
      </c>
      <c r="H65" s="3">
        <f>'3.3 Súpis prác'!I93</f>
        <v>0</v>
      </c>
      <c r="I65" s="43">
        <f t="shared" si="1"/>
        <v>0</v>
      </c>
      <c r="J65" s="4"/>
      <c r="K65">
        <v>1</v>
      </c>
    </row>
    <row r="66" spans="2:11">
      <c r="B66" s="41"/>
      <c r="C66" s="1" t="s">
        <v>183</v>
      </c>
      <c r="D66" s="1" t="s">
        <v>685</v>
      </c>
      <c r="E66" s="5" t="s">
        <v>140</v>
      </c>
      <c r="F66" s="2" t="s">
        <v>661</v>
      </c>
      <c r="G66" s="3">
        <v>369.75</v>
      </c>
      <c r="H66" s="3">
        <f>'3.3 Súpis prác'!I96</f>
        <v>0</v>
      </c>
      <c r="I66" s="43">
        <f t="shared" si="1"/>
        <v>0</v>
      </c>
      <c r="J66" s="4"/>
      <c r="K66">
        <v>1</v>
      </c>
    </row>
    <row r="67" spans="2:11">
      <c r="B67" s="41"/>
      <c r="C67" s="1" t="s">
        <v>183</v>
      </c>
      <c r="D67" s="1" t="s">
        <v>686</v>
      </c>
      <c r="E67" s="5" t="s">
        <v>186</v>
      </c>
      <c r="F67" s="2" t="s">
        <v>661</v>
      </c>
      <c r="G67" s="3">
        <v>369.75</v>
      </c>
      <c r="H67" s="3">
        <f>'3.3 Súpis prác'!I98</f>
        <v>0</v>
      </c>
      <c r="I67" s="43">
        <f t="shared" si="1"/>
        <v>0</v>
      </c>
      <c r="J67" s="4"/>
      <c r="K67">
        <v>1</v>
      </c>
    </row>
    <row r="68" spans="2:11">
      <c r="B68" s="41"/>
      <c r="C68" s="1" t="s">
        <v>183</v>
      </c>
      <c r="D68" s="1" t="s">
        <v>673</v>
      </c>
      <c r="E68" s="5" t="s">
        <v>141</v>
      </c>
      <c r="F68" s="2" t="s">
        <v>661</v>
      </c>
      <c r="G68" s="3">
        <v>369.75</v>
      </c>
      <c r="H68" s="3">
        <f>'3.3 Súpis prác'!I99</f>
        <v>0</v>
      </c>
      <c r="I68" s="43">
        <f t="shared" si="1"/>
        <v>0</v>
      </c>
      <c r="J68" s="4"/>
      <c r="K68">
        <v>1</v>
      </c>
    </row>
    <row r="69" spans="2:11" ht="23.25">
      <c r="B69" s="41"/>
      <c r="C69" s="1" t="s">
        <v>260</v>
      </c>
      <c r="D69" s="1" t="s">
        <v>705</v>
      </c>
      <c r="E69" s="5" t="s">
        <v>262</v>
      </c>
      <c r="F69" s="2" t="s">
        <v>663</v>
      </c>
      <c r="G69" s="3">
        <v>539.82000000000005</v>
      </c>
      <c r="H69" s="3">
        <f>'3.3 Súpis prác'!I131</f>
        <v>0</v>
      </c>
      <c r="I69" s="43">
        <f t="shared" si="1"/>
        <v>0</v>
      </c>
      <c r="J69" s="4"/>
      <c r="K69">
        <v>1</v>
      </c>
    </row>
    <row r="70" spans="2:11" ht="23.25">
      <c r="B70" s="41"/>
      <c r="C70" s="1" t="s">
        <v>266</v>
      </c>
      <c r="D70" s="1" t="s">
        <v>706</v>
      </c>
      <c r="E70" s="5" t="s">
        <v>272</v>
      </c>
      <c r="F70" s="2" t="s">
        <v>661</v>
      </c>
      <c r="G70" s="3">
        <v>10.6</v>
      </c>
      <c r="H70" s="3">
        <f>'3.3 Súpis prác'!I135</f>
        <v>0</v>
      </c>
      <c r="I70" s="43">
        <f t="shared" si="1"/>
        <v>0</v>
      </c>
      <c r="J70" s="4"/>
      <c r="K70">
        <v>1</v>
      </c>
    </row>
    <row r="71" spans="2:11" ht="23.25">
      <c r="B71" s="41"/>
      <c r="C71" s="1" t="s">
        <v>266</v>
      </c>
      <c r="D71" s="1" t="s">
        <v>707</v>
      </c>
      <c r="E71" s="5" t="s">
        <v>274</v>
      </c>
      <c r="F71" s="2" t="s">
        <v>661</v>
      </c>
      <c r="G71" s="3">
        <v>60</v>
      </c>
      <c r="H71" s="3">
        <f>'3.3 Súpis prác'!I136</f>
        <v>0</v>
      </c>
      <c r="I71" s="43">
        <f t="shared" si="1"/>
        <v>0</v>
      </c>
      <c r="J71" s="4"/>
      <c r="K71">
        <v>1</v>
      </c>
    </row>
    <row r="72" spans="2:11" ht="23.25">
      <c r="B72" s="41"/>
      <c r="C72" s="1" t="s">
        <v>266</v>
      </c>
      <c r="D72" s="1" t="s">
        <v>708</v>
      </c>
      <c r="E72" s="5" t="s">
        <v>276</v>
      </c>
      <c r="F72" s="2" t="s">
        <v>663</v>
      </c>
      <c r="G72" s="3">
        <v>2550</v>
      </c>
      <c r="H72" s="3">
        <f>'3.3 Súpis prác'!I137</f>
        <v>0</v>
      </c>
      <c r="I72" s="43">
        <f t="shared" ref="I72:I88" si="2">G72*H72</f>
        <v>0</v>
      </c>
      <c r="J72" s="4"/>
      <c r="K72">
        <v>1</v>
      </c>
    </row>
    <row r="73" spans="2:11" ht="23.25">
      <c r="B73" s="41"/>
      <c r="C73" s="1" t="s">
        <v>266</v>
      </c>
      <c r="D73" s="1" t="s">
        <v>709</v>
      </c>
      <c r="E73" s="5" t="s">
        <v>278</v>
      </c>
      <c r="F73" s="2" t="s">
        <v>661</v>
      </c>
      <c r="G73" s="3">
        <v>243.6</v>
      </c>
      <c r="H73" s="3">
        <f>'3.3 Súpis prác'!I138</f>
        <v>0</v>
      </c>
      <c r="I73" s="43">
        <f t="shared" si="2"/>
        <v>0</v>
      </c>
      <c r="J73" s="4"/>
      <c r="K73">
        <v>1</v>
      </c>
    </row>
    <row r="74" spans="2:11" ht="23.25">
      <c r="B74" s="41"/>
      <c r="C74" s="1" t="s">
        <v>266</v>
      </c>
      <c r="D74" s="1" t="s">
        <v>710</v>
      </c>
      <c r="E74" s="5" t="s">
        <v>280</v>
      </c>
      <c r="F74" s="2" t="s">
        <v>661</v>
      </c>
      <c r="G74" s="3">
        <v>102</v>
      </c>
      <c r="H74" s="3">
        <f>'3.3 Súpis prác'!I139</f>
        <v>0</v>
      </c>
      <c r="I74" s="43">
        <f t="shared" si="2"/>
        <v>0</v>
      </c>
      <c r="J74" s="4"/>
      <c r="K74">
        <v>1</v>
      </c>
    </row>
    <row r="75" spans="2:11">
      <c r="B75" s="41"/>
      <c r="C75" s="1" t="s">
        <v>266</v>
      </c>
      <c r="D75" s="1" t="s">
        <v>711</v>
      </c>
      <c r="E75" s="5" t="s">
        <v>284</v>
      </c>
      <c r="F75" s="2" t="s">
        <v>663</v>
      </c>
      <c r="G75" s="3">
        <v>19.75</v>
      </c>
      <c r="H75" s="3">
        <f>'3.3 Súpis prác'!I141</f>
        <v>0</v>
      </c>
      <c r="I75" s="43">
        <f t="shared" si="2"/>
        <v>0</v>
      </c>
      <c r="J75" s="4"/>
      <c r="K75">
        <v>1</v>
      </c>
    </row>
    <row r="76" spans="2:11">
      <c r="B76" s="41"/>
      <c r="C76" s="1" t="s">
        <v>266</v>
      </c>
      <c r="D76" s="1" t="s">
        <v>712</v>
      </c>
      <c r="E76" s="5" t="s">
        <v>286</v>
      </c>
      <c r="F76" s="2" t="s">
        <v>663</v>
      </c>
      <c r="G76" s="3">
        <v>48</v>
      </c>
      <c r="H76" s="3">
        <f>'3.3 Súpis prác'!I142</f>
        <v>0</v>
      </c>
      <c r="I76" s="43">
        <f t="shared" si="2"/>
        <v>0</v>
      </c>
      <c r="J76" s="4"/>
      <c r="K76">
        <v>1</v>
      </c>
    </row>
    <row r="77" spans="2:11" ht="23.25">
      <c r="B77" s="41"/>
      <c r="C77" s="1" t="s">
        <v>266</v>
      </c>
      <c r="D77" s="1" t="s">
        <v>713</v>
      </c>
      <c r="E77" s="5" t="s">
        <v>288</v>
      </c>
      <c r="F77" s="2" t="s">
        <v>663</v>
      </c>
      <c r="G77" s="3">
        <v>320</v>
      </c>
      <c r="H77" s="3">
        <f>'3.3 Súpis prác'!I143</f>
        <v>0</v>
      </c>
      <c r="I77" s="43">
        <f t="shared" si="2"/>
        <v>0</v>
      </c>
      <c r="J77" s="4"/>
      <c r="K77">
        <v>1</v>
      </c>
    </row>
    <row r="78" spans="2:11" ht="23.25">
      <c r="B78" s="41"/>
      <c r="C78" s="1" t="s">
        <v>266</v>
      </c>
      <c r="D78" s="1" t="s">
        <v>714</v>
      </c>
      <c r="E78" s="5" t="s">
        <v>290</v>
      </c>
      <c r="F78" s="2" t="s">
        <v>698</v>
      </c>
      <c r="G78" s="3">
        <v>1500</v>
      </c>
      <c r="H78" s="3">
        <f>'3.3 Súpis prác'!I144</f>
        <v>0</v>
      </c>
      <c r="I78" s="43">
        <f t="shared" si="2"/>
        <v>0</v>
      </c>
      <c r="J78" s="4"/>
      <c r="K78">
        <v>1</v>
      </c>
    </row>
    <row r="79" spans="2:11" ht="23.25">
      <c r="B79" s="41"/>
      <c r="C79" s="1" t="s">
        <v>266</v>
      </c>
      <c r="D79" s="1" t="s">
        <v>715</v>
      </c>
      <c r="E79" s="5" t="s">
        <v>300</v>
      </c>
      <c r="F79" s="2" t="s">
        <v>669</v>
      </c>
      <c r="G79" s="3">
        <v>20</v>
      </c>
      <c r="H79" s="3">
        <f>'3.3 Súpis prác'!I149</f>
        <v>0</v>
      </c>
      <c r="I79" s="43">
        <f t="shared" si="2"/>
        <v>0</v>
      </c>
      <c r="J79" s="4"/>
      <c r="K79">
        <v>1</v>
      </c>
    </row>
    <row r="80" spans="2:11">
      <c r="B80" s="41"/>
      <c r="C80" s="1" t="s">
        <v>266</v>
      </c>
      <c r="D80" s="1" t="s">
        <v>716</v>
      </c>
      <c r="E80" s="5" t="s">
        <v>302</v>
      </c>
      <c r="F80" s="2" t="s">
        <v>669</v>
      </c>
      <c r="G80" s="3">
        <v>7</v>
      </c>
      <c r="H80" s="3">
        <f>'3.3 Súpis prác'!I150</f>
        <v>0</v>
      </c>
      <c r="I80" s="43">
        <f t="shared" si="2"/>
        <v>0</v>
      </c>
      <c r="J80" s="4"/>
      <c r="K80">
        <v>1</v>
      </c>
    </row>
    <row r="81" spans="2:11">
      <c r="B81" s="41"/>
      <c r="C81" s="1" t="s">
        <v>266</v>
      </c>
      <c r="D81" s="1" t="s">
        <v>717</v>
      </c>
      <c r="E81" s="5" t="s">
        <v>306</v>
      </c>
      <c r="F81" s="2" t="s">
        <v>698</v>
      </c>
      <c r="G81" s="3">
        <v>480</v>
      </c>
      <c r="H81" s="3">
        <f>'3.3 Súpis prác'!I152</f>
        <v>0</v>
      </c>
      <c r="I81" s="43">
        <f t="shared" si="2"/>
        <v>0</v>
      </c>
      <c r="J81" s="4"/>
      <c r="K81">
        <v>1</v>
      </c>
    </row>
    <row r="82" spans="2:11">
      <c r="B82" s="41"/>
      <c r="C82" s="1" t="s">
        <v>266</v>
      </c>
      <c r="D82" s="1" t="s">
        <v>718</v>
      </c>
      <c r="E82" s="5" t="s">
        <v>308</v>
      </c>
      <c r="F82" s="2" t="s">
        <v>698</v>
      </c>
      <c r="G82" s="3">
        <v>1520</v>
      </c>
      <c r="H82" s="3">
        <f>'3.3 Súpis prác'!I153</f>
        <v>0</v>
      </c>
      <c r="I82" s="43">
        <f t="shared" si="2"/>
        <v>0</v>
      </c>
      <c r="J82" s="4"/>
      <c r="K82">
        <v>1</v>
      </c>
    </row>
    <row r="83" spans="2:11" ht="23.25">
      <c r="B83" s="41"/>
      <c r="C83" s="1" t="s">
        <v>266</v>
      </c>
      <c r="D83" s="1" t="s">
        <v>719</v>
      </c>
      <c r="E83" s="5" t="s">
        <v>312</v>
      </c>
      <c r="F83" s="2" t="s">
        <v>663</v>
      </c>
      <c r="G83" s="3">
        <v>360</v>
      </c>
      <c r="H83" s="3">
        <f>'3.3 Súpis prác'!I155</f>
        <v>0</v>
      </c>
      <c r="I83" s="43">
        <f t="shared" si="2"/>
        <v>0</v>
      </c>
      <c r="J83" s="4"/>
      <c r="K83">
        <v>1</v>
      </c>
    </row>
    <row r="84" spans="2:11">
      <c r="B84" s="41"/>
      <c r="C84" s="1" t="s">
        <v>318</v>
      </c>
      <c r="D84" s="1" t="s">
        <v>688</v>
      </c>
      <c r="E84" s="5" t="s">
        <v>326</v>
      </c>
      <c r="F84" s="2" t="s">
        <v>661</v>
      </c>
      <c r="G84" s="3">
        <v>1031.1300000000001</v>
      </c>
      <c r="H84" s="3">
        <f>'3.3 Súpis prác'!I161</f>
        <v>0</v>
      </c>
      <c r="I84" s="43">
        <f t="shared" si="2"/>
        <v>0</v>
      </c>
      <c r="J84" s="4"/>
      <c r="K84">
        <v>1</v>
      </c>
    </row>
    <row r="85" spans="2:11" ht="23.25">
      <c r="B85" s="41"/>
      <c r="C85" s="1" t="s">
        <v>318</v>
      </c>
      <c r="D85" s="1" t="s">
        <v>720</v>
      </c>
      <c r="E85" s="5" t="s">
        <v>332</v>
      </c>
      <c r="F85" s="2" t="s">
        <v>661</v>
      </c>
      <c r="G85" s="3">
        <v>15.75</v>
      </c>
      <c r="H85" s="3">
        <f>'3.3 Súpis prác'!I164</f>
        <v>0</v>
      </c>
      <c r="I85" s="43">
        <f t="shared" si="2"/>
        <v>0</v>
      </c>
      <c r="J85" s="4"/>
      <c r="K85">
        <v>1</v>
      </c>
    </row>
    <row r="86" spans="2:11" ht="23.25">
      <c r="B86" s="41"/>
      <c r="C86" s="1" t="s">
        <v>318</v>
      </c>
      <c r="D86" s="1" t="s">
        <v>706</v>
      </c>
      <c r="E86" s="5" t="s">
        <v>272</v>
      </c>
      <c r="F86" s="2" t="s">
        <v>661</v>
      </c>
      <c r="G86" s="3">
        <v>910.2</v>
      </c>
      <c r="H86" s="3">
        <f>'3.3 Súpis prác'!I165</f>
        <v>0</v>
      </c>
      <c r="I86" s="43">
        <f t="shared" si="2"/>
        <v>0</v>
      </c>
      <c r="J86" s="4"/>
      <c r="K86">
        <v>1</v>
      </c>
    </row>
    <row r="87" spans="2:11" ht="23.25">
      <c r="B87" s="41"/>
      <c r="C87" s="1" t="s">
        <v>318</v>
      </c>
      <c r="D87" s="1" t="s">
        <v>721</v>
      </c>
      <c r="E87" s="5" t="s">
        <v>334</v>
      </c>
      <c r="F87" s="2" t="s">
        <v>663</v>
      </c>
      <c r="G87" s="3">
        <v>7115</v>
      </c>
      <c r="H87" s="3">
        <f>'3.3 Súpis prác'!I166</f>
        <v>0</v>
      </c>
      <c r="I87" s="43">
        <f t="shared" si="2"/>
        <v>0</v>
      </c>
      <c r="J87" s="4"/>
      <c r="K87">
        <v>1</v>
      </c>
    </row>
    <row r="88" spans="2:11" ht="23.25">
      <c r="B88" s="44"/>
      <c r="C88" s="1" t="s">
        <v>318</v>
      </c>
      <c r="D88" s="1" t="s">
        <v>722</v>
      </c>
      <c r="E88" s="5" t="s">
        <v>336</v>
      </c>
      <c r="F88" s="2" t="s">
        <v>661</v>
      </c>
      <c r="G88" s="3">
        <v>12</v>
      </c>
      <c r="H88" s="3">
        <f>'3.3 Súpis prác'!I167</f>
        <v>0</v>
      </c>
      <c r="I88" s="43">
        <f t="shared" si="2"/>
        <v>0</v>
      </c>
      <c r="J88" s="4"/>
      <c r="K88">
        <v>1</v>
      </c>
    </row>
    <row r="89" spans="2:11">
      <c r="B89" s="88" t="s">
        <v>723</v>
      </c>
      <c r="C89" s="89"/>
      <c r="D89" s="89"/>
      <c r="E89" s="89"/>
      <c r="F89" s="89"/>
      <c r="G89" s="90"/>
      <c r="H89" s="91"/>
      <c r="I89" s="43">
        <f>SUMIF(K40:K88,1,I40:I88)</f>
        <v>0</v>
      </c>
      <c r="J89" s="4"/>
      <c r="K89">
        <v>3</v>
      </c>
    </row>
    <row r="90" spans="2:11" ht="23.25">
      <c r="B90" s="45" t="s">
        <v>724</v>
      </c>
      <c r="C90" s="1" t="s">
        <v>6</v>
      </c>
      <c r="D90" s="1" t="s">
        <v>656</v>
      </c>
      <c r="E90" s="5" t="s">
        <v>8</v>
      </c>
      <c r="F90" s="2" t="s">
        <v>657</v>
      </c>
      <c r="G90" s="3">
        <v>1</v>
      </c>
      <c r="H90" s="3">
        <f>'3.3 Súpis prác'!I6</f>
        <v>0</v>
      </c>
      <c r="I90" s="43">
        <f t="shared" ref="I90:I121" si="3">G90*H90</f>
        <v>0</v>
      </c>
      <c r="J90" s="4"/>
      <c r="K90">
        <v>1</v>
      </c>
    </row>
    <row r="91" spans="2:11">
      <c r="B91" s="41"/>
      <c r="C91" s="1" t="s">
        <v>6</v>
      </c>
      <c r="D91" s="1" t="s">
        <v>658</v>
      </c>
      <c r="E91" s="5" t="s">
        <v>11</v>
      </c>
      <c r="F91" s="2" t="s">
        <v>659</v>
      </c>
      <c r="G91" s="3">
        <v>3081.9</v>
      </c>
      <c r="H91" s="3">
        <f>'3.3 Súpis prác'!I7</f>
        <v>0</v>
      </c>
      <c r="I91" s="43">
        <f t="shared" si="3"/>
        <v>0</v>
      </c>
      <c r="J91" s="4"/>
      <c r="K91">
        <v>1</v>
      </c>
    </row>
    <row r="92" spans="2:11">
      <c r="B92" s="41"/>
      <c r="C92" s="1" t="s">
        <v>6</v>
      </c>
      <c r="D92" s="1" t="s">
        <v>725</v>
      </c>
      <c r="E92" s="5" t="s">
        <v>14</v>
      </c>
      <c r="F92" s="2" t="s">
        <v>661</v>
      </c>
      <c r="G92" s="3">
        <v>93.26</v>
      </c>
      <c r="H92" s="3">
        <f>'3.3 Súpis prác'!I8</f>
        <v>0</v>
      </c>
      <c r="I92" s="43">
        <f t="shared" si="3"/>
        <v>0</v>
      </c>
      <c r="J92" s="4"/>
      <c r="K92">
        <v>1</v>
      </c>
    </row>
    <row r="93" spans="2:11" ht="23.25">
      <c r="B93" s="41"/>
      <c r="C93" s="1" t="s">
        <v>6</v>
      </c>
      <c r="D93" s="1" t="s">
        <v>660</v>
      </c>
      <c r="E93" s="5" t="s">
        <v>17</v>
      </c>
      <c r="F93" s="2" t="s">
        <v>661</v>
      </c>
      <c r="G93" s="3">
        <v>231.2</v>
      </c>
      <c r="H93" s="3">
        <f>'3.3 Súpis prác'!I9</f>
        <v>0</v>
      </c>
      <c r="I93" s="43">
        <f t="shared" si="3"/>
        <v>0</v>
      </c>
      <c r="J93" s="4"/>
      <c r="K93">
        <v>1</v>
      </c>
    </row>
    <row r="94" spans="2:11">
      <c r="B94" s="41"/>
      <c r="C94" s="1" t="s">
        <v>32</v>
      </c>
      <c r="D94" s="1" t="s">
        <v>726</v>
      </c>
      <c r="E94" s="5" t="s">
        <v>34</v>
      </c>
      <c r="F94" s="2" t="s">
        <v>661</v>
      </c>
      <c r="G94" s="3">
        <v>7.2</v>
      </c>
      <c r="H94" s="3">
        <f>'3.3 Súpis prác'!I16</f>
        <v>0</v>
      </c>
      <c r="I94" s="43">
        <f t="shared" si="3"/>
        <v>0</v>
      </c>
      <c r="J94" s="4"/>
      <c r="K94">
        <v>1</v>
      </c>
    </row>
    <row r="95" spans="2:11" ht="23.25">
      <c r="B95" s="41"/>
      <c r="C95" s="1" t="s">
        <v>32</v>
      </c>
      <c r="D95" s="1" t="s">
        <v>727</v>
      </c>
      <c r="E95" s="5" t="s">
        <v>40</v>
      </c>
      <c r="F95" s="2" t="s">
        <v>698</v>
      </c>
      <c r="G95" s="3">
        <v>293</v>
      </c>
      <c r="H95" s="3">
        <f>'3.3 Súpis prác'!I19</f>
        <v>0</v>
      </c>
      <c r="I95" s="43">
        <f t="shared" si="3"/>
        <v>0</v>
      </c>
      <c r="J95" s="4"/>
      <c r="K95">
        <v>1</v>
      </c>
    </row>
    <row r="96" spans="2:11" ht="23.25">
      <c r="B96" s="41"/>
      <c r="C96" s="1" t="s">
        <v>32</v>
      </c>
      <c r="D96" s="1" t="s">
        <v>728</v>
      </c>
      <c r="E96" s="5" t="s">
        <v>45</v>
      </c>
      <c r="F96" s="2" t="s">
        <v>698</v>
      </c>
      <c r="G96" s="3">
        <v>60</v>
      </c>
      <c r="H96" s="3">
        <f>'3.3 Súpis prác'!I22</f>
        <v>0</v>
      </c>
      <c r="I96" s="43">
        <f t="shared" si="3"/>
        <v>0</v>
      </c>
      <c r="J96" s="4"/>
      <c r="K96">
        <v>1</v>
      </c>
    </row>
    <row r="97" spans="2:11">
      <c r="B97" s="41"/>
      <c r="C97" s="1" t="s">
        <v>32</v>
      </c>
      <c r="D97" s="1" t="s">
        <v>729</v>
      </c>
      <c r="E97" s="5" t="s">
        <v>49</v>
      </c>
      <c r="F97" s="2" t="s">
        <v>669</v>
      </c>
      <c r="G97" s="3">
        <v>2</v>
      </c>
      <c r="H97" s="3">
        <f>'3.3 Súpis prác'!I24</f>
        <v>0</v>
      </c>
      <c r="I97" s="43">
        <f t="shared" si="3"/>
        <v>0</v>
      </c>
      <c r="J97" s="4"/>
      <c r="K97">
        <v>1</v>
      </c>
    </row>
    <row r="98" spans="2:11" ht="23.25">
      <c r="B98" s="41"/>
      <c r="C98" s="1" t="s">
        <v>32</v>
      </c>
      <c r="D98" s="1" t="s">
        <v>694</v>
      </c>
      <c r="E98" s="5" t="s">
        <v>51</v>
      </c>
      <c r="F98" s="2" t="s">
        <v>663</v>
      </c>
      <c r="G98" s="3">
        <v>363.6</v>
      </c>
      <c r="H98" s="3">
        <f>'3.3 Súpis prác'!I25</f>
        <v>0</v>
      </c>
      <c r="I98" s="43">
        <f t="shared" si="3"/>
        <v>0</v>
      </c>
      <c r="J98" s="4"/>
      <c r="K98">
        <v>1</v>
      </c>
    </row>
    <row r="99" spans="2:11" ht="23.25">
      <c r="B99" s="41"/>
      <c r="C99" s="1" t="s">
        <v>32</v>
      </c>
      <c r="D99" s="1" t="s">
        <v>730</v>
      </c>
      <c r="E99" s="5" t="s">
        <v>54</v>
      </c>
      <c r="F99" s="2" t="s">
        <v>663</v>
      </c>
      <c r="G99" s="3">
        <v>2327</v>
      </c>
      <c r="H99" s="3">
        <f>'3.3 Súpis prác'!I26</f>
        <v>0</v>
      </c>
      <c r="I99" s="43">
        <f t="shared" si="3"/>
        <v>0</v>
      </c>
      <c r="J99" s="4"/>
      <c r="K99">
        <v>1</v>
      </c>
    </row>
    <row r="100" spans="2:11" ht="23.25">
      <c r="B100" s="41"/>
      <c r="C100" s="1" t="s">
        <v>32</v>
      </c>
      <c r="D100" s="1" t="s">
        <v>662</v>
      </c>
      <c r="E100" s="5" t="s">
        <v>56</v>
      </c>
      <c r="F100" s="2" t="s">
        <v>663</v>
      </c>
      <c r="G100" s="3">
        <v>777.5</v>
      </c>
      <c r="H100" s="3">
        <f>'3.3 Súpis prác'!I27</f>
        <v>0</v>
      </c>
      <c r="I100" s="43">
        <f t="shared" si="3"/>
        <v>0</v>
      </c>
      <c r="J100" s="4"/>
      <c r="K100">
        <v>1</v>
      </c>
    </row>
    <row r="101" spans="2:11" ht="23.25">
      <c r="B101" s="41"/>
      <c r="C101" s="1" t="s">
        <v>32</v>
      </c>
      <c r="D101" s="1" t="s">
        <v>695</v>
      </c>
      <c r="E101" s="5" t="s">
        <v>58</v>
      </c>
      <c r="F101" s="2" t="s">
        <v>663</v>
      </c>
      <c r="G101" s="3">
        <v>2740</v>
      </c>
      <c r="H101" s="3">
        <f>'3.3 Súpis prác'!I28</f>
        <v>0</v>
      </c>
      <c r="I101" s="43">
        <f t="shared" si="3"/>
        <v>0</v>
      </c>
      <c r="J101" s="4"/>
      <c r="K101">
        <v>1</v>
      </c>
    </row>
    <row r="102" spans="2:11" ht="23.25">
      <c r="B102" s="41"/>
      <c r="C102" s="1" t="s">
        <v>32</v>
      </c>
      <c r="D102" s="1" t="s">
        <v>696</v>
      </c>
      <c r="E102" s="5" t="s">
        <v>60</v>
      </c>
      <c r="F102" s="2" t="s">
        <v>663</v>
      </c>
      <c r="G102" s="3">
        <v>1228</v>
      </c>
      <c r="H102" s="3">
        <f>'3.3 Súpis prác'!I29</f>
        <v>0</v>
      </c>
      <c r="I102" s="43">
        <f t="shared" si="3"/>
        <v>0</v>
      </c>
      <c r="J102" s="4"/>
      <c r="K102">
        <v>1</v>
      </c>
    </row>
    <row r="103" spans="2:11" ht="23.25">
      <c r="B103" s="41"/>
      <c r="C103" s="1" t="s">
        <v>32</v>
      </c>
      <c r="D103" s="1" t="s">
        <v>664</v>
      </c>
      <c r="E103" s="5" t="s">
        <v>62</v>
      </c>
      <c r="F103" s="2" t="s">
        <v>663</v>
      </c>
      <c r="G103" s="3">
        <v>3523</v>
      </c>
      <c r="H103" s="3">
        <f>'3.3 Súpis prác'!I30</f>
        <v>0</v>
      </c>
      <c r="I103" s="43">
        <f t="shared" si="3"/>
        <v>0</v>
      </c>
      <c r="J103" s="4"/>
      <c r="K103">
        <v>1</v>
      </c>
    </row>
    <row r="104" spans="2:11" ht="23.25">
      <c r="B104" s="41"/>
      <c r="C104" s="1" t="s">
        <v>32</v>
      </c>
      <c r="D104" s="1" t="s">
        <v>697</v>
      </c>
      <c r="E104" s="5" t="s">
        <v>64</v>
      </c>
      <c r="F104" s="2" t="s">
        <v>698</v>
      </c>
      <c r="G104" s="3">
        <v>128</v>
      </c>
      <c r="H104" s="3">
        <f>'3.3 Súpis prác'!I31</f>
        <v>0</v>
      </c>
      <c r="I104" s="43">
        <f t="shared" si="3"/>
        <v>0</v>
      </c>
      <c r="J104" s="4"/>
      <c r="K104">
        <v>1</v>
      </c>
    </row>
    <row r="105" spans="2:11" ht="23.25">
      <c r="B105" s="41"/>
      <c r="C105" s="1" t="s">
        <v>32</v>
      </c>
      <c r="D105" s="1" t="s">
        <v>699</v>
      </c>
      <c r="E105" s="5" t="s">
        <v>66</v>
      </c>
      <c r="F105" s="2" t="s">
        <v>698</v>
      </c>
      <c r="G105" s="3">
        <v>1230</v>
      </c>
      <c r="H105" s="3">
        <f>'3.3 Súpis prác'!I32</f>
        <v>0</v>
      </c>
      <c r="I105" s="43">
        <f t="shared" si="3"/>
        <v>0</v>
      </c>
      <c r="J105" s="4"/>
      <c r="K105">
        <v>1</v>
      </c>
    </row>
    <row r="106" spans="2:11" ht="23.25">
      <c r="B106" s="41"/>
      <c r="C106" s="1" t="s">
        <v>32</v>
      </c>
      <c r="D106" s="1" t="s">
        <v>731</v>
      </c>
      <c r="E106" s="5" t="s">
        <v>68</v>
      </c>
      <c r="F106" s="2" t="s">
        <v>698</v>
      </c>
      <c r="G106" s="3">
        <v>24</v>
      </c>
      <c r="H106" s="3">
        <f>'3.3 Súpis prác'!I33</f>
        <v>0</v>
      </c>
      <c r="I106" s="43">
        <f t="shared" si="3"/>
        <v>0</v>
      </c>
      <c r="J106" s="4"/>
      <c r="K106">
        <v>1</v>
      </c>
    </row>
    <row r="107" spans="2:11" ht="23.25">
      <c r="B107" s="41"/>
      <c r="C107" s="1" t="s">
        <v>32</v>
      </c>
      <c r="D107" s="1" t="s">
        <v>732</v>
      </c>
      <c r="E107" s="5" t="s">
        <v>70</v>
      </c>
      <c r="F107" s="2" t="s">
        <v>698</v>
      </c>
      <c r="G107" s="3">
        <v>146</v>
      </c>
      <c r="H107" s="3">
        <f>'3.3 Súpis prác'!I34</f>
        <v>0</v>
      </c>
      <c r="I107" s="43">
        <f t="shared" si="3"/>
        <v>0</v>
      </c>
      <c r="J107" s="4"/>
      <c r="K107">
        <v>1</v>
      </c>
    </row>
    <row r="108" spans="2:11" ht="23.25">
      <c r="B108" s="41"/>
      <c r="C108" s="1" t="s">
        <v>32</v>
      </c>
      <c r="D108" s="1" t="s">
        <v>700</v>
      </c>
      <c r="E108" s="5" t="s">
        <v>72</v>
      </c>
      <c r="F108" s="2" t="s">
        <v>669</v>
      </c>
      <c r="G108" s="3">
        <v>33</v>
      </c>
      <c r="H108" s="3">
        <f>'3.3 Súpis prác'!I35</f>
        <v>0</v>
      </c>
      <c r="I108" s="43">
        <f t="shared" si="3"/>
        <v>0</v>
      </c>
      <c r="J108" s="4"/>
      <c r="K108">
        <v>1</v>
      </c>
    </row>
    <row r="109" spans="2:11">
      <c r="B109" s="41"/>
      <c r="C109" s="1" t="s">
        <v>32</v>
      </c>
      <c r="D109" s="1" t="s">
        <v>665</v>
      </c>
      <c r="E109" s="5" t="s">
        <v>76</v>
      </c>
      <c r="F109" s="2" t="s">
        <v>659</v>
      </c>
      <c r="G109" s="3">
        <v>3685.87</v>
      </c>
      <c r="H109" s="3">
        <f>'3.3 Súpis prác'!I37</f>
        <v>0</v>
      </c>
      <c r="I109" s="43">
        <f t="shared" si="3"/>
        <v>0</v>
      </c>
      <c r="J109" s="4"/>
      <c r="K109">
        <v>1</v>
      </c>
    </row>
    <row r="110" spans="2:11">
      <c r="B110" s="41"/>
      <c r="C110" s="1" t="s">
        <v>32</v>
      </c>
      <c r="D110" s="1" t="s">
        <v>701</v>
      </c>
      <c r="E110" s="5" t="s">
        <v>80</v>
      </c>
      <c r="F110" s="2" t="s">
        <v>663</v>
      </c>
      <c r="G110" s="3">
        <v>5402</v>
      </c>
      <c r="H110" s="3">
        <f>'3.3 Súpis prác'!I39</f>
        <v>0</v>
      </c>
      <c r="I110" s="43">
        <f t="shared" si="3"/>
        <v>0</v>
      </c>
      <c r="J110" s="4"/>
      <c r="K110">
        <v>1</v>
      </c>
    </row>
    <row r="111" spans="2:11">
      <c r="B111" s="41"/>
      <c r="C111" s="1" t="s">
        <v>32</v>
      </c>
      <c r="D111" s="1" t="s">
        <v>702</v>
      </c>
      <c r="E111" s="5" t="s">
        <v>84</v>
      </c>
      <c r="F111" s="2" t="s">
        <v>698</v>
      </c>
      <c r="G111" s="3">
        <v>42</v>
      </c>
      <c r="H111" s="3">
        <f>'3.3 Súpis prác'!I41</f>
        <v>0</v>
      </c>
      <c r="I111" s="43">
        <f t="shared" si="3"/>
        <v>0</v>
      </c>
      <c r="J111" s="4"/>
      <c r="K111">
        <v>1</v>
      </c>
    </row>
    <row r="112" spans="2:11">
      <c r="B112" s="41"/>
      <c r="C112" s="1" t="s">
        <v>32</v>
      </c>
      <c r="D112" s="1" t="s">
        <v>703</v>
      </c>
      <c r="E112" s="5" t="s">
        <v>86</v>
      </c>
      <c r="F112" s="2" t="s">
        <v>698</v>
      </c>
      <c r="G112" s="3">
        <v>5267</v>
      </c>
      <c r="H112" s="3">
        <f>'3.3 Súpis prác'!I42</f>
        <v>0</v>
      </c>
      <c r="I112" s="43">
        <f t="shared" si="3"/>
        <v>0</v>
      </c>
      <c r="J112" s="4"/>
      <c r="K112">
        <v>1</v>
      </c>
    </row>
    <row r="113" spans="2:11">
      <c r="B113" s="41"/>
      <c r="C113" s="1" t="s">
        <v>88</v>
      </c>
      <c r="D113" s="1" t="s">
        <v>666</v>
      </c>
      <c r="E113" s="5" t="s">
        <v>90</v>
      </c>
      <c r="F113" s="2" t="s">
        <v>663</v>
      </c>
      <c r="G113" s="3">
        <v>2312</v>
      </c>
      <c r="H113" s="3">
        <f>'3.3 Súpis prác'!I43</f>
        <v>0</v>
      </c>
      <c r="I113" s="43">
        <f t="shared" si="3"/>
        <v>0</v>
      </c>
      <c r="J113" s="4"/>
      <c r="K113">
        <v>1</v>
      </c>
    </row>
    <row r="114" spans="2:11">
      <c r="B114" s="41"/>
      <c r="C114" s="1" t="s">
        <v>88</v>
      </c>
      <c r="D114" s="1" t="s">
        <v>671</v>
      </c>
      <c r="E114" s="5" t="s">
        <v>98</v>
      </c>
      <c r="F114" s="2" t="s">
        <v>661</v>
      </c>
      <c r="G114" s="3">
        <v>231.2</v>
      </c>
      <c r="H114" s="3">
        <f>'3.3 Súpis prác'!I47</f>
        <v>0</v>
      </c>
      <c r="I114" s="43">
        <f t="shared" si="3"/>
        <v>0</v>
      </c>
      <c r="J114" s="4"/>
      <c r="K114">
        <v>1</v>
      </c>
    </row>
    <row r="115" spans="2:11">
      <c r="B115" s="41"/>
      <c r="C115" s="1" t="s">
        <v>100</v>
      </c>
      <c r="D115" s="1" t="s">
        <v>733</v>
      </c>
      <c r="E115" s="5" t="s">
        <v>109</v>
      </c>
      <c r="F115" s="2" t="s">
        <v>661</v>
      </c>
      <c r="G115" s="3">
        <v>2.7</v>
      </c>
      <c r="H115" s="3">
        <f>'3.3 Súpis prác'!I51</f>
        <v>0</v>
      </c>
      <c r="I115" s="43">
        <f t="shared" si="3"/>
        <v>0</v>
      </c>
      <c r="J115" s="4"/>
      <c r="K115">
        <v>1</v>
      </c>
    </row>
    <row r="116" spans="2:11">
      <c r="B116" s="41"/>
      <c r="C116" s="1" t="s">
        <v>100</v>
      </c>
      <c r="D116" s="1" t="s">
        <v>734</v>
      </c>
      <c r="E116" s="5" t="s">
        <v>111</v>
      </c>
      <c r="F116" s="2" t="s">
        <v>661</v>
      </c>
      <c r="G116" s="3">
        <v>4.08</v>
      </c>
      <c r="H116" s="3">
        <f>'3.3 Súpis prác'!I52</f>
        <v>0</v>
      </c>
      <c r="I116" s="43">
        <f t="shared" si="3"/>
        <v>0</v>
      </c>
      <c r="J116" s="4"/>
      <c r="K116">
        <v>1</v>
      </c>
    </row>
    <row r="117" spans="2:11">
      <c r="B117" s="41"/>
      <c r="C117" s="1" t="s">
        <v>100</v>
      </c>
      <c r="D117" s="1" t="s">
        <v>684</v>
      </c>
      <c r="E117" s="5" t="s">
        <v>115</v>
      </c>
      <c r="F117" s="2" t="s">
        <v>661</v>
      </c>
      <c r="G117" s="3">
        <v>0.74</v>
      </c>
      <c r="H117" s="3">
        <f>'3.3 Súpis prác'!I54</f>
        <v>0</v>
      </c>
      <c r="I117" s="43">
        <f t="shared" si="3"/>
        <v>0</v>
      </c>
      <c r="J117" s="4"/>
      <c r="K117">
        <v>1</v>
      </c>
    </row>
    <row r="118" spans="2:11">
      <c r="B118" s="41"/>
      <c r="C118" s="1" t="s">
        <v>100</v>
      </c>
      <c r="D118" s="1" t="s">
        <v>735</v>
      </c>
      <c r="E118" s="5" t="s">
        <v>119</v>
      </c>
      <c r="F118" s="2" t="s">
        <v>661</v>
      </c>
      <c r="G118" s="3">
        <v>6.04</v>
      </c>
      <c r="H118" s="3">
        <f>'3.3 Súpis prác'!I56</f>
        <v>0</v>
      </c>
      <c r="I118" s="43">
        <f t="shared" si="3"/>
        <v>0</v>
      </c>
      <c r="J118" s="4"/>
      <c r="K118">
        <v>1</v>
      </c>
    </row>
    <row r="119" spans="2:11">
      <c r="B119" s="41"/>
      <c r="C119" s="1" t="s">
        <v>100</v>
      </c>
      <c r="D119" s="1" t="s">
        <v>736</v>
      </c>
      <c r="E119" s="5" t="s">
        <v>121</v>
      </c>
      <c r="F119" s="2" t="s">
        <v>661</v>
      </c>
      <c r="G119" s="3">
        <v>0.74</v>
      </c>
      <c r="H119" s="3">
        <f>'3.3 Súpis prác'!I57</f>
        <v>0</v>
      </c>
      <c r="I119" s="43">
        <f t="shared" si="3"/>
        <v>0</v>
      </c>
      <c r="J119" s="4"/>
      <c r="K119">
        <v>1</v>
      </c>
    </row>
    <row r="120" spans="2:11">
      <c r="B120" s="41"/>
      <c r="C120" s="1" t="s">
        <v>100</v>
      </c>
      <c r="D120" s="1" t="s">
        <v>671</v>
      </c>
      <c r="E120" s="5" t="s">
        <v>98</v>
      </c>
      <c r="F120" s="2" t="s">
        <v>661</v>
      </c>
      <c r="G120" s="3">
        <v>0.74</v>
      </c>
      <c r="H120" s="3">
        <f>'3.3 Súpis prác'!I61</f>
        <v>0</v>
      </c>
      <c r="I120" s="43">
        <f t="shared" si="3"/>
        <v>0</v>
      </c>
      <c r="J120" s="4"/>
      <c r="K120">
        <v>1</v>
      </c>
    </row>
    <row r="121" spans="2:11">
      <c r="B121" s="41"/>
      <c r="C121" s="1" t="s">
        <v>137</v>
      </c>
      <c r="D121" s="1" t="s">
        <v>737</v>
      </c>
      <c r="E121" s="5" t="s">
        <v>125</v>
      </c>
      <c r="F121" s="2" t="s">
        <v>661</v>
      </c>
      <c r="G121" s="3">
        <v>398.1</v>
      </c>
      <c r="H121" s="3">
        <f>'3.3 Súpis prác'!I67</f>
        <v>0</v>
      </c>
      <c r="I121" s="43">
        <f t="shared" si="3"/>
        <v>0</v>
      </c>
      <c r="J121" s="4"/>
      <c r="K121">
        <v>1</v>
      </c>
    </row>
    <row r="122" spans="2:11">
      <c r="B122" s="41"/>
      <c r="C122" s="1" t="s">
        <v>137</v>
      </c>
      <c r="D122" s="1" t="s">
        <v>673</v>
      </c>
      <c r="E122" s="5" t="s">
        <v>141</v>
      </c>
      <c r="F122" s="2" t="s">
        <v>661</v>
      </c>
      <c r="G122" s="3">
        <v>398.1</v>
      </c>
      <c r="H122" s="3">
        <f>'3.3 Súpis prác'!I71</f>
        <v>0</v>
      </c>
      <c r="I122" s="43">
        <f t="shared" ref="I122:I153" si="4">G122*H122</f>
        <v>0</v>
      </c>
      <c r="J122" s="4"/>
      <c r="K122">
        <v>1</v>
      </c>
    </row>
    <row r="123" spans="2:11">
      <c r="B123" s="41"/>
      <c r="C123" s="1" t="s">
        <v>137</v>
      </c>
      <c r="D123" s="1" t="s">
        <v>674</v>
      </c>
      <c r="E123" s="5" t="s">
        <v>143</v>
      </c>
      <c r="F123" s="2" t="s">
        <v>663</v>
      </c>
      <c r="G123" s="3">
        <v>2654</v>
      </c>
      <c r="H123" s="3">
        <f>'3.3 Súpis prác'!I72</f>
        <v>0</v>
      </c>
      <c r="I123" s="43">
        <f t="shared" si="4"/>
        <v>0</v>
      </c>
      <c r="J123" s="4"/>
      <c r="K123">
        <v>1</v>
      </c>
    </row>
    <row r="124" spans="2:11" ht="23.25">
      <c r="B124" s="41"/>
      <c r="C124" s="1" t="s">
        <v>137</v>
      </c>
      <c r="D124" s="1" t="s">
        <v>675</v>
      </c>
      <c r="E124" s="5" t="s">
        <v>147</v>
      </c>
      <c r="F124" s="2" t="s">
        <v>663</v>
      </c>
      <c r="G124" s="3">
        <v>2654</v>
      </c>
      <c r="H124" s="3">
        <f>'3.3 Súpis prác'!I74</f>
        <v>0</v>
      </c>
      <c r="I124" s="43">
        <f t="shared" si="4"/>
        <v>0</v>
      </c>
      <c r="J124" s="4"/>
      <c r="K124">
        <v>1</v>
      </c>
    </row>
    <row r="125" spans="2:11" ht="23.25">
      <c r="B125" s="41"/>
      <c r="C125" s="1" t="s">
        <v>137</v>
      </c>
      <c r="D125" s="1" t="s">
        <v>676</v>
      </c>
      <c r="E125" s="5" t="s">
        <v>159</v>
      </c>
      <c r="F125" s="2" t="s">
        <v>663</v>
      </c>
      <c r="G125" s="3">
        <v>2654</v>
      </c>
      <c r="H125" s="3">
        <f>'3.3 Súpis prác'!I80</f>
        <v>0</v>
      </c>
      <c r="I125" s="43">
        <f t="shared" si="4"/>
        <v>0</v>
      </c>
      <c r="J125" s="4"/>
      <c r="K125">
        <v>1</v>
      </c>
    </row>
    <row r="126" spans="2:11">
      <c r="B126" s="41"/>
      <c r="C126" s="1" t="s">
        <v>161</v>
      </c>
      <c r="D126" s="1" t="s">
        <v>677</v>
      </c>
      <c r="E126" s="5" t="s">
        <v>163</v>
      </c>
      <c r="F126" s="2" t="s">
        <v>661</v>
      </c>
      <c r="G126" s="3">
        <v>346.8</v>
      </c>
      <c r="H126" s="3">
        <f>'3.3 Súpis prác'!I81</f>
        <v>0</v>
      </c>
      <c r="I126" s="43">
        <f t="shared" si="4"/>
        <v>0</v>
      </c>
      <c r="J126" s="4"/>
      <c r="K126">
        <v>1</v>
      </c>
    </row>
    <row r="127" spans="2:11">
      <c r="B127" s="41"/>
      <c r="C127" s="1" t="s">
        <v>161</v>
      </c>
      <c r="D127" s="1" t="s">
        <v>678</v>
      </c>
      <c r="E127" s="5" t="s">
        <v>165</v>
      </c>
      <c r="F127" s="2" t="s">
        <v>661</v>
      </c>
      <c r="G127" s="3">
        <v>307.5</v>
      </c>
      <c r="H127" s="3">
        <f>'3.3 Súpis prác'!I82</f>
        <v>0</v>
      </c>
      <c r="I127" s="43">
        <f t="shared" si="4"/>
        <v>0</v>
      </c>
      <c r="J127" s="4"/>
      <c r="K127">
        <v>1</v>
      </c>
    </row>
    <row r="128" spans="2:11">
      <c r="B128" s="41"/>
      <c r="C128" s="1" t="s">
        <v>161</v>
      </c>
      <c r="D128" s="1" t="s">
        <v>738</v>
      </c>
      <c r="E128" s="5" t="s">
        <v>167</v>
      </c>
      <c r="F128" s="2" t="s">
        <v>661</v>
      </c>
      <c r="G128" s="3">
        <v>51</v>
      </c>
      <c r="H128" s="3">
        <f>'3.3 Súpis prác'!I83</f>
        <v>0</v>
      </c>
      <c r="I128" s="43">
        <f t="shared" si="4"/>
        <v>0</v>
      </c>
      <c r="J128" s="4"/>
      <c r="K128">
        <v>1</v>
      </c>
    </row>
    <row r="129" spans="2:11">
      <c r="B129" s="41"/>
      <c r="C129" s="1" t="s">
        <v>161</v>
      </c>
      <c r="D129" s="1" t="s">
        <v>733</v>
      </c>
      <c r="E129" s="5" t="s">
        <v>109</v>
      </c>
      <c r="F129" s="2" t="s">
        <v>661</v>
      </c>
      <c r="G129" s="3">
        <v>15.12</v>
      </c>
      <c r="H129" s="3">
        <f>'3.3 Súpis prác'!I84</f>
        <v>0</v>
      </c>
      <c r="I129" s="43">
        <f t="shared" si="4"/>
        <v>0</v>
      </c>
      <c r="J129" s="4"/>
      <c r="K129">
        <v>1</v>
      </c>
    </row>
    <row r="130" spans="2:11">
      <c r="B130" s="41"/>
      <c r="C130" s="1" t="s">
        <v>161</v>
      </c>
      <c r="D130" s="1" t="s">
        <v>680</v>
      </c>
      <c r="E130" s="5" t="s">
        <v>175</v>
      </c>
      <c r="F130" s="2" t="s">
        <v>661</v>
      </c>
      <c r="G130" s="3">
        <v>310</v>
      </c>
      <c r="H130" s="3">
        <f>'3.3 Súpis prác'!I88</f>
        <v>0</v>
      </c>
      <c r="I130" s="43">
        <f t="shared" si="4"/>
        <v>0</v>
      </c>
      <c r="J130" s="4"/>
      <c r="K130">
        <v>1</v>
      </c>
    </row>
    <row r="131" spans="2:11">
      <c r="B131" s="41"/>
      <c r="C131" s="1" t="s">
        <v>161</v>
      </c>
      <c r="D131" s="1" t="s">
        <v>735</v>
      </c>
      <c r="E131" s="5" t="s">
        <v>119</v>
      </c>
      <c r="F131" s="2" t="s">
        <v>661</v>
      </c>
      <c r="G131" s="3">
        <v>122.5</v>
      </c>
      <c r="H131" s="3">
        <f>'3.3 Súpis prác'!I89</f>
        <v>0</v>
      </c>
      <c r="I131" s="43">
        <f t="shared" si="4"/>
        <v>0</v>
      </c>
      <c r="J131" s="4"/>
      <c r="K131">
        <v>1</v>
      </c>
    </row>
    <row r="132" spans="2:11">
      <c r="B132" s="41"/>
      <c r="C132" s="1" t="s">
        <v>161</v>
      </c>
      <c r="D132" s="1" t="s">
        <v>681</v>
      </c>
      <c r="E132" s="5" t="s">
        <v>177</v>
      </c>
      <c r="F132" s="2" t="s">
        <v>663</v>
      </c>
      <c r="G132" s="3">
        <v>2138</v>
      </c>
      <c r="H132" s="3">
        <f>'3.3 Súpis prác'!I90</f>
        <v>0</v>
      </c>
      <c r="I132" s="43">
        <f t="shared" si="4"/>
        <v>0</v>
      </c>
      <c r="J132" s="4"/>
      <c r="K132">
        <v>1</v>
      </c>
    </row>
    <row r="133" spans="2:11">
      <c r="B133" s="41"/>
      <c r="C133" s="1" t="s">
        <v>161</v>
      </c>
      <c r="D133" s="1" t="s">
        <v>683</v>
      </c>
      <c r="E133" s="5" t="s">
        <v>181</v>
      </c>
      <c r="F133" s="2" t="s">
        <v>663</v>
      </c>
      <c r="G133" s="3">
        <v>67</v>
      </c>
      <c r="H133" s="3">
        <f>'3.3 Súpis prác'!I92</f>
        <v>0</v>
      </c>
      <c r="I133" s="43">
        <f t="shared" si="4"/>
        <v>0</v>
      </c>
      <c r="J133" s="4"/>
      <c r="K133">
        <v>1</v>
      </c>
    </row>
    <row r="134" spans="2:11">
      <c r="B134" s="41"/>
      <c r="C134" s="1" t="s">
        <v>183</v>
      </c>
      <c r="D134" s="1" t="s">
        <v>684</v>
      </c>
      <c r="E134" s="5" t="s">
        <v>115</v>
      </c>
      <c r="F134" s="2" t="s">
        <v>661</v>
      </c>
      <c r="G134" s="3">
        <v>439.32</v>
      </c>
      <c r="H134" s="3">
        <f>'3.3 Súpis prác'!I93</f>
        <v>0</v>
      </c>
      <c r="I134" s="43">
        <f t="shared" si="4"/>
        <v>0</v>
      </c>
      <c r="J134" s="4"/>
      <c r="K134">
        <v>1</v>
      </c>
    </row>
    <row r="135" spans="2:11">
      <c r="B135" s="41"/>
      <c r="C135" s="1" t="s">
        <v>183</v>
      </c>
      <c r="D135" s="1" t="s">
        <v>737</v>
      </c>
      <c r="E135" s="5" t="s">
        <v>184</v>
      </c>
      <c r="F135" s="2" t="s">
        <v>661</v>
      </c>
      <c r="G135" s="3">
        <v>346.8</v>
      </c>
      <c r="H135" s="3">
        <f>'3.3 Súpis prác'!I94</f>
        <v>0</v>
      </c>
      <c r="I135" s="43">
        <f t="shared" si="4"/>
        <v>0</v>
      </c>
      <c r="J135" s="4"/>
      <c r="K135">
        <v>1</v>
      </c>
    </row>
    <row r="136" spans="2:11">
      <c r="B136" s="41"/>
      <c r="C136" s="1" t="s">
        <v>183</v>
      </c>
      <c r="D136" s="1" t="s">
        <v>685</v>
      </c>
      <c r="E136" s="5" t="s">
        <v>140</v>
      </c>
      <c r="F136" s="2" t="s">
        <v>661</v>
      </c>
      <c r="G136" s="3">
        <v>290</v>
      </c>
      <c r="H136" s="3">
        <f>'3.3 Súpis prác'!I96</f>
        <v>0</v>
      </c>
      <c r="I136" s="43">
        <f t="shared" si="4"/>
        <v>0</v>
      </c>
      <c r="J136" s="4"/>
      <c r="K136">
        <v>1</v>
      </c>
    </row>
    <row r="137" spans="2:11">
      <c r="B137" s="41"/>
      <c r="C137" s="1" t="s">
        <v>183</v>
      </c>
      <c r="D137" s="1" t="s">
        <v>671</v>
      </c>
      <c r="E137" s="5" t="s">
        <v>98</v>
      </c>
      <c r="F137" s="2" t="s">
        <v>661</v>
      </c>
      <c r="G137" s="3">
        <v>92.52</v>
      </c>
      <c r="H137" s="3">
        <f>'3.3 Súpis prác'!I97</f>
        <v>0</v>
      </c>
      <c r="I137" s="43">
        <f t="shared" si="4"/>
        <v>0</v>
      </c>
      <c r="J137" s="4"/>
      <c r="K137">
        <v>1</v>
      </c>
    </row>
    <row r="138" spans="2:11">
      <c r="B138" s="41"/>
      <c r="C138" s="1" t="s">
        <v>183</v>
      </c>
      <c r="D138" s="1" t="s">
        <v>686</v>
      </c>
      <c r="E138" s="5" t="s">
        <v>186</v>
      </c>
      <c r="F138" s="2" t="s">
        <v>661</v>
      </c>
      <c r="G138" s="3">
        <v>346.8</v>
      </c>
      <c r="H138" s="3">
        <f>'3.3 Súpis prác'!I98</f>
        <v>0</v>
      </c>
      <c r="I138" s="43">
        <f t="shared" si="4"/>
        <v>0</v>
      </c>
      <c r="J138" s="4"/>
      <c r="K138">
        <v>1</v>
      </c>
    </row>
    <row r="139" spans="2:11">
      <c r="B139" s="41"/>
      <c r="C139" s="1" t="s">
        <v>183</v>
      </c>
      <c r="D139" s="1" t="s">
        <v>673</v>
      </c>
      <c r="E139" s="5" t="s">
        <v>141</v>
      </c>
      <c r="F139" s="2" t="s">
        <v>661</v>
      </c>
      <c r="G139" s="3">
        <v>346.8</v>
      </c>
      <c r="H139" s="3">
        <f>'3.3 Súpis prác'!I99</f>
        <v>0</v>
      </c>
      <c r="I139" s="43">
        <f t="shared" si="4"/>
        <v>0</v>
      </c>
      <c r="J139" s="4"/>
      <c r="K139">
        <v>1</v>
      </c>
    </row>
    <row r="140" spans="2:11" ht="23.25">
      <c r="B140" s="41"/>
      <c r="C140" s="1" t="s">
        <v>260</v>
      </c>
      <c r="D140" s="1" t="s">
        <v>705</v>
      </c>
      <c r="E140" s="5" t="s">
        <v>262</v>
      </c>
      <c r="F140" s="2" t="s">
        <v>663</v>
      </c>
      <c r="G140" s="3">
        <v>727.94</v>
      </c>
      <c r="H140" s="3">
        <f>'3.3 Súpis prác'!I131</f>
        <v>0</v>
      </c>
      <c r="I140" s="43">
        <f t="shared" si="4"/>
        <v>0</v>
      </c>
      <c r="J140" s="4"/>
      <c r="K140">
        <v>1</v>
      </c>
    </row>
    <row r="141" spans="2:11" ht="23.25">
      <c r="B141" s="41"/>
      <c r="C141" s="1" t="s">
        <v>266</v>
      </c>
      <c r="D141" s="1" t="s">
        <v>706</v>
      </c>
      <c r="E141" s="5" t="s">
        <v>272</v>
      </c>
      <c r="F141" s="2" t="s">
        <v>661</v>
      </c>
      <c r="G141" s="3">
        <v>31.5</v>
      </c>
      <c r="H141" s="3">
        <f>'3.3 Súpis prác'!I135</f>
        <v>0</v>
      </c>
      <c r="I141" s="43">
        <f t="shared" si="4"/>
        <v>0</v>
      </c>
      <c r="J141" s="4"/>
      <c r="K141">
        <v>1</v>
      </c>
    </row>
    <row r="142" spans="2:11" ht="23.25">
      <c r="B142" s="41"/>
      <c r="C142" s="1" t="s">
        <v>266</v>
      </c>
      <c r="D142" s="1" t="s">
        <v>707</v>
      </c>
      <c r="E142" s="5" t="s">
        <v>274</v>
      </c>
      <c r="F142" s="2" t="s">
        <v>661</v>
      </c>
      <c r="G142" s="3">
        <v>53.75</v>
      </c>
      <c r="H142" s="3">
        <f>'3.3 Súpis prác'!I136</f>
        <v>0</v>
      </c>
      <c r="I142" s="43">
        <f t="shared" si="4"/>
        <v>0</v>
      </c>
      <c r="J142" s="4"/>
      <c r="K142">
        <v>1</v>
      </c>
    </row>
    <row r="143" spans="2:11" ht="23.25">
      <c r="B143" s="41"/>
      <c r="C143" s="1" t="s">
        <v>266</v>
      </c>
      <c r="D143" s="1" t="s">
        <v>708</v>
      </c>
      <c r="E143" s="5" t="s">
        <v>276</v>
      </c>
      <c r="F143" s="2" t="s">
        <v>663</v>
      </c>
      <c r="G143" s="3">
        <v>5609</v>
      </c>
      <c r="H143" s="3">
        <f>'3.3 Súpis prác'!I137</f>
        <v>0</v>
      </c>
      <c r="I143" s="43">
        <f t="shared" si="4"/>
        <v>0</v>
      </c>
      <c r="J143" s="4"/>
      <c r="K143">
        <v>1</v>
      </c>
    </row>
    <row r="144" spans="2:11" ht="23.25">
      <c r="B144" s="41"/>
      <c r="C144" s="1" t="s">
        <v>266</v>
      </c>
      <c r="D144" s="1" t="s">
        <v>709</v>
      </c>
      <c r="E144" s="5" t="s">
        <v>278</v>
      </c>
      <c r="F144" s="2" t="s">
        <v>661</v>
      </c>
      <c r="G144" s="3">
        <v>126.55</v>
      </c>
      <c r="H144" s="3">
        <f>'3.3 Súpis prác'!I138</f>
        <v>0</v>
      </c>
      <c r="I144" s="43">
        <f t="shared" si="4"/>
        <v>0</v>
      </c>
      <c r="J144" s="4"/>
      <c r="K144">
        <v>1</v>
      </c>
    </row>
    <row r="145" spans="2:11" ht="23.25">
      <c r="B145" s="41"/>
      <c r="C145" s="1" t="s">
        <v>266</v>
      </c>
      <c r="D145" s="1" t="s">
        <v>710</v>
      </c>
      <c r="E145" s="5" t="s">
        <v>280</v>
      </c>
      <c r="F145" s="2" t="s">
        <v>661</v>
      </c>
      <c r="G145" s="3">
        <v>216.08</v>
      </c>
      <c r="H145" s="3">
        <f>'3.3 Súpis prác'!I139</f>
        <v>0</v>
      </c>
      <c r="I145" s="43">
        <f t="shared" si="4"/>
        <v>0</v>
      </c>
      <c r="J145" s="4"/>
      <c r="K145">
        <v>1</v>
      </c>
    </row>
    <row r="146" spans="2:11">
      <c r="B146" s="41"/>
      <c r="C146" s="1" t="s">
        <v>266</v>
      </c>
      <c r="D146" s="1" t="s">
        <v>711</v>
      </c>
      <c r="E146" s="5" t="s">
        <v>284</v>
      </c>
      <c r="F146" s="2" t="s">
        <v>663</v>
      </c>
      <c r="G146" s="3">
        <v>54.67</v>
      </c>
      <c r="H146" s="3">
        <f>'3.3 Súpis prác'!I141</f>
        <v>0</v>
      </c>
      <c r="I146" s="43">
        <f t="shared" si="4"/>
        <v>0</v>
      </c>
      <c r="J146" s="4"/>
      <c r="K146">
        <v>1</v>
      </c>
    </row>
    <row r="147" spans="2:11">
      <c r="B147" s="41"/>
      <c r="C147" s="1" t="s">
        <v>266</v>
      </c>
      <c r="D147" s="1" t="s">
        <v>712</v>
      </c>
      <c r="E147" s="5" t="s">
        <v>286</v>
      </c>
      <c r="F147" s="2" t="s">
        <v>663</v>
      </c>
      <c r="G147" s="3">
        <v>259.5</v>
      </c>
      <c r="H147" s="3">
        <f>'3.3 Súpis prác'!I142</f>
        <v>0</v>
      </c>
      <c r="I147" s="43">
        <f t="shared" si="4"/>
        <v>0</v>
      </c>
      <c r="J147" s="4"/>
      <c r="K147">
        <v>1</v>
      </c>
    </row>
    <row r="148" spans="2:11" ht="23.25">
      <c r="B148" s="41"/>
      <c r="C148" s="1" t="s">
        <v>266</v>
      </c>
      <c r="D148" s="1" t="s">
        <v>713</v>
      </c>
      <c r="E148" s="5" t="s">
        <v>288</v>
      </c>
      <c r="F148" s="2" t="s">
        <v>663</v>
      </c>
      <c r="G148" s="3">
        <v>1233</v>
      </c>
      <c r="H148" s="3">
        <f>'3.3 Súpis prác'!I143</f>
        <v>0</v>
      </c>
      <c r="I148" s="43">
        <f t="shared" si="4"/>
        <v>0</v>
      </c>
      <c r="J148" s="4"/>
      <c r="K148">
        <v>1</v>
      </c>
    </row>
    <row r="149" spans="2:11" ht="23.25">
      <c r="B149" s="41"/>
      <c r="C149" s="1" t="s">
        <v>266</v>
      </c>
      <c r="D149" s="1" t="s">
        <v>714</v>
      </c>
      <c r="E149" s="5" t="s">
        <v>290</v>
      </c>
      <c r="F149" s="2" t="s">
        <v>698</v>
      </c>
      <c r="G149" s="3">
        <v>3171</v>
      </c>
      <c r="H149" s="3">
        <f>'3.3 Súpis prác'!I144</f>
        <v>0</v>
      </c>
      <c r="I149" s="43">
        <f t="shared" si="4"/>
        <v>0</v>
      </c>
      <c r="J149" s="4"/>
      <c r="K149">
        <v>1</v>
      </c>
    </row>
    <row r="150" spans="2:11">
      <c r="B150" s="41"/>
      <c r="C150" s="1" t="s">
        <v>266</v>
      </c>
      <c r="D150" s="1" t="s">
        <v>739</v>
      </c>
      <c r="E150" s="5" t="s">
        <v>292</v>
      </c>
      <c r="F150" s="2" t="s">
        <v>698</v>
      </c>
      <c r="G150" s="3">
        <v>106</v>
      </c>
      <c r="H150" s="3">
        <f>'3.3 Súpis prác'!I145</f>
        <v>0</v>
      </c>
      <c r="I150" s="43">
        <f t="shared" si="4"/>
        <v>0</v>
      </c>
      <c r="J150" s="4"/>
      <c r="K150">
        <v>1</v>
      </c>
    </row>
    <row r="151" spans="2:11">
      <c r="B151" s="41"/>
      <c r="C151" s="1" t="s">
        <v>266</v>
      </c>
      <c r="D151" s="1" t="s">
        <v>740</v>
      </c>
      <c r="E151" s="5" t="s">
        <v>294</v>
      </c>
      <c r="F151" s="2" t="s">
        <v>698</v>
      </c>
      <c r="G151" s="3">
        <v>24</v>
      </c>
      <c r="H151" s="3">
        <f>'3.3 Súpis prác'!I146</f>
        <v>0</v>
      </c>
      <c r="I151" s="43">
        <f t="shared" si="4"/>
        <v>0</v>
      </c>
      <c r="J151" s="4"/>
      <c r="K151">
        <v>1</v>
      </c>
    </row>
    <row r="152" spans="2:11">
      <c r="B152" s="41"/>
      <c r="C152" s="1" t="s">
        <v>266</v>
      </c>
      <c r="D152" s="1" t="s">
        <v>741</v>
      </c>
      <c r="E152" s="5" t="s">
        <v>296</v>
      </c>
      <c r="F152" s="2" t="s">
        <v>698</v>
      </c>
      <c r="G152" s="3">
        <v>40</v>
      </c>
      <c r="H152" s="3">
        <f>'3.3 Súpis prác'!I147</f>
        <v>0</v>
      </c>
      <c r="I152" s="43">
        <f t="shared" si="4"/>
        <v>0</v>
      </c>
      <c r="J152" s="4"/>
      <c r="K152">
        <v>1</v>
      </c>
    </row>
    <row r="153" spans="2:11" ht="23.25">
      <c r="B153" s="41"/>
      <c r="C153" s="1" t="s">
        <v>266</v>
      </c>
      <c r="D153" s="1" t="s">
        <v>715</v>
      </c>
      <c r="E153" s="5" t="s">
        <v>300</v>
      </c>
      <c r="F153" s="2" t="s">
        <v>669</v>
      </c>
      <c r="G153" s="3">
        <v>34</v>
      </c>
      <c r="H153" s="3">
        <f>'3.3 Súpis prác'!I149</f>
        <v>0</v>
      </c>
      <c r="I153" s="43">
        <f t="shared" si="4"/>
        <v>0</v>
      </c>
      <c r="J153" s="4"/>
      <c r="K153">
        <v>1</v>
      </c>
    </row>
    <row r="154" spans="2:11">
      <c r="B154" s="41"/>
      <c r="C154" s="1" t="s">
        <v>266</v>
      </c>
      <c r="D154" s="1" t="s">
        <v>716</v>
      </c>
      <c r="E154" s="5" t="s">
        <v>302</v>
      </c>
      <c r="F154" s="2" t="s">
        <v>669</v>
      </c>
      <c r="G154" s="3">
        <v>11</v>
      </c>
      <c r="H154" s="3">
        <f>'3.3 Súpis prác'!I150</f>
        <v>0</v>
      </c>
      <c r="I154" s="43">
        <f t="shared" ref="I154:I184" si="5">G154*H154</f>
        <v>0</v>
      </c>
      <c r="J154" s="4"/>
      <c r="K154">
        <v>1</v>
      </c>
    </row>
    <row r="155" spans="2:11">
      <c r="B155" s="41"/>
      <c r="C155" s="1" t="s">
        <v>266</v>
      </c>
      <c r="D155" s="1" t="s">
        <v>742</v>
      </c>
      <c r="E155" s="5" t="s">
        <v>304</v>
      </c>
      <c r="F155" s="2" t="s">
        <v>669</v>
      </c>
      <c r="G155" s="3">
        <v>2</v>
      </c>
      <c r="H155" s="3">
        <f>'3.3 Súpis prác'!I151</f>
        <v>0</v>
      </c>
      <c r="I155" s="43">
        <f t="shared" si="5"/>
        <v>0</v>
      </c>
      <c r="J155" s="4"/>
      <c r="K155">
        <v>1</v>
      </c>
    </row>
    <row r="156" spans="2:11">
      <c r="B156" s="41"/>
      <c r="C156" s="1" t="s">
        <v>266</v>
      </c>
      <c r="D156" s="1" t="s">
        <v>717</v>
      </c>
      <c r="E156" s="5" t="s">
        <v>306</v>
      </c>
      <c r="F156" s="2" t="s">
        <v>698</v>
      </c>
      <c r="G156" s="3">
        <v>956</v>
      </c>
      <c r="H156" s="3">
        <f>'3.3 Súpis prác'!I152</f>
        <v>0</v>
      </c>
      <c r="I156" s="43">
        <f t="shared" si="5"/>
        <v>0</v>
      </c>
      <c r="J156" s="4"/>
      <c r="K156">
        <v>1</v>
      </c>
    </row>
    <row r="157" spans="2:11">
      <c r="B157" s="41"/>
      <c r="C157" s="1" t="s">
        <v>266</v>
      </c>
      <c r="D157" s="1" t="s">
        <v>718</v>
      </c>
      <c r="E157" s="5" t="s">
        <v>308</v>
      </c>
      <c r="F157" s="2" t="s">
        <v>698</v>
      </c>
      <c r="G157" s="3">
        <v>463</v>
      </c>
      <c r="H157" s="3">
        <f>'3.3 Súpis prác'!I153</f>
        <v>0</v>
      </c>
      <c r="I157" s="43">
        <f t="shared" si="5"/>
        <v>0</v>
      </c>
      <c r="J157" s="4"/>
      <c r="K157">
        <v>1</v>
      </c>
    </row>
    <row r="158" spans="2:11">
      <c r="B158" s="41"/>
      <c r="C158" s="1" t="s">
        <v>266</v>
      </c>
      <c r="D158" s="1" t="s">
        <v>743</v>
      </c>
      <c r="E158" s="5" t="s">
        <v>310</v>
      </c>
      <c r="F158" s="2" t="s">
        <v>698</v>
      </c>
      <c r="G158" s="3">
        <v>25</v>
      </c>
      <c r="H158" s="3">
        <f>'3.3 Súpis prác'!I154</f>
        <v>0</v>
      </c>
      <c r="I158" s="43">
        <f t="shared" si="5"/>
        <v>0</v>
      </c>
      <c r="J158" s="4"/>
      <c r="K158">
        <v>1</v>
      </c>
    </row>
    <row r="159" spans="2:11" ht="23.25">
      <c r="B159" s="41"/>
      <c r="C159" s="1" t="s">
        <v>266</v>
      </c>
      <c r="D159" s="1" t="s">
        <v>719</v>
      </c>
      <c r="E159" s="5" t="s">
        <v>312</v>
      </c>
      <c r="F159" s="2" t="s">
        <v>663</v>
      </c>
      <c r="G159" s="3">
        <v>590</v>
      </c>
      <c r="H159" s="3">
        <f>'3.3 Súpis prác'!I155</f>
        <v>0</v>
      </c>
      <c r="I159" s="43">
        <f t="shared" si="5"/>
        <v>0</v>
      </c>
      <c r="J159" s="4"/>
      <c r="K159">
        <v>1</v>
      </c>
    </row>
    <row r="160" spans="2:11">
      <c r="B160" s="41"/>
      <c r="C160" s="1" t="s">
        <v>266</v>
      </c>
      <c r="D160" s="1" t="s">
        <v>744</v>
      </c>
      <c r="E160" s="5" t="s">
        <v>316</v>
      </c>
      <c r="F160" s="2" t="s">
        <v>669</v>
      </c>
      <c r="G160" s="3">
        <v>2</v>
      </c>
      <c r="H160" s="3">
        <f>'3.3 Súpis prác'!I157</f>
        <v>0</v>
      </c>
      <c r="I160" s="43">
        <f t="shared" si="5"/>
        <v>0</v>
      </c>
      <c r="J160" s="4"/>
      <c r="K160">
        <v>1</v>
      </c>
    </row>
    <row r="161" spans="2:11">
      <c r="B161" s="41"/>
      <c r="C161" s="1" t="s">
        <v>318</v>
      </c>
      <c r="D161" s="1" t="s">
        <v>688</v>
      </c>
      <c r="E161" s="5" t="s">
        <v>326</v>
      </c>
      <c r="F161" s="2" t="s">
        <v>661</v>
      </c>
      <c r="G161" s="3">
        <v>603.85</v>
      </c>
      <c r="H161" s="3">
        <f>'3.3 Súpis prác'!I161</f>
        <v>0</v>
      </c>
      <c r="I161" s="43">
        <f t="shared" si="5"/>
        <v>0</v>
      </c>
      <c r="J161" s="4"/>
      <c r="K161">
        <v>1</v>
      </c>
    </row>
    <row r="162" spans="2:11" ht="23.25">
      <c r="B162" s="41"/>
      <c r="C162" s="1" t="s">
        <v>318</v>
      </c>
      <c r="D162" s="1" t="s">
        <v>720</v>
      </c>
      <c r="E162" s="5" t="s">
        <v>332</v>
      </c>
      <c r="F162" s="2" t="s">
        <v>661</v>
      </c>
      <c r="G162" s="3">
        <v>42.75</v>
      </c>
      <c r="H162" s="3">
        <f>'3.3 Súpis prác'!I164</f>
        <v>0</v>
      </c>
      <c r="I162" s="43">
        <f t="shared" si="5"/>
        <v>0</v>
      </c>
      <c r="J162" s="4"/>
      <c r="K162">
        <v>1</v>
      </c>
    </row>
    <row r="163" spans="2:11" ht="23.25">
      <c r="B163" s="41"/>
      <c r="C163" s="1" t="s">
        <v>318</v>
      </c>
      <c r="D163" s="1" t="s">
        <v>706</v>
      </c>
      <c r="E163" s="5" t="s">
        <v>272</v>
      </c>
      <c r="F163" s="2" t="s">
        <v>661</v>
      </c>
      <c r="G163" s="3">
        <v>463.76</v>
      </c>
      <c r="H163" s="3">
        <f>'3.3 Súpis prác'!I165</f>
        <v>0</v>
      </c>
      <c r="I163" s="43">
        <f t="shared" si="5"/>
        <v>0</v>
      </c>
      <c r="J163" s="4"/>
      <c r="K163">
        <v>1</v>
      </c>
    </row>
    <row r="164" spans="2:11" ht="23.25">
      <c r="B164" s="41"/>
      <c r="C164" s="1" t="s">
        <v>318</v>
      </c>
      <c r="D164" s="1" t="s">
        <v>721</v>
      </c>
      <c r="E164" s="5" t="s">
        <v>334</v>
      </c>
      <c r="F164" s="2" t="s">
        <v>663</v>
      </c>
      <c r="G164" s="3">
        <v>2555</v>
      </c>
      <c r="H164" s="3">
        <f>'3.3 Súpis prác'!I166</f>
        <v>0</v>
      </c>
      <c r="I164" s="43">
        <f t="shared" si="5"/>
        <v>0</v>
      </c>
      <c r="J164" s="4"/>
      <c r="K164">
        <v>1</v>
      </c>
    </row>
    <row r="165" spans="2:11" ht="23.25">
      <c r="B165" s="41"/>
      <c r="C165" s="1" t="s">
        <v>318</v>
      </c>
      <c r="D165" s="1" t="s">
        <v>722</v>
      </c>
      <c r="E165" s="5" t="s">
        <v>336</v>
      </c>
      <c r="F165" s="2" t="s">
        <v>661</v>
      </c>
      <c r="G165" s="3">
        <v>10.75</v>
      </c>
      <c r="H165" s="3">
        <f>'3.3 Súpis prác'!I167</f>
        <v>0</v>
      </c>
      <c r="I165" s="43">
        <f t="shared" si="5"/>
        <v>0</v>
      </c>
      <c r="J165" s="4"/>
      <c r="K165">
        <v>1</v>
      </c>
    </row>
    <row r="166" spans="2:11">
      <c r="B166" s="41"/>
      <c r="C166" s="1" t="s">
        <v>318</v>
      </c>
      <c r="D166" s="1" t="s">
        <v>745</v>
      </c>
      <c r="E166" s="5" t="s">
        <v>338</v>
      </c>
      <c r="F166" s="2" t="s">
        <v>698</v>
      </c>
      <c r="G166" s="3">
        <v>30.1</v>
      </c>
      <c r="H166" s="3">
        <f>'3.3 Súpis prác'!I168</f>
        <v>0</v>
      </c>
      <c r="I166" s="43">
        <f t="shared" si="5"/>
        <v>0</v>
      </c>
      <c r="J166" s="4"/>
      <c r="K166">
        <v>1</v>
      </c>
    </row>
    <row r="167" spans="2:11">
      <c r="B167" s="41"/>
      <c r="C167" s="1" t="s">
        <v>416</v>
      </c>
      <c r="D167" s="1" t="s">
        <v>746</v>
      </c>
      <c r="E167" s="5" t="s">
        <v>420</v>
      </c>
      <c r="F167" s="2" t="s">
        <v>663</v>
      </c>
      <c r="G167" s="3">
        <v>0.5</v>
      </c>
      <c r="H167" s="3">
        <f>'3.3 Súpis prác'!I207</f>
        <v>0</v>
      </c>
      <c r="I167" s="43">
        <f t="shared" si="5"/>
        <v>0</v>
      </c>
      <c r="J167" s="4"/>
      <c r="K167">
        <v>1</v>
      </c>
    </row>
    <row r="168" spans="2:11" ht="23.25">
      <c r="B168" s="41"/>
      <c r="C168" s="1" t="s">
        <v>426</v>
      </c>
      <c r="D168" s="1" t="s">
        <v>747</v>
      </c>
      <c r="E168" s="5" t="s">
        <v>428</v>
      </c>
      <c r="F168" s="2" t="s">
        <v>663</v>
      </c>
      <c r="G168" s="3">
        <v>18</v>
      </c>
      <c r="H168" s="3">
        <f>'3.3 Súpis prác'!I210</f>
        <v>0</v>
      </c>
      <c r="I168" s="43">
        <f t="shared" si="5"/>
        <v>0</v>
      </c>
      <c r="J168" s="4"/>
      <c r="K168">
        <v>1</v>
      </c>
    </row>
    <row r="169" spans="2:11">
      <c r="B169" s="41"/>
      <c r="C169" s="1" t="s">
        <v>426</v>
      </c>
      <c r="D169" s="1" t="s">
        <v>748</v>
      </c>
      <c r="E169" s="5" t="s">
        <v>430</v>
      </c>
      <c r="F169" s="2" t="s">
        <v>663</v>
      </c>
      <c r="G169" s="3">
        <v>75</v>
      </c>
      <c r="H169" s="3">
        <f>'3.3 Súpis prác'!I211</f>
        <v>0</v>
      </c>
      <c r="I169" s="43">
        <f t="shared" si="5"/>
        <v>0</v>
      </c>
      <c r="J169" s="4"/>
      <c r="K169">
        <v>1</v>
      </c>
    </row>
    <row r="170" spans="2:11" ht="23.25">
      <c r="B170" s="41"/>
      <c r="C170" s="1" t="s">
        <v>438</v>
      </c>
      <c r="D170" s="1" t="s">
        <v>749</v>
      </c>
      <c r="E170" s="5" t="s">
        <v>440</v>
      </c>
      <c r="F170" s="2" t="s">
        <v>661</v>
      </c>
      <c r="G170" s="3">
        <v>10</v>
      </c>
      <c r="H170" s="3">
        <f>'3.3 Súpis prác'!I214</f>
        <v>0</v>
      </c>
      <c r="I170" s="43">
        <f t="shared" si="5"/>
        <v>0</v>
      </c>
      <c r="J170" s="4"/>
      <c r="K170">
        <v>1</v>
      </c>
    </row>
    <row r="171" spans="2:11" ht="23.25">
      <c r="B171" s="41"/>
      <c r="C171" s="1" t="s">
        <v>438</v>
      </c>
      <c r="D171" s="1" t="s">
        <v>750</v>
      </c>
      <c r="E171" s="5" t="s">
        <v>442</v>
      </c>
      <c r="F171" s="2" t="s">
        <v>661</v>
      </c>
      <c r="G171" s="3">
        <v>1.25</v>
      </c>
      <c r="H171" s="3">
        <f>'3.3 Súpis prác'!I215</f>
        <v>0</v>
      </c>
      <c r="I171" s="43">
        <f t="shared" si="5"/>
        <v>0</v>
      </c>
      <c r="J171" s="4"/>
      <c r="K171">
        <v>1</v>
      </c>
    </row>
    <row r="172" spans="2:11" ht="23.25">
      <c r="B172" s="41"/>
      <c r="C172" s="1" t="s">
        <v>438</v>
      </c>
      <c r="D172" s="1" t="s">
        <v>751</v>
      </c>
      <c r="E172" s="5" t="s">
        <v>444</v>
      </c>
      <c r="F172" s="2" t="s">
        <v>661</v>
      </c>
      <c r="G172" s="3">
        <v>1.75</v>
      </c>
      <c r="H172" s="3">
        <f>'3.3 Súpis prác'!I216</f>
        <v>0</v>
      </c>
      <c r="I172" s="43">
        <f t="shared" si="5"/>
        <v>0</v>
      </c>
      <c r="J172" s="4"/>
      <c r="K172">
        <v>1</v>
      </c>
    </row>
    <row r="173" spans="2:11" ht="23.25">
      <c r="B173" s="41"/>
      <c r="C173" s="1" t="s">
        <v>438</v>
      </c>
      <c r="D173" s="1" t="s">
        <v>752</v>
      </c>
      <c r="E173" s="5" t="s">
        <v>446</v>
      </c>
      <c r="F173" s="2" t="s">
        <v>698</v>
      </c>
      <c r="G173" s="3">
        <v>50</v>
      </c>
      <c r="H173" s="3">
        <f>'3.3 Súpis prác'!I217</f>
        <v>0</v>
      </c>
      <c r="I173" s="43">
        <f t="shared" si="5"/>
        <v>0</v>
      </c>
      <c r="J173" s="4"/>
      <c r="K173">
        <v>1</v>
      </c>
    </row>
    <row r="174" spans="2:11">
      <c r="B174" s="41"/>
      <c r="C174" s="1" t="s">
        <v>438</v>
      </c>
      <c r="D174" s="1" t="s">
        <v>753</v>
      </c>
      <c r="E174" s="5" t="s">
        <v>450</v>
      </c>
      <c r="F174" s="2" t="s">
        <v>698</v>
      </c>
      <c r="G174" s="3">
        <v>42</v>
      </c>
      <c r="H174" s="3">
        <f>'3.3 Súpis prác'!I219</f>
        <v>0</v>
      </c>
      <c r="I174" s="43">
        <f t="shared" si="5"/>
        <v>0</v>
      </c>
      <c r="J174" s="4"/>
      <c r="K174">
        <v>1</v>
      </c>
    </row>
    <row r="175" spans="2:11">
      <c r="B175" s="41"/>
      <c r="C175" s="1" t="s">
        <v>438</v>
      </c>
      <c r="D175" s="1" t="s">
        <v>754</v>
      </c>
      <c r="E175" s="5" t="s">
        <v>452</v>
      </c>
      <c r="F175" s="2" t="s">
        <v>661</v>
      </c>
      <c r="G175" s="3">
        <v>22.89</v>
      </c>
      <c r="H175" s="3">
        <f>'3.3 Súpis prác'!I220</f>
        <v>0</v>
      </c>
      <c r="I175" s="43">
        <f t="shared" si="5"/>
        <v>0</v>
      </c>
      <c r="J175" s="4"/>
      <c r="K175">
        <v>1</v>
      </c>
    </row>
    <row r="176" spans="2:11">
      <c r="B176" s="41"/>
      <c r="C176" s="1" t="s">
        <v>438</v>
      </c>
      <c r="D176" s="1" t="s">
        <v>755</v>
      </c>
      <c r="E176" s="5" t="s">
        <v>454</v>
      </c>
      <c r="F176" s="2" t="s">
        <v>659</v>
      </c>
      <c r="G176" s="3">
        <v>1.54</v>
      </c>
      <c r="H176" s="3">
        <f>'3.3 Súpis prác'!I221</f>
        <v>0</v>
      </c>
      <c r="I176" s="43">
        <f t="shared" si="5"/>
        <v>0</v>
      </c>
      <c r="J176" s="4"/>
      <c r="K176">
        <v>1</v>
      </c>
    </row>
    <row r="177" spans="2:11" ht="23.25">
      <c r="B177" s="41"/>
      <c r="C177" s="1" t="s">
        <v>438</v>
      </c>
      <c r="D177" s="1" t="s">
        <v>756</v>
      </c>
      <c r="E177" s="5" t="s">
        <v>456</v>
      </c>
      <c r="F177" s="2" t="s">
        <v>663</v>
      </c>
      <c r="G177" s="3">
        <v>645</v>
      </c>
      <c r="H177" s="3">
        <f>'3.3 Súpis prác'!I222</f>
        <v>0</v>
      </c>
      <c r="I177" s="43">
        <f t="shared" si="5"/>
        <v>0</v>
      </c>
      <c r="J177" s="4"/>
      <c r="K177">
        <v>1</v>
      </c>
    </row>
    <row r="178" spans="2:11">
      <c r="B178" s="41"/>
      <c r="C178" s="1" t="s">
        <v>458</v>
      </c>
      <c r="D178" s="1" t="s">
        <v>757</v>
      </c>
      <c r="E178" s="5" t="s">
        <v>462</v>
      </c>
      <c r="F178" s="2" t="s">
        <v>661</v>
      </c>
      <c r="G178" s="3">
        <v>16.260000000000002</v>
      </c>
      <c r="H178" s="3">
        <f>'3.3 Súpis prác'!I225</f>
        <v>0</v>
      </c>
      <c r="I178" s="43">
        <f t="shared" si="5"/>
        <v>0</v>
      </c>
      <c r="J178" s="4"/>
      <c r="K178">
        <v>1</v>
      </c>
    </row>
    <row r="179" spans="2:11">
      <c r="B179" s="41"/>
      <c r="C179" s="1" t="s">
        <v>458</v>
      </c>
      <c r="D179" s="1" t="s">
        <v>758</v>
      </c>
      <c r="E179" s="5" t="s">
        <v>464</v>
      </c>
      <c r="F179" s="2" t="s">
        <v>663</v>
      </c>
      <c r="G179" s="3">
        <v>26.09</v>
      </c>
      <c r="H179" s="3">
        <f>'3.3 Súpis prác'!I226</f>
        <v>0</v>
      </c>
      <c r="I179" s="43">
        <f t="shared" si="5"/>
        <v>0</v>
      </c>
      <c r="J179" s="4"/>
      <c r="K179">
        <v>1</v>
      </c>
    </row>
    <row r="180" spans="2:11">
      <c r="B180" s="41"/>
      <c r="C180" s="1" t="s">
        <v>458</v>
      </c>
      <c r="D180" s="1" t="s">
        <v>759</v>
      </c>
      <c r="E180" s="5" t="s">
        <v>468</v>
      </c>
      <c r="F180" s="2" t="s">
        <v>659</v>
      </c>
      <c r="G180" s="3">
        <v>1.97</v>
      </c>
      <c r="H180" s="3">
        <f>'3.3 Súpis prác'!I228</f>
        <v>0</v>
      </c>
      <c r="I180" s="43">
        <f t="shared" si="5"/>
        <v>0</v>
      </c>
      <c r="J180" s="4"/>
      <c r="K180">
        <v>1</v>
      </c>
    </row>
    <row r="181" spans="2:11">
      <c r="B181" s="41"/>
      <c r="C181" s="1" t="s">
        <v>593</v>
      </c>
      <c r="D181" s="1" t="s">
        <v>760</v>
      </c>
      <c r="E181" s="5" t="s">
        <v>603</v>
      </c>
      <c r="F181" s="2" t="s">
        <v>698</v>
      </c>
      <c r="G181" s="3">
        <v>597</v>
      </c>
      <c r="H181" s="3">
        <f>'3.3 Súpis prác'!I293</f>
        <v>0</v>
      </c>
      <c r="I181" s="43">
        <f t="shared" si="5"/>
        <v>0</v>
      </c>
      <c r="J181" s="4"/>
      <c r="K181">
        <v>1</v>
      </c>
    </row>
    <row r="182" spans="2:11" ht="23.25">
      <c r="B182" s="41"/>
      <c r="C182" s="1" t="s">
        <v>593</v>
      </c>
      <c r="D182" s="1" t="s">
        <v>761</v>
      </c>
      <c r="E182" s="5" t="s">
        <v>500</v>
      </c>
      <c r="F182" s="2" t="s">
        <v>669</v>
      </c>
      <c r="G182" s="3">
        <v>28</v>
      </c>
      <c r="H182" s="3">
        <f>'3.3 Súpis prác'!I298</f>
        <v>0</v>
      </c>
      <c r="I182" s="43">
        <f t="shared" si="5"/>
        <v>0</v>
      </c>
      <c r="J182" s="4"/>
      <c r="K182">
        <v>1</v>
      </c>
    </row>
    <row r="183" spans="2:11">
      <c r="B183" s="41"/>
      <c r="C183" s="1" t="s">
        <v>593</v>
      </c>
      <c r="D183" s="1" t="s">
        <v>762</v>
      </c>
      <c r="E183" s="5" t="s">
        <v>611</v>
      </c>
      <c r="F183" s="2" t="s">
        <v>669</v>
      </c>
      <c r="G183" s="3">
        <v>60</v>
      </c>
      <c r="H183" s="3">
        <f>'3.3 Súpis prác'!I300</f>
        <v>0</v>
      </c>
      <c r="I183" s="43">
        <f t="shared" si="5"/>
        <v>0</v>
      </c>
      <c r="J183" s="4"/>
      <c r="K183">
        <v>1</v>
      </c>
    </row>
    <row r="184" spans="2:11">
      <c r="B184" s="44"/>
      <c r="C184" s="1" t="s">
        <v>593</v>
      </c>
      <c r="D184" s="1" t="s">
        <v>763</v>
      </c>
      <c r="E184" s="5" t="s">
        <v>510</v>
      </c>
      <c r="F184" s="2" t="s">
        <v>669</v>
      </c>
      <c r="G184" s="3">
        <v>60</v>
      </c>
      <c r="H184" s="3">
        <f>'3.3 Súpis prác'!I301</f>
        <v>0</v>
      </c>
      <c r="I184" s="43">
        <f t="shared" si="5"/>
        <v>0</v>
      </c>
      <c r="J184" s="4"/>
      <c r="K184">
        <v>1</v>
      </c>
    </row>
    <row r="185" spans="2:11">
      <c r="B185" s="88" t="s">
        <v>764</v>
      </c>
      <c r="C185" s="89"/>
      <c r="D185" s="89"/>
      <c r="E185" s="89"/>
      <c r="F185" s="89"/>
      <c r="G185" s="90"/>
      <c r="H185" s="91"/>
      <c r="I185" s="43">
        <f>SUMIF(K90:K184,1,I90:I184)</f>
        <v>0</v>
      </c>
      <c r="J185" s="4"/>
      <c r="K185">
        <v>3</v>
      </c>
    </row>
    <row r="186" spans="2:11" ht="23.25">
      <c r="B186" s="45" t="s">
        <v>765</v>
      </c>
      <c r="C186" s="1" t="s">
        <v>6</v>
      </c>
      <c r="D186" s="1" t="s">
        <v>658</v>
      </c>
      <c r="E186" s="5" t="s">
        <v>11</v>
      </c>
      <c r="F186" s="2" t="s">
        <v>659</v>
      </c>
      <c r="G186" s="3">
        <v>137.09</v>
      </c>
      <c r="H186" s="3">
        <f>'3.3 Súpis prác'!I7</f>
        <v>0</v>
      </c>
      <c r="I186" s="43">
        <f t="shared" ref="I186:I212" si="6">G186*H186</f>
        <v>0</v>
      </c>
      <c r="J186" s="4"/>
      <c r="K186">
        <v>1</v>
      </c>
    </row>
    <row r="187" spans="2:11">
      <c r="B187" s="41"/>
      <c r="C187" s="1" t="s">
        <v>6</v>
      </c>
      <c r="D187" s="1" t="s">
        <v>725</v>
      </c>
      <c r="E187" s="5" t="s">
        <v>14</v>
      </c>
      <c r="F187" s="2" t="s">
        <v>661</v>
      </c>
      <c r="G187" s="3">
        <v>106.59</v>
      </c>
      <c r="H187" s="3">
        <f>'3.3 Súpis prác'!I8</f>
        <v>0</v>
      </c>
      <c r="I187" s="43">
        <f t="shared" si="6"/>
        <v>0</v>
      </c>
      <c r="J187" s="4"/>
      <c r="K187">
        <v>1</v>
      </c>
    </row>
    <row r="188" spans="2:11" ht="23.25">
      <c r="B188" s="41"/>
      <c r="C188" s="1" t="s">
        <v>32</v>
      </c>
      <c r="D188" s="1" t="s">
        <v>730</v>
      </c>
      <c r="E188" s="5" t="s">
        <v>54</v>
      </c>
      <c r="F188" s="2" t="s">
        <v>663</v>
      </c>
      <c r="G188" s="3">
        <v>258.18</v>
      </c>
      <c r="H188" s="3">
        <f>'3.3 Súpis prác'!I26</f>
        <v>0</v>
      </c>
      <c r="I188" s="43">
        <f t="shared" si="6"/>
        <v>0</v>
      </c>
      <c r="J188" s="4"/>
      <c r="K188">
        <v>1</v>
      </c>
    </row>
    <row r="189" spans="2:11" ht="23.25">
      <c r="B189" s="41"/>
      <c r="C189" s="1" t="s">
        <v>32</v>
      </c>
      <c r="D189" s="1" t="s">
        <v>695</v>
      </c>
      <c r="E189" s="5" t="s">
        <v>58</v>
      </c>
      <c r="F189" s="2" t="s">
        <v>663</v>
      </c>
      <c r="G189" s="3">
        <v>258.18</v>
      </c>
      <c r="H189" s="3">
        <f>'3.3 Súpis prác'!I28</f>
        <v>0</v>
      </c>
      <c r="I189" s="43">
        <f t="shared" si="6"/>
        <v>0</v>
      </c>
      <c r="J189" s="4"/>
      <c r="K189">
        <v>1</v>
      </c>
    </row>
    <row r="190" spans="2:11" ht="23.25">
      <c r="B190" s="41"/>
      <c r="C190" s="1" t="s">
        <v>32</v>
      </c>
      <c r="D190" s="1" t="s">
        <v>664</v>
      </c>
      <c r="E190" s="5" t="s">
        <v>62</v>
      </c>
      <c r="F190" s="2" t="s">
        <v>663</v>
      </c>
      <c r="G190" s="3">
        <v>258.18</v>
      </c>
      <c r="H190" s="3">
        <f>'3.3 Súpis prác'!I30</f>
        <v>0</v>
      </c>
      <c r="I190" s="43">
        <f t="shared" si="6"/>
        <v>0</v>
      </c>
      <c r="J190" s="4"/>
      <c r="K190">
        <v>1</v>
      </c>
    </row>
    <row r="191" spans="2:11">
      <c r="B191" s="41"/>
      <c r="C191" s="1" t="s">
        <v>32</v>
      </c>
      <c r="D191" s="1" t="s">
        <v>665</v>
      </c>
      <c r="E191" s="5" t="s">
        <v>76</v>
      </c>
      <c r="F191" s="2" t="s">
        <v>659</v>
      </c>
      <c r="G191" s="3">
        <v>137.09</v>
      </c>
      <c r="H191" s="3">
        <f>'3.3 Súpis prác'!I37</f>
        <v>0</v>
      </c>
      <c r="I191" s="43">
        <f t="shared" si="6"/>
        <v>0</v>
      </c>
      <c r="J191" s="4"/>
      <c r="K191">
        <v>1</v>
      </c>
    </row>
    <row r="192" spans="2:11">
      <c r="B192" s="41"/>
      <c r="C192" s="1" t="s">
        <v>100</v>
      </c>
      <c r="D192" s="1" t="s">
        <v>766</v>
      </c>
      <c r="E192" s="5" t="s">
        <v>107</v>
      </c>
      <c r="F192" s="2" t="s">
        <v>661</v>
      </c>
      <c r="G192" s="3">
        <v>62</v>
      </c>
      <c r="H192" s="3">
        <f>'3.3 Súpis prác'!I50</f>
        <v>0</v>
      </c>
      <c r="I192" s="43">
        <f t="shared" si="6"/>
        <v>0</v>
      </c>
      <c r="J192" s="4"/>
      <c r="K192">
        <v>1</v>
      </c>
    </row>
    <row r="193" spans="2:11">
      <c r="B193" s="41"/>
      <c r="C193" s="1" t="s">
        <v>100</v>
      </c>
      <c r="D193" s="1" t="s">
        <v>767</v>
      </c>
      <c r="E193" s="5" t="s">
        <v>113</v>
      </c>
      <c r="F193" s="2" t="s">
        <v>661</v>
      </c>
      <c r="G193" s="3">
        <v>175.65</v>
      </c>
      <c r="H193" s="3">
        <f>'3.3 Súpis prác'!I53</f>
        <v>0</v>
      </c>
      <c r="I193" s="43">
        <f t="shared" si="6"/>
        <v>0</v>
      </c>
      <c r="J193" s="4"/>
      <c r="K193">
        <v>1</v>
      </c>
    </row>
    <row r="194" spans="2:11">
      <c r="B194" s="41"/>
      <c r="C194" s="1" t="s">
        <v>100</v>
      </c>
      <c r="D194" s="1" t="s">
        <v>684</v>
      </c>
      <c r="E194" s="5" t="s">
        <v>115</v>
      </c>
      <c r="F194" s="2" t="s">
        <v>661</v>
      </c>
      <c r="G194" s="3">
        <v>106.59</v>
      </c>
      <c r="H194" s="3">
        <f>'3.3 Súpis prác'!I54</f>
        <v>0</v>
      </c>
      <c r="I194" s="43">
        <f t="shared" si="6"/>
        <v>0</v>
      </c>
      <c r="J194" s="4"/>
      <c r="K194">
        <v>1</v>
      </c>
    </row>
    <row r="195" spans="2:11">
      <c r="B195" s="41"/>
      <c r="C195" s="1" t="s">
        <v>100</v>
      </c>
      <c r="D195" s="1" t="s">
        <v>768</v>
      </c>
      <c r="E195" s="5" t="s">
        <v>117</v>
      </c>
      <c r="F195" s="2" t="s">
        <v>661</v>
      </c>
      <c r="G195" s="3">
        <v>1.1000000000000001</v>
      </c>
      <c r="H195" s="3">
        <f>'3.3 Súpis prác'!I55</f>
        <v>0</v>
      </c>
      <c r="I195" s="43">
        <f t="shared" si="6"/>
        <v>0</v>
      </c>
      <c r="J195" s="4"/>
      <c r="K195">
        <v>1</v>
      </c>
    </row>
    <row r="196" spans="2:11">
      <c r="B196" s="41"/>
      <c r="C196" s="1" t="s">
        <v>100</v>
      </c>
      <c r="D196" s="1" t="s">
        <v>735</v>
      </c>
      <c r="E196" s="5" t="s">
        <v>119</v>
      </c>
      <c r="F196" s="2" t="s">
        <v>661</v>
      </c>
      <c r="G196" s="3">
        <v>131.07</v>
      </c>
      <c r="H196" s="3">
        <f>'3.3 Súpis prác'!I56</f>
        <v>0</v>
      </c>
      <c r="I196" s="43">
        <f t="shared" si="6"/>
        <v>0</v>
      </c>
      <c r="J196" s="4"/>
      <c r="K196">
        <v>1</v>
      </c>
    </row>
    <row r="197" spans="2:11">
      <c r="B197" s="41"/>
      <c r="C197" s="1" t="s">
        <v>100</v>
      </c>
      <c r="D197" s="1" t="s">
        <v>769</v>
      </c>
      <c r="E197" s="5" t="s">
        <v>123</v>
      </c>
      <c r="F197" s="2" t="s">
        <v>661</v>
      </c>
      <c r="G197" s="3">
        <v>67.05</v>
      </c>
      <c r="H197" s="3">
        <f>'3.3 Súpis prác'!I58</f>
        <v>0</v>
      </c>
      <c r="I197" s="43">
        <f t="shared" si="6"/>
        <v>0</v>
      </c>
      <c r="J197" s="4"/>
      <c r="K197">
        <v>1</v>
      </c>
    </row>
    <row r="198" spans="2:11">
      <c r="B198" s="41"/>
      <c r="C198" s="1" t="s">
        <v>100</v>
      </c>
      <c r="D198" s="1" t="s">
        <v>737</v>
      </c>
      <c r="E198" s="5" t="s">
        <v>125</v>
      </c>
      <c r="F198" s="2" t="s">
        <v>661</v>
      </c>
      <c r="G198" s="3">
        <v>262.13</v>
      </c>
      <c r="H198" s="3">
        <f>'3.3 Súpis prác'!I59</f>
        <v>0</v>
      </c>
      <c r="I198" s="43">
        <f t="shared" si="6"/>
        <v>0</v>
      </c>
      <c r="J198" s="4"/>
      <c r="K198">
        <v>1</v>
      </c>
    </row>
    <row r="199" spans="2:11">
      <c r="B199" s="41"/>
      <c r="C199" s="1" t="s">
        <v>100</v>
      </c>
      <c r="D199" s="1" t="s">
        <v>671</v>
      </c>
      <c r="E199" s="5" t="s">
        <v>98</v>
      </c>
      <c r="F199" s="2" t="s">
        <v>661</v>
      </c>
      <c r="G199" s="3">
        <v>106.59</v>
      </c>
      <c r="H199" s="3">
        <f>'3.3 Súpis prác'!I61</f>
        <v>0</v>
      </c>
      <c r="I199" s="43">
        <f t="shared" si="6"/>
        <v>0</v>
      </c>
      <c r="J199" s="4"/>
      <c r="K199">
        <v>1</v>
      </c>
    </row>
    <row r="200" spans="2:11">
      <c r="B200" s="41"/>
      <c r="C200" s="1" t="s">
        <v>100</v>
      </c>
      <c r="D200" s="1" t="s">
        <v>673</v>
      </c>
      <c r="E200" s="5" t="s">
        <v>129</v>
      </c>
      <c r="F200" s="2" t="s">
        <v>661</v>
      </c>
      <c r="G200" s="3">
        <v>131.07</v>
      </c>
      <c r="H200" s="3">
        <f>'3.3 Súpis prác'!I62</f>
        <v>0</v>
      </c>
      <c r="I200" s="43">
        <f t="shared" si="6"/>
        <v>0</v>
      </c>
      <c r="J200" s="4"/>
      <c r="K200">
        <v>1</v>
      </c>
    </row>
    <row r="201" spans="2:11">
      <c r="B201" s="41"/>
      <c r="C201" s="1" t="s">
        <v>100</v>
      </c>
      <c r="D201" s="1" t="s">
        <v>770</v>
      </c>
      <c r="E201" s="5" t="s">
        <v>131</v>
      </c>
      <c r="F201" s="2" t="s">
        <v>663</v>
      </c>
      <c r="G201" s="3">
        <v>112.27</v>
      </c>
      <c r="H201" s="3">
        <f>'3.3 Súpis prác'!I63</f>
        <v>0</v>
      </c>
      <c r="I201" s="43">
        <f t="shared" si="6"/>
        <v>0</v>
      </c>
      <c r="J201" s="4"/>
      <c r="K201">
        <v>1</v>
      </c>
    </row>
    <row r="202" spans="2:11">
      <c r="B202" s="41"/>
      <c r="C202" s="1" t="s">
        <v>100</v>
      </c>
      <c r="D202" s="1" t="s">
        <v>771</v>
      </c>
      <c r="E202" s="5" t="s">
        <v>133</v>
      </c>
      <c r="F202" s="2" t="s">
        <v>698</v>
      </c>
      <c r="G202" s="3">
        <v>23.5</v>
      </c>
      <c r="H202" s="3">
        <f>'3.3 Súpis prác'!I64</f>
        <v>0</v>
      </c>
      <c r="I202" s="43">
        <f t="shared" si="6"/>
        <v>0</v>
      </c>
      <c r="J202" s="4"/>
      <c r="K202">
        <v>1</v>
      </c>
    </row>
    <row r="203" spans="2:11">
      <c r="B203" s="41"/>
      <c r="C203" s="1" t="s">
        <v>216</v>
      </c>
      <c r="D203" s="1" t="s">
        <v>772</v>
      </c>
      <c r="E203" s="5" t="s">
        <v>218</v>
      </c>
      <c r="F203" s="2" t="s">
        <v>698</v>
      </c>
      <c r="G203" s="3">
        <v>198.25</v>
      </c>
      <c r="H203" s="3">
        <f>'3.3 Súpis prác'!I111</f>
        <v>0</v>
      </c>
      <c r="I203" s="43">
        <f t="shared" si="6"/>
        <v>0</v>
      </c>
      <c r="J203" s="4"/>
      <c r="K203">
        <v>1</v>
      </c>
    </row>
    <row r="204" spans="2:11">
      <c r="B204" s="41"/>
      <c r="C204" s="1" t="s">
        <v>216</v>
      </c>
      <c r="D204" s="1" t="s">
        <v>773</v>
      </c>
      <c r="E204" s="5" t="s">
        <v>220</v>
      </c>
      <c r="F204" s="2" t="s">
        <v>669</v>
      </c>
      <c r="G204" s="3">
        <v>6</v>
      </c>
      <c r="H204" s="3">
        <f>'3.3 Súpis prác'!I112</f>
        <v>0</v>
      </c>
      <c r="I204" s="43">
        <f t="shared" si="6"/>
        <v>0</v>
      </c>
      <c r="J204" s="4"/>
      <c r="K204">
        <v>1</v>
      </c>
    </row>
    <row r="205" spans="2:11">
      <c r="B205" s="41"/>
      <c r="C205" s="1" t="s">
        <v>216</v>
      </c>
      <c r="D205" s="1" t="s">
        <v>774</v>
      </c>
      <c r="E205" s="5" t="s">
        <v>222</v>
      </c>
      <c r="F205" s="2" t="s">
        <v>669</v>
      </c>
      <c r="G205" s="3">
        <v>10</v>
      </c>
      <c r="H205" s="3">
        <f>'3.3 Súpis prác'!I113</f>
        <v>0</v>
      </c>
      <c r="I205" s="43">
        <f t="shared" si="6"/>
        <v>0</v>
      </c>
      <c r="J205" s="4"/>
      <c r="K205">
        <v>1</v>
      </c>
    </row>
    <row r="206" spans="2:11">
      <c r="B206" s="41"/>
      <c r="C206" s="1" t="s">
        <v>216</v>
      </c>
      <c r="D206" s="1" t="s">
        <v>775</v>
      </c>
      <c r="E206" s="5" t="s">
        <v>224</v>
      </c>
      <c r="F206" s="2" t="s">
        <v>698</v>
      </c>
      <c r="G206" s="3">
        <v>396.5</v>
      </c>
      <c r="H206" s="3">
        <f>'3.3 Súpis prác'!I114</f>
        <v>0</v>
      </c>
      <c r="I206" s="43">
        <f t="shared" si="6"/>
        <v>0</v>
      </c>
      <c r="J206" s="4"/>
      <c r="K206">
        <v>1</v>
      </c>
    </row>
    <row r="207" spans="2:11">
      <c r="B207" s="41"/>
      <c r="C207" s="1" t="s">
        <v>216</v>
      </c>
      <c r="D207" s="1" t="s">
        <v>776</v>
      </c>
      <c r="E207" s="5" t="s">
        <v>226</v>
      </c>
      <c r="F207" s="2" t="s">
        <v>657</v>
      </c>
      <c r="G207" s="3">
        <v>2</v>
      </c>
      <c r="H207" s="3">
        <f>'3.3 Súpis prác'!I115</f>
        <v>0</v>
      </c>
      <c r="I207" s="43">
        <f t="shared" si="6"/>
        <v>0</v>
      </c>
      <c r="J207" s="4"/>
      <c r="K207">
        <v>1</v>
      </c>
    </row>
    <row r="208" spans="2:11">
      <c r="B208" s="41"/>
      <c r="C208" s="1" t="s">
        <v>216</v>
      </c>
      <c r="D208" s="1" t="s">
        <v>777</v>
      </c>
      <c r="E208" s="5" t="s">
        <v>228</v>
      </c>
      <c r="F208" s="2" t="s">
        <v>661</v>
      </c>
      <c r="G208" s="3">
        <v>26.22</v>
      </c>
      <c r="H208" s="3">
        <f>'3.3 Súpis prác'!I116</f>
        <v>0</v>
      </c>
      <c r="I208" s="43">
        <f t="shared" si="6"/>
        <v>0</v>
      </c>
      <c r="J208" s="4"/>
      <c r="K208">
        <v>1</v>
      </c>
    </row>
    <row r="209" spans="2:11" ht="23.25">
      <c r="B209" s="41"/>
      <c r="C209" s="1" t="s">
        <v>266</v>
      </c>
      <c r="D209" s="1" t="s">
        <v>708</v>
      </c>
      <c r="E209" s="5" t="s">
        <v>276</v>
      </c>
      <c r="F209" s="2" t="s">
        <v>663</v>
      </c>
      <c r="G209" s="3">
        <v>258.18</v>
      </c>
      <c r="H209" s="3">
        <f>'3.3 Súpis prác'!I137</f>
        <v>0</v>
      </c>
      <c r="I209" s="43">
        <f t="shared" si="6"/>
        <v>0</v>
      </c>
      <c r="J209" s="4"/>
      <c r="K209">
        <v>1</v>
      </c>
    </row>
    <row r="210" spans="2:11" ht="23.25">
      <c r="B210" s="41"/>
      <c r="C210" s="1" t="s">
        <v>266</v>
      </c>
      <c r="D210" s="1" t="s">
        <v>709</v>
      </c>
      <c r="E210" s="5" t="s">
        <v>278</v>
      </c>
      <c r="F210" s="2" t="s">
        <v>661</v>
      </c>
      <c r="G210" s="3">
        <v>10.33</v>
      </c>
      <c r="H210" s="3">
        <f>'3.3 Súpis prác'!I138</f>
        <v>0</v>
      </c>
      <c r="I210" s="43">
        <f t="shared" si="6"/>
        <v>0</v>
      </c>
      <c r="J210" s="4"/>
      <c r="K210">
        <v>1</v>
      </c>
    </row>
    <row r="211" spans="2:11">
      <c r="B211" s="41"/>
      <c r="C211" s="1" t="s">
        <v>318</v>
      </c>
      <c r="D211" s="1" t="s">
        <v>688</v>
      </c>
      <c r="E211" s="5" t="s">
        <v>326</v>
      </c>
      <c r="F211" s="2" t="s">
        <v>661</v>
      </c>
      <c r="G211" s="3">
        <v>38.729999999999997</v>
      </c>
      <c r="H211" s="3">
        <f>'3.3 Súpis prác'!I161</f>
        <v>0</v>
      </c>
      <c r="I211" s="43">
        <f t="shared" si="6"/>
        <v>0</v>
      </c>
      <c r="J211" s="4"/>
      <c r="K211">
        <v>1</v>
      </c>
    </row>
    <row r="212" spans="2:11" ht="23.25">
      <c r="B212" s="44"/>
      <c r="C212" s="1" t="s">
        <v>318</v>
      </c>
      <c r="D212" s="1" t="s">
        <v>706</v>
      </c>
      <c r="E212" s="5" t="s">
        <v>272</v>
      </c>
      <c r="F212" s="2" t="s">
        <v>661</v>
      </c>
      <c r="G212" s="3">
        <v>30.98</v>
      </c>
      <c r="H212" s="3">
        <f>'3.3 Súpis prác'!I165</f>
        <v>0</v>
      </c>
      <c r="I212" s="43">
        <f t="shared" si="6"/>
        <v>0</v>
      </c>
      <c r="J212" s="4"/>
      <c r="K212">
        <v>1</v>
      </c>
    </row>
    <row r="213" spans="2:11">
      <c r="B213" s="88" t="s">
        <v>778</v>
      </c>
      <c r="C213" s="89"/>
      <c r="D213" s="89"/>
      <c r="E213" s="89"/>
      <c r="F213" s="89"/>
      <c r="G213" s="90"/>
      <c r="H213" s="91"/>
      <c r="I213" s="43">
        <f>SUMIF(K186:K212,1,I186:I212)</f>
        <v>0</v>
      </c>
      <c r="J213" s="4"/>
      <c r="K213">
        <v>3</v>
      </c>
    </row>
    <row r="214" spans="2:11">
      <c r="B214" s="45" t="s">
        <v>779</v>
      </c>
      <c r="C214" s="1" t="s">
        <v>6</v>
      </c>
      <c r="D214" s="1" t="s">
        <v>656</v>
      </c>
      <c r="E214" s="5" t="s">
        <v>8</v>
      </c>
      <c r="F214" s="2" t="s">
        <v>657</v>
      </c>
      <c r="G214" s="3">
        <v>1</v>
      </c>
      <c r="H214" s="3">
        <f>'3.3 Súpis prác'!I6</f>
        <v>0</v>
      </c>
      <c r="I214" s="43">
        <f t="shared" ref="I214:I258" si="7">G214*H214</f>
        <v>0</v>
      </c>
      <c r="J214" s="4"/>
      <c r="K214">
        <v>1</v>
      </c>
    </row>
    <row r="215" spans="2:11">
      <c r="B215" s="41"/>
      <c r="C215" s="1" t="s">
        <v>6</v>
      </c>
      <c r="D215" s="1" t="s">
        <v>658</v>
      </c>
      <c r="E215" s="5" t="s">
        <v>11</v>
      </c>
      <c r="F215" s="2" t="s">
        <v>659</v>
      </c>
      <c r="G215" s="3">
        <v>123.49</v>
      </c>
      <c r="H215" s="3">
        <f>'3.3 Súpis prác'!I7</f>
        <v>0</v>
      </c>
      <c r="I215" s="43">
        <f t="shared" si="7"/>
        <v>0</v>
      </c>
      <c r="J215" s="4"/>
      <c r="K215">
        <v>1</v>
      </c>
    </row>
    <row r="216" spans="2:11">
      <c r="B216" s="41"/>
      <c r="C216" s="1" t="s">
        <v>6</v>
      </c>
      <c r="D216" s="1" t="s">
        <v>725</v>
      </c>
      <c r="E216" s="5" t="s">
        <v>14</v>
      </c>
      <c r="F216" s="2" t="s">
        <v>661</v>
      </c>
      <c r="G216" s="3">
        <v>1.8</v>
      </c>
      <c r="H216" s="3">
        <f>'3.3 Súpis prác'!I8</f>
        <v>0</v>
      </c>
      <c r="I216" s="43">
        <f t="shared" si="7"/>
        <v>0</v>
      </c>
      <c r="J216" s="4"/>
      <c r="K216">
        <v>1</v>
      </c>
    </row>
    <row r="217" spans="2:11" ht="23.25">
      <c r="B217" s="41"/>
      <c r="C217" s="1" t="s">
        <v>6</v>
      </c>
      <c r="D217" s="1" t="s">
        <v>660</v>
      </c>
      <c r="E217" s="5" t="s">
        <v>17</v>
      </c>
      <c r="F217" s="2" t="s">
        <v>661</v>
      </c>
      <c r="G217" s="3">
        <v>1.65</v>
      </c>
      <c r="H217" s="3">
        <f>'3.3 Súpis prác'!I9</f>
        <v>0</v>
      </c>
      <c r="I217" s="43">
        <f t="shared" si="7"/>
        <v>0</v>
      </c>
      <c r="J217" s="4"/>
      <c r="K217">
        <v>1</v>
      </c>
    </row>
    <row r="218" spans="2:11" ht="23.25">
      <c r="B218" s="41"/>
      <c r="C218" s="1" t="s">
        <v>32</v>
      </c>
      <c r="D218" s="1" t="s">
        <v>730</v>
      </c>
      <c r="E218" s="5" t="s">
        <v>54</v>
      </c>
      <c r="F218" s="2" t="s">
        <v>663</v>
      </c>
      <c r="G218" s="3">
        <v>2</v>
      </c>
      <c r="H218" s="3">
        <f>'3.3 Súpis prác'!I26</f>
        <v>0</v>
      </c>
      <c r="I218" s="43">
        <f t="shared" si="7"/>
        <v>0</v>
      </c>
      <c r="J218" s="4"/>
      <c r="K218">
        <v>1</v>
      </c>
    </row>
    <row r="219" spans="2:11" ht="23.25">
      <c r="B219" s="41"/>
      <c r="C219" s="1" t="s">
        <v>32</v>
      </c>
      <c r="D219" s="1" t="s">
        <v>662</v>
      </c>
      <c r="E219" s="5" t="s">
        <v>56</v>
      </c>
      <c r="F219" s="2" t="s">
        <v>663</v>
      </c>
      <c r="G219" s="3">
        <v>32</v>
      </c>
      <c r="H219" s="3">
        <f>'3.3 Súpis prác'!I27</f>
        <v>0</v>
      </c>
      <c r="I219" s="43">
        <f t="shared" si="7"/>
        <v>0</v>
      </c>
      <c r="J219" s="4"/>
      <c r="K219">
        <v>1</v>
      </c>
    </row>
    <row r="220" spans="2:11" ht="23.25">
      <c r="B220" s="41"/>
      <c r="C220" s="1" t="s">
        <v>32</v>
      </c>
      <c r="D220" s="1" t="s">
        <v>695</v>
      </c>
      <c r="E220" s="5" t="s">
        <v>58</v>
      </c>
      <c r="F220" s="2" t="s">
        <v>663</v>
      </c>
      <c r="G220" s="3">
        <v>62</v>
      </c>
      <c r="H220" s="3">
        <f>'3.3 Súpis prác'!I28</f>
        <v>0</v>
      </c>
      <c r="I220" s="43">
        <f t="shared" si="7"/>
        <v>0</v>
      </c>
      <c r="J220" s="4"/>
      <c r="K220">
        <v>1</v>
      </c>
    </row>
    <row r="221" spans="2:11" ht="23.25">
      <c r="B221" s="41"/>
      <c r="C221" s="1" t="s">
        <v>32</v>
      </c>
      <c r="D221" s="1" t="s">
        <v>696</v>
      </c>
      <c r="E221" s="5" t="s">
        <v>60</v>
      </c>
      <c r="F221" s="2" t="s">
        <v>663</v>
      </c>
      <c r="G221" s="3">
        <v>80</v>
      </c>
      <c r="H221" s="3">
        <f>'3.3 Súpis prác'!I29</f>
        <v>0</v>
      </c>
      <c r="I221" s="43">
        <f t="shared" si="7"/>
        <v>0</v>
      </c>
      <c r="J221" s="4"/>
      <c r="K221">
        <v>1</v>
      </c>
    </row>
    <row r="222" spans="2:11" ht="23.25">
      <c r="B222" s="41"/>
      <c r="C222" s="1" t="s">
        <v>32</v>
      </c>
      <c r="D222" s="1" t="s">
        <v>664</v>
      </c>
      <c r="E222" s="5" t="s">
        <v>62</v>
      </c>
      <c r="F222" s="2" t="s">
        <v>663</v>
      </c>
      <c r="G222" s="3">
        <v>124</v>
      </c>
      <c r="H222" s="3">
        <f>'3.3 Súpis prác'!I30</f>
        <v>0</v>
      </c>
      <c r="I222" s="43">
        <f t="shared" si="7"/>
        <v>0</v>
      </c>
      <c r="J222" s="4"/>
      <c r="K222">
        <v>1</v>
      </c>
    </row>
    <row r="223" spans="2:11" ht="23.25">
      <c r="B223" s="41"/>
      <c r="C223" s="1" t="s">
        <v>32</v>
      </c>
      <c r="D223" s="1" t="s">
        <v>699</v>
      </c>
      <c r="E223" s="5" t="s">
        <v>66</v>
      </c>
      <c r="F223" s="2" t="s">
        <v>698</v>
      </c>
      <c r="G223" s="3">
        <v>34</v>
      </c>
      <c r="H223" s="3">
        <f>'3.3 Súpis prác'!I32</f>
        <v>0</v>
      </c>
      <c r="I223" s="43">
        <f t="shared" si="7"/>
        <v>0</v>
      </c>
      <c r="J223" s="4"/>
      <c r="K223">
        <v>1</v>
      </c>
    </row>
    <row r="224" spans="2:11" ht="23.25">
      <c r="B224" s="41"/>
      <c r="C224" s="1" t="s">
        <v>32</v>
      </c>
      <c r="D224" s="1" t="s">
        <v>700</v>
      </c>
      <c r="E224" s="5" t="s">
        <v>72</v>
      </c>
      <c r="F224" s="2" t="s">
        <v>669</v>
      </c>
      <c r="G224" s="3">
        <v>2</v>
      </c>
      <c r="H224" s="3">
        <f>'3.3 Súpis prác'!I35</f>
        <v>0</v>
      </c>
      <c r="I224" s="43">
        <f t="shared" si="7"/>
        <v>0</v>
      </c>
      <c r="J224" s="4"/>
      <c r="K224">
        <v>1</v>
      </c>
    </row>
    <row r="225" spans="2:11">
      <c r="B225" s="41"/>
      <c r="C225" s="1" t="s">
        <v>32</v>
      </c>
      <c r="D225" s="1" t="s">
        <v>665</v>
      </c>
      <c r="E225" s="5" t="s">
        <v>76</v>
      </c>
      <c r="F225" s="2" t="s">
        <v>659</v>
      </c>
      <c r="G225" s="3">
        <v>123.65</v>
      </c>
      <c r="H225" s="3">
        <f>'3.3 Súpis prác'!I37</f>
        <v>0</v>
      </c>
      <c r="I225" s="43">
        <f t="shared" si="7"/>
        <v>0</v>
      </c>
      <c r="J225" s="4"/>
      <c r="K225">
        <v>1</v>
      </c>
    </row>
    <row r="226" spans="2:11">
      <c r="B226" s="41"/>
      <c r="C226" s="1" t="s">
        <v>32</v>
      </c>
      <c r="D226" s="1" t="s">
        <v>701</v>
      </c>
      <c r="E226" s="5" t="s">
        <v>80</v>
      </c>
      <c r="F226" s="2" t="s">
        <v>663</v>
      </c>
      <c r="G226" s="3">
        <v>210</v>
      </c>
      <c r="H226" s="3">
        <f>'3.3 Súpis prác'!I39</f>
        <v>0</v>
      </c>
      <c r="I226" s="43">
        <f t="shared" si="7"/>
        <v>0</v>
      </c>
      <c r="J226" s="4"/>
      <c r="K226">
        <v>1</v>
      </c>
    </row>
    <row r="227" spans="2:11">
      <c r="B227" s="41"/>
      <c r="C227" s="1" t="s">
        <v>32</v>
      </c>
      <c r="D227" s="1" t="s">
        <v>703</v>
      </c>
      <c r="E227" s="5" t="s">
        <v>86</v>
      </c>
      <c r="F227" s="2" t="s">
        <v>698</v>
      </c>
      <c r="G227" s="3">
        <v>133</v>
      </c>
      <c r="H227" s="3">
        <f>'3.3 Súpis prác'!I42</f>
        <v>0</v>
      </c>
      <c r="I227" s="43">
        <f t="shared" si="7"/>
        <v>0</v>
      </c>
      <c r="J227" s="4"/>
      <c r="K227">
        <v>1</v>
      </c>
    </row>
    <row r="228" spans="2:11">
      <c r="B228" s="41"/>
      <c r="C228" s="1" t="s">
        <v>88</v>
      </c>
      <c r="D228" s="1" t="s">
        <v>666</v>
      </c>
      <c r="E228" s="5" t="s">
        <v>90</v>
      </c>
      <c r="F228" s="2" t="s">
        <v>663</v>
      </c>
      <c r="G228" s="3">
        <v>16.5</v>
      </c>
      <c r="H228" s="3">
        <f>'3.3 Súpis prác'!I43</f>
        <v>0</v>
      </c>
      <c r="I228" s="43">
        <f t="shared" si="7"/>
        <v>0</v>
      </c>
      <c r="J228" s="4"/>
      <c r="K228">
        <v>1</v>
      </c>
    </row>
    <row r="229" spans="2:11">
      <c r="B229" s="41"/>
      <c r="C229" s="1" t="s">
        <v>88</v>
      </c>
      <c r="D229" s="1" t="s">
        <v>671</v>
      </c>
      <c r="E229" s="5" t="s">
        <v>98</v>
      </c>
      <c r="F229" s="2" t="s">
        <v>661</v>
      </c>
      <c r="G229" s="3">
        <v>1.65</v>
      </c>
      <c r="H229" s="3">
        <f>'3.3 Súpis prác'!I47</f>
        <v>0</v>
      </c>
      <c r="I229" s="43">
        <f t="shared" si="7"/>
        <v>0</v>
      </c>
      <c r="J229" s="4"/>
      <c r="K229">
        <v>1</v>
      </c>
    </row>
    <row r="230" spans="2:11">
      <c r="B230" s="41"/>
      <c r="C230" s="1" t="s">
        <v>137</v>
      </c>
      <c r="D230" s="1" t="s">
        <v>737</v>
      </c>
      <c r="E230" s="5" t="s">
        <v>125</v>
      </c>
      <c r="F230" s="2" t="s">
        <v>661</v>
      </c>
      <c r="G230" s="3">
        <v>2.4</v>
      </c>
      <c r="H230" s="3">
        <f>'3.3 Súpis prác'!I67</f>
        <v>0</v>
      </c>
      <c r="I230" s="43">
        <f t="shared" si="7"/>
        <v>0</v>
      </c>
      <c r="J230" s="4"/>
      <c r="K230">
        <v>1</v>
      </c>
    </row>
    <row r="231" spans="2:11">
      <c r="B231" s="41"/>
      <c r="C231" s="1" t="s">
        <v>137</v>
      </c>
      <c r="D231" s="1" t="s">
        <v>673</v>
      </c>
      <c r="E231" s="5" t="s">
        <v>141</v>
      </c>
      <c r="F231" s="2" t="s">
        <v>661</v>
      </c>
      <c r="G231" s="3">
        <v>2.4</v>
      </c>
      <c r="H231" s="3">
        <f>'3.3 Súpis prác'!I71</f>
        <v>0</v>
      </c>
      <c r="I231" s="43">
        <f t="shared" si="7"/>
        <v>0</v>
      </c>
      <c r="J231" s="4"/>
      <c r="K231">
        <v>1</v>
      </c>
    </row>
    <row r="232" spans="2:11">
      <c r="B232" s="41"/>
      <c r="C232" s="1" t="s">
        <v>137</v>
      </c>
      <c r="D232" s="1" t="s">
        <v>674</v>
      </c>
      <c r="E232" s="5" t="s">
        <v>143</v>
      </c>
      <c r="F232" s="2" t="s">
        <v>663</v>
      </c>
      <c r="G232" s="3">
        <v>16</v>
      </c>
      <c r="H232" s="3">
        <f>'3.3 Súpis prác'!I72</f>
        <v>0</v>
      </c>
      <c r="I232" s="43">
        <f t="shared" si="7"/>
        <v>0</v>
      </c>
      <c r="J232" s="4"/>
      <c r="K232">
        <v>1</v>
      </c>
    </row>
    <row r="233" spans="2:11" ht="23.25">
      <c r="B233" s="41"/>
      <c r="C233" s="1" t="s">
        <v>137</v>
      </c>
      <c r="D233" s="1" t="s">
        <v>675</v>
      </c>
      <c r="E233" s="5" t="s">
        <v>147</v>
      </c>
      <c r="F233" s="2" t="s">
        <v>663</v>
      </c>
      <c r="G233" s="3">
        <v>16</v>
      </c>
      <c r="H233" s="3">
        <f>'3.3 Súpis prác'!I74</f>
        <v>0</v>
      </c>
      <c r="I233" s="43">
        <f t="shared" si="7"/>
        <v>0</v>
      </c>
      <c r="J233" s="4"/>
      <c r="K233">
        <v>1</v>
      </c>
    </row>
    <row r="234" spans="2:11" ht="23.25">
      <c r="B234" s="41"/>
      <c r="C234" s="1" t="s">
        <v>137</v>
      </c>
      <c r="D234" s="1" t="s">
        <v>676</v>
      </c>
      <c r="E234" s="5" t="s">
        <v>159</v>
      </c>
      <c r="F234" s="2" t="s">
        <v>663</v>
      </c>
      <c r="G234" s="3">
        <v>16</v>
      </c>
      <c r="H234" s="3">
        <f>'3.3 Súpis prác'!I80</f>
        <v>0</v>
      </c>
      <c r="I234" s="43">
        <f t="shared" si="7"/>
        <v>0</v>
      </c>
      <c r="J234" s="4"/>
      <c r="K234">
        <v>1</v>
      </c>
    </row>
    <row r="235" spans="2:11">
      <c r="B235" s="41"/>
      <c r="C235" s="1" t="s">
        <v>161</v>
      </c>
      <c r="D235" s="1" t="s">
        <v>677</v>
      </c>
      <c r="E235" s="5" t="s">
        <v>163</v>
      </c>
      <c r="F235" s="2" t="s">
        <v>661</v>
      </c>
      <c r="G235" s="3">
        <v>2.48</v>
      </c>
      <c r="H235" s="3">
        <f>'3.3 Súpis prác'!I81</f>
        <v>0</v>
      </c>
      <c r="I235" s="43">
        <f t="shared" si="7"/>
        <v>0</v>
      </c>
      <c r="J235" s="4"/>
      <c r="K235">
        <v>1</v>
      </c>
    </row>
    <row r="236" spans="2:11">
      <c r="B236" s="41"/>
      <c r="C236" s="1" t="s">
        <v>161</v>
      </c>
      <c r="D236" s="1" t="s">
        <v>678</v>
      </c>
      <c r="E236" s="5" t="s">
        <v>165</v>
      </c>
      <c r="F236" s="2" t="s">
        <v>661</v>
      </c>
      <c r="G236" s="3">
        <v>1.8</v>
      </c>
      <c r="H236" s="3">
        <f>'3.3 Súpis prác'!I82</f>
        <v>0</v>
      </c>
      <c r="I236" s="43">
        <f t="shared" si="7"/>
        <v>0</v>
      </c>
      <c r="J236" s="4"/>
      <c r="K236">
        <v>1</v>
      </c>
    </row>
    <row r="237" spans="2:11">
      <c r="B237" s="41"/>
      <c r="C237" s="1" t="s">
        <v>161</v>
      </c>
      <c r="D237" s="1" t="s">
        <v>681</v>
      </c>
      <c r="E237" s="5" t="s">
        <v>177</v>
      </c>
      <c r="F237" s="2" t="s">
        <v>663</v>
      </c>
      <c r="G237" s="3">
        <v>120.5</v>
      </c>
      <c r="H237" s="3">
        <f>'3.3 Súpis prác'!I90</f>
        <v>0</v>
      </c>
      <c r="I237" s="43">
        <f t="shared" si="7"/>
        <v>0</v>
      </c>
      <c r="J237" s="4"/>
      <c r="K237">
        <v>1</v>
      </c>
    </row>
    <row r="238" spans="2:11">
      <c r="B238" s="41"/>
      <c r="C238" s="1" t="s">
        <v>183</v>
      </c>
      <c r="D238" s="1" t="s">
        <v>684</v>
      </c>
      <c r="E238" s="5" t="s">
        <v>115</v>
      </c>
      <c r="F238" s="2" t="s">
        <v>661</v>
      </c>
      <c r="G238" s="3">
        <v>4.28</v>
      </c>
      <c r="H238" s="3">
        <f>'3.3 Súpis prác'!I93</f>
        <v>0</v>
      </c>
      <c r="I238" s="43">
        <f t="shared" si="7"/>
        <v>0</v>
      </c>
      <c r="J238" s="4"/>
      <c r="K238">
        <v>1</v>
      </c>
    </row>
    <row r="239" spans="2:11">
      <c r="B239" s="41"/>
      <c r="C239" s="1" t="s">
        <v>183</v>
      </c>
      <c r="D239" s="1" t="s">
        <v>737</v>
      </c>
      <c r="E239" s="5" t="s">
        <v>125</v>
      </c>
      <c r="F239" s="2" t="s">
        <v>661</v>
      </c>
      <c r="G239" s="3">
        <v>2.48</v>
      </c>
      <c r="H239" s="3">
        <f>'3.3 Súpis prác'!I94</f>
        <v>0</v>
      </c>
      <c r="I239" s="43">
        <f t="shared" si="7"/>
        <v>0</v>
      </c>
      <c r="J239" s="4"/>
      <c r="K239">
        <v>1</v>
      </c>
    </row>
    <row r="240" spans="2:11">
      <c r="B240" s="41"/>
      <c r="C240" s="1" t="s">
        <v>183</v>
      </c>
      <c r="D240" s="1" t="s">
        <v>671</v>
      </c>
      <c r="E240" s="5" t="s">
        <v>98</v>
      </c>
      <c r="F240" s="2" t="s">
        <v>661</v>
      </c>
      <c r="G240" s="3">
        <v>1.8</v>
      </c>
      <c r="H240" s="3">
        <f>'3.3 Súpis prác'!I97</f>
        <v>0</v>
      </c>
      <c r="I240" s="43">
        <f t="shared" si="7"/>
        <v>0</v>
      </c>
      <c r="J240" s="4"/>
      <c r="K240">
        <v>1</v>
      </c>
    </row>
    <row r="241" spans="2:11">
      <c r="B241" s="41"/>
      <c r="C241" s="1" t="s">
        <v>183</v>
      </c>
      <c r="D241" s="1" t="s">
        <v>686</v>
      </c>
      <c r="E241" s="5" t="s">
        <v>186</v>
      </c>
      <c r="F241" s="2" t="s">
        <v>661</v>
      </c>
      <c r="G241" s="3">
        <v>2.48</v>
      </c>
      <c r="H241" s="3">
        <f>'3.3 Súpis prác'!I98</f>
        <v>0</v>
      </c>
      <c r="I241" s="43">
        <f t="shared" si="7"/>
        <v>0</v>
      </c>
      <c r="J241" s="4"/>
      <c r="K241">
        <v>1</v>
      </c>
    </row>
    <row r="242" spans="2:11">
      <c r="B242" s="41"/>
      <c r="C242" s="1" t="s">
        <v>183</v>
      </c>
      <c r="D242" s="1" t="s">
        <v>673</v>
      </c>
      <c r="E242" s="5" t="s">
        <v>141</v>
      </c>
      <c r="F242" s="2" t="s">
        <v>661</v>
      </c>
      <c r="G242" s="3">
        <v>2.48</v>
      </c>
      <c r="H242" s="3">
        <f>'3.3 Súpis prác'!I99</f>
        <v>0</v>
      </c>
      <c r="I242" s="43">
        <f t="shared" si="7"/>
        <v>0</v>
      </c>
      <c r="J242" s="4"/>
      <c r="K242">
        <v>1</v>
      </c>
    </row>
    <row r="243" spans="2:11" ht="23.25">
      <c r="B243" s="41"/>
      <c r="C243" s="1" t="s">
        <v>260</v>
      </c>
      <c r="D243" s="1" t="s">
        <v>705</v>
      </c>
      <c r="E243" s="5" t="s">
        <v>262</v>
      </c>
      <c r="F243" s="2" t="s">
        <v>663</v>
      </c>
      <c r="G243" s="3">
        <v>22.05</v>
      </c>
      <c r="H243" s="3">
        <f>'3.3 Súpis prác'!I131</f>
        <v>0</v>
      </c>
      <c r="I243" s="43">
        <f t="shared" si="7"/>
        <v>0</v>
      </c>
      <c r="J243" s="4"/>
      <c r="K243">
        <v>1</v>
      </c>
    </row>
    <row r="244" spans="2:11" ht="23.25">
      <c r="B244" s="41"/>
      <c r="C244" s="1" t="s">
        <v>266</v>
      </c>
      <c r="D244" s="1" t="s">
        <v>708</v>
      </c>
      <c r="E244" s="5" t="s">
        <v>276</v>
      </c>
      <c r="F244" s="2" t="s">
        <v>663</v>
      </c>
      <c r="G244" s="3">
        <v>260</v>
      </c>
      <c r="H244" s="3">
        <f>'3.3 Súpis prác'!I137</f>
        <v>0</v>
      </c>
      <c r="I244" s="43">
        <f t="shared" si="7"/>
        <v>0</v>
      </c>
      <c r="J244" s="4"/>
      <c r="K244">
        <v>1</v>
      </c>
    </row>
    <row r="245" spans="2:11" ht="23.25">
      <c r="B245" s="41"/>
      <c r="C245" s="1" t="s">
        <v>266</v>
      </c>
      <c r="D245" s="1" t="s">
        <v>709</v>
      </c>
      <c r="E245" s="5" t="s">
        <v>278</v>
      </c>
      <c r="F245" s="2" t="s">
        <v>661</v>
      </c>
      <c r="G245" s="3">
        <v>4.8</v>
      </c>
      <c r="H245" s="3">
        <f>'3.3 Súpis prác'!I138</f>
        <v>0</v>
      </c>
      <c r="I245" s="43">
        <f t="shared" si="7"/>
        <v>0</v>
      </c>
      <c r="J245" s="4"/>
      <c r="K245">
        <v>1</v>
      </c>
    </row>
    <row r="246" spans="2:11" ht="23.25">
      <c r="B246" s="41"/>
      <c r="C246" s="1" t="s">
        <v>266</v>
      </c>
      <c r="D246" s="1" t="s">
        <v>710</v>
      </c>
      <c r="E246" s="5" t="s">
        <v>280</v>
      </c>
      <c r="F246" s="2" t="s">
        <v>661</v>
      </c>
      <c r="G246" s="3">
        <v>7.2</v>
      </c>
      <c r="H246" s="3">
        <f>'3.3 Súpis prác'!I139</f>
        <v>0</v>
      </c>
      <c r="I246" s="43">
        <f t="shared" si="7"/>
        <v>0</v>
      </c>
      <c r="J246" s="4"/>
      <c r="K246">
        <v>1</v>
      </c>
    </row>
    <row r="247" spans="2:11">
      <c r="B247" s="41"/>
      <c r="C247" s="1" t="s">
        <v>266</v>
      </c>
      <c r="D247" s="1" t="s">
        <v>712</v>
      </c>
      <c r="E247" s="5" t="s">
        <v>286</v>
      </c>
      <c r="F247" s="2" t="s">
        <v>663</v>
      </c>
      <c r="G247" s="3">
        <v>22</v>
      </c>
      <c r="H247" s="3">
        <f>'3.3 Súpis prác'!I142</f>
        <v>0</v>
      </c>
      <c r="I247" s="43">
        <f t="shared" si="7"/>
        <v>0</v>
      </c>
      <c r="J247" s="4"/>
      <c r="K247">
        <v>1</v>
      </c>
    </row>
    <row r="248" spans="2:11" ht="23.25">
      <c r="B248" s="41"/>
      <c r="C248" s="1" t="s">
        <v>266</v>
      </c>
      <c r="D248" s="1" t="s">
        <v>713</v>
      </c>
      <c r="E248" s="5" t="s">
        <v>288</v>
      </c>
      <c r="F248" s="2" t="s">
        <v>663</v>
      </c>
      <c r="G248" s="3">
        <v>55</v>
      </c>
      <c r="H248" s="3">
        <f>'3.3 Súpis prác'!I143</f>
        <v>0</v>
      </c>
      <c r="I248" s="43">
        <f t="shared" si="7"/>
        <v>0</v>
      </c>
      <c r="J248" s="4"/>
      <c r="K248">
        <v>1</v>
      </c>
    </row>
    <row r="249" spans="2:11" ht="23.25">
      <c r="B249" s="41"/>
      <c r="C249" s="1" t="s">
        <v>266</v>
      </c>
      <c r="D249" s="1" t="s">
        <v>714</v>
      </c>
      <c r="E249" s="5" t="s">
        <v>290</v>
      </c>
      <c r="F249" s="2" t="s">
        <v>698</v>
      </c>
      <c r="G249" s="3">
        <v>48</v>
      </c>
      <c r="H249" s="3">
        <f>'3.3 Súpis prác'!I144</f>
        <v>0</v>
      </c>
      <c r="I249" s="43">
        <f t="shared" si="7"/>
        <v>0</v>
      </c>
      <c r="J249" s="4"/>
      <c r="K249">
        <v>1</v>
      </c>
    </row>
    <row r="250" spans="2:11" ht="23.25">
      <c r="B250" s="41"/>
      <c r="C250" s="1" t="s">
        <v>266</v>
      </c>
      <c r="D250" s="1" t="s">
        <v>715</v>
      </c>
      <c r="E250" s="5" t="s">
        <v>300</v>
      </c>
      <c r="F250" s="2" t="s">
        <v>669</v>
      </c>
      <c r="G250" s="3">
        <v>4</v>
      </c>
      <c r="H250" s="3">
        <f>'3.3 Súpis prác'!I149</f>
        <v>0</v>
      </c>
      <c r="I250" s="43">
        <f t="shared" si="7"/>
        <v>0</v>
      </c>
      <c r="J250" s="4"/>
      <c r="K250">
        <v>1</v>
      </c>
    </row>
    <row r="251" spans="2:11">
      <c r="B251" s="41"/>
      <c r="C251" s="1" t="s">
        <v>266</v>
      </c>
      <c r="D251" s="1" t="s">
        <v>717</v>
      </c>
      <c r="E251" s="5" t="s">
        <v>306</v>
      </c>
      <c r="F251" s="2" t="s">
        <v>698</v>
      </c>
      <c r="G251" s="3">
        <v>44</v>
      </c>
      <c r="H251" s="3">
        <f>'3.3 Súpis prác'!I152</f>
        <v>0</v>
      </c>
      <c r="I251" s="43">
        <f t="shared" si="7"/>
        <v>0</v>
      </c>
      <c r="J251" s="4"/>
      <c r="K251">
        <v>1</v>
      </c>
    </row>
    <row r="252" spans="2:11">
      <c r="B252" s="41"/>
      <c r="C252" s="1" t="s">
        <v>266</v>
      </c>
      <c r="D252" s="1" t="s">
        <v>718</v>
      </c>
      <c r="E252" s="5" t="s">
        <v>308</v>
      </c>
      <c r="F252" s="2" t="s">
        <v>698</v>
      </c>
      <c r="G252" s="3">
        <v>32</v>
      </c>
      <c r="H252" s="3">
        <f>'3.3 Súpis prác'!I153</f>
        <v>0</v>
      </c>
      <c r="I252" s="43">
        <f t="shared" si="7"/>
        <v>0</v>
      </c>
      <c r="J252" s="4"/>
      <c r="K252">
        <v>1</v>
      </c>
    </row>
    <row r="253" spans="2:11" ht="23.25">
      <c r="B253" s="41"/>
      <c r="C253" s="1" t="s">
        <v>266</v>
      </c>
      <c r="D253" s="1" t="s">
        <v>780</v>
      </c>
      <c r="E253" s="5" t="s">
        <v>314</v>
      </c>
      <c r="F253" s="2" t="s">
        <v>669</v>
      </c>
      <c r="G253" s="3">
        <v>1</v>
      </c>
      <c r="H253" s="3">
        <f>'3.3 Súpis prác'!I156</f>
        <v>0</v>
      </c>
      <c r="I253" s="43">
        <f t="shared" si="7"/>
        <v>0</v>
      </c>
      <c r="J253" s="4"/>
      <c r="K253">
        <v>1</v>
      </c>
    </row>
    <row r="254" spans="2:11">
      <c r="B254" s="41"/>
      <c r="C254" s="1" t="s">
        <v>318</v>
      </c>
      <c r="D254" s="1" t="s">
        <v>688</v>
      </c>
      <c r="E254" s="5" t="s">
        <v>326</v>
      </c>
      <c r="F254" s="2" t="s">
        <v>661</v>
      </c>
      <c r="G254" s="3">
        <v>24.1</v>
      </c>
      <c r="H254" s="3">
        <f>'3.3 Súpis prác'!I161</f>
        <v>0</v>
      </c>
      <c r="I254" s="43">
        <f t="shared" si="7"/>
        <v>0</v>
      </c>
      <c r="J254" s="4"/>
      <c r="K254">
        <v>1</v>
      </c>
    </row>
    <row r="255" spans="2:11" ht="23.25">
      <c r="B255" s="41"/>
      <c r="C255" s="1" t="s">
        <v>318</v>
      </c>
      <c r="D255" s="1" t="s">
        <v>706</v>
      </c>
      <c r="E255" s="5" t="s">
        <v>272</v>
      </c>
      <c r="F255" s="2" t="s">
        <v>661</v>
      </c>
      <c r="G255" s="3">
        <v>21.75</v>
      </c>
      <c r="H255" s="3">
        <f>'3.3 Súpis prác'!I165</f>
        <v>0</v>
      </c>
      <c r="I255" s="43">
        <f t="shared" si="7"/>
        <v>0</v>
      </c>
      <c r="J255" s="4"/>
      <c r="K255">
        <v>1</v>
      </c>
    </row>
    <row r="256" spans="2:11" ht="23.25">
      <c r="B256" s="41"/>
      <c r="C256" s="1" t="s">
        <v>318</v>
      </c>
      <c r="D256" s="1" t="s">
        <v>721</v>
      </c>
      <c r="E256" s="5" t="s">
        <v>334</v>
      </c>
      <c r="F256" s="2" t="s">
        <v>663</v>
      </c>
      <c r="G256" s="3">
        <v>60</v>
      </c>
      <c r="H256" s="3">
        <f>'3.3 Súpis prác'!I166</f>
        <v>0</v>
      </c>
      <c r="I256" s="43">
        <f t="shared" si="7"/>
        <v>0</v>
      </c>
      <c r="J256" s="4"/>
      <c r="K256">
        <v>1</v>
      </c>
    </row>
    <row r="257" spans="2:11" ht="23.25">
      <c r="B257" s="41"/>
      <c r="C257" s="1" t="s">
        <v>318</v>
      </c>
      <c r="D257" s="1" t="s">
        <v>722</v>
      </c>
      <c r="E257" s="5" t="s">
        <v>336</v>
      </c>
      <c r="F257" s="2" t="s">
        <v>661</v>
      </c>
      <c r="G257" s="3">
        <v>4.2</v>
      </c>
      <c r="H257" s="3">
        <f>'3.3 Súpis prác'!I167</f>
        <v>0</v>
      </c>
      <c r="I257" s="43">
        <f t="shared" si="7"/>
        <v>0</v>
      </c>
      <c r="J257" s="4"/>
      <c r="K257">
        <v>1</v>
      </c>
    </row>
    <row r="258" spans="2:11" ht="23.25">
      <c r="B258" s="44"/>
      <c r="C258" s="1" t="s">
        <v>438</v>
      </c>
      <c r="D258" s="1" t="s">
        <v>756</v>
      </c>
      <c r="E258" s="5" t="s">
        <v>456</v>
      </c>
      <c r="F258" s="2" t="s">
        <v>663</v>
      </c>
      <c r="G258" s="3">
        <v>80</v>
      </c>
      <c r="H258" s="3">
        <f>'3.3 Súpis prác'!I222</f>
        <v>0</v>
      </c>
      <c r="I258" s="43">
        <f t="shared" si="7"/>
        <v>0</v>
      </c>
      <c r="J258" s="4"/>
      <c r="K258">
        <v>1</v>
      </c>
    </row>
    <row r="259" spans="2:11">
      <c r="B259" s="88" t="s">
        <v>781</v>
      </c>
      <c r="C259" s="89"/>
      <c r="D259" s="89"/>
      <c r="E259" s="89"/>
      <c r="F259" s="89"/>
      <c r="G259" s="90"/>
      <c r="H259" s="91"/>
      <c r="I259" s="43">
        <f>SUMIF(K214:K258,1,I214:I258)</f>
        <v>0</v>
      </c>
      <c r="J259" s="4"/>
      <c r="K259">
        <v>3</v>
      </c>
    </row>
    <row r="260" spans="2:11" ht="34.5">
      <c r="B260" s="45" t="s">
        <v>782</v>
      </c>
      <c r="C260" s="1" t="s">
        <v>6</v>
      </c>
      <c r="D260" s="1" t="s">
        <v>656</v>
      </c>
      <c r="E260" s="5" t="s">
        <v>8</v>
      </c>
      <c r="F260" s="2" t="s">
        <v>657</v>
      </c>
      <c r="G260" s="3">
        <v>1</v>
      </c>
      <c r="H260" s="3">
        <f>'3.3 Súpis prác'!I6</f>
        <v>0</v>
      </c>
      <c r="I260" s="43">
        <f t="shared" ref="I260:I291" si="8">G260*H260</f>
        <v>0</v>
      </c>
      <c r="J260" s="4"/>
      <c r="K260">
        <v>1</v>
      </c>
    </row>
    <row r="261" spans="2:11">
      <c r="B261" s="41"/>
      <c r="C261" s="1" t="s">
        <v>6</v>
      </c>
      <c r="D261" s="1" t="s">
        <v>658</v>
      </c>
      <c r="E261" s="5" t="s">
        <v>11</v>
      </c>
      <c r="F261" s="2" t="s">
        <v>659</v>
      </c>
      <c r="G261" s="3">
        <v>1667.38</v>
      </c>
      <c r="H261" s="3">
        <f>'3.3 Súpis prác'!I7</f>
        <v>0</v>
      </c>
      <c r="I261" s="43">
        <f t="shared" si="8"/>
        <v>0</v>
      </c>
      <c r="J261" s="4"/>
      <c r="K261">
        <v>1</v>
      </c>
    </row>
    <row r="262" spans="2:11">
      <c r="B262" s="41"/>
      <c r="C262" s="1" t="s">
        <v>6</v>
      </c>
      <c r="D262" s="1" t="s">
        <v>725</v>
      </c>
      <c r="E262" s="5" t="s">
        <v>14</v>
      </c>
      <c r="F262" s="2" t="s">
        <v>661</v>
      </c>
      <c r="G262" s="3">
        <v>127.22</v>
      </c>
      <c r="H262" s="3">
        <f>'3.3 Súpis prác'!I8</f>
        <v>0</v>
      </c>
      <c r="I262" s="43">
        <f t="shared" si="8"/>
        <v>0</v>
      </c>
      <c r="J262" s="4"/>
      <c r="K262">
        <v>1</v>
      </c>
    </row>
    <row r="263" spans="2:11" ht="23.25">
      <c r="B263" s="41"/>
      <c r="C263" s="1" t="s">
        <v>6</v>
      </c>
      <c r="D263" s="1" t="s">
        <v>660</v>
      </c>
      <c r="E263" s="5" t="s">
        <v>17</v>
      </c>
      <c r="F263" s="2" t="s">
        <v>661</v>
      </c>
      <c r="G263" s="3">
        <v>45.9</v>
      </c>
      <c r="H263" s="3">
        <f>'3.3 Súpis prác'!I9</f>
        <v>0</v>
      </c>
      <c r="I263" s="43">
        <f t="shared" si="8"/>
        <v>0</v>
      </c>
      <c r="J263" s="4"/>
      <c r="K263">
        <v>1</v>
      </c>
    </row>
    <row r="264" spans="2:11">
      <c r="B264" s="41"/>
      <c r="C264" s="1" t="s">
        <v>32</v>
      </c>
      <c r="D264" s="1" t="s">
        <v>726</v>
      </c>
      <c r="E264" s="5" t="s">
        <v>34</v>
      </c>
      <c r="F264" s="2" t="s">
        <v>661</v>
      </c>
      <c r="G264" s="3">
        <v>7.5</v>
      </c>
      <c r="H264" s="3">
        <f>'3.3 Súpis prác'!I16</f>
        <v>0</v>
      </c>
      <c r="I264" s="43">
        <f t="shared" si="8"/>
        <v>0</v>
      </c>
      <c r="J264" s="4"/>
      <c r="K264">
        <v>1</v>
      </c>
    </row>
    <row r="265" spans="2:11">
      <c r="B265" s="41"/>
      <c r="C265" s="1" t="s">
        <v>32</v>
      </c>
      <c r="D265" s="1" t="s">
        <v>729</v>
      </c>
      <c r="E265" s="5" t="s">
        <v>49</v>
      </c>
      <c r="F265" s="2" t="s">
        <v>669</v>
      </c>
      <c r="G265" s="3">
        <v>1</v>
      </c>
      <c r="H265" s="3">
        <f>'3.3 Súpis prác'!I24</f>
        <v>0</v>
      </c>
      <c r="I265" s="43">
        <f t="shared" si="8"/>
        <v>0</v>
      </c>
      <c r="J265" s="4"/>
      <c r="K265">
        <v>1</v>
      </c>
    </row>
    <row r="266" spans="2:11" ht="23.25">
      <c r="B266" s="41"/>
      <c r="C266" s="1" t="s">
        <v>32</v>
      </c>
      <c r="D266" s="1" t="s">
        <v>694</v>
      </c>
      <c r="E266" s="5" t="s">
        <v>51</v>
      </c>
      <c r="F266" s="2" t="s">
        <v>663</v>
      </c>
      <c r="G266" s="3">
        <v>28</v>
      </c>
      <c r="H266" s="3">
        <f>'3.3 Súpis prác'!I25</f>
        <v>0</v>
      </c>
      <c r="I266" s="43">
        <f t="shared" si="8"/>
        <v>0</v>
      </c>
      <c r="J266" s="4"/>
      <c r="K266">
        <v>1</v>
      </c>
    </row>
    <row r="267" spans="2:11" ht="23.25">
      <c r="B267" s="41"/>
      <c r="C267" s="1" t="s">
        <v>32</v>
      </c>
      <c r="D267" s="1" t="s">
        <v>730</v>
      </c>
      <c r="E267" s="5" t="s">
        <v>54</v>
      </c>
      <c r="F267" s="2" t="s">
        <v>663</v>
      </c>
      <c r="G267" s="3">
        <v>1380</v>
      </c>
      <c r="H267" s="3">
        <f>'3.3 Súpis prác'!I26</f>
        <v>0</v>
      </c>
      <c r="I267" s="43">
        <f t="shared" si="8"/>
        <v>0</v>
      </c>
      <c r="J267" s="4"/>
      <c r="K267">
        <v>1</v>
      </c>
    </row>
    <row r="268" spans="2:11" ht="23.25">
      <c r="B268" s="41"/>
      <c r="C268" s="1" t="s">
        <v>32</v>
      </c>
      <c r="D268" s="1" t="s">
        <v>662</v>
      </c>
      <c r="E268" s="5" t="s">
        <v>56</v>
      </c>
      <c r="F268" s="2" t="s">
        <v>663</v>
      </c>
      <c r="G268" s="3">
        <v>1778</v>
      </c>
      <c r="H268" s="3">
        <f>'3.3 Súpis prác'!I27</f>
        <v>0</v>
      </c>
      <c r="I268" s="43">
        <f t="shared" si="8"/>
        <v>0</v>
      </c>
      <c r="J268" s="4"/>
      <c r="K268">
        <v>1</v>
      </c>
    </row>
    <row r="269" spans="2:11" ht="23.25">
      <c r="B269" s="41"/>
      <c r="C269" s="1" t="s">
        <v>32</v>
      </c>
      <c r="D269" s="1" t="s">
        <v>695</v>
      </c>
      <c r="E269" s="5" t="s">
        <v>58</v>
      </c>
      <c r="F269" s="2" t="s">
        <v>663</v>
      </c>
      <c r="G269" s="3">
        <v>3196</v>
      </c>
      <c r="H269" s="3">
        <f>'3.3 Súpis prác'!I28</f>
        <v>0</v>
      </c>
      <c r="I269" s="43">
        <f t="shared" si="8"/>
        <v>0</v>
      </c>
      <c r="J269" s="4"/>
      <c r="K269">
        <v>1</v>
      </c>
    </row>
    <row r="270" spans="2:11" ht="23.25">
      <c r="B270" s="41"/>
      <c r="C270" s="1" t="s">
        <v>32</v>
      </c>
      <c r="D270" s="1" t="s">
        <v>696</v>
      </c>
      <c r="E270" s="5" t="s">
        <v>60</v>
      </c>
      <c r="F270" s="2" t="s">
        <v>663</v>
      </c>
      <c r="G270" s="3">
        <v>106</v>
      </c>
      <c r="H270" s="3">
        <f>'3.3 Súpis prác'!I29</f>
        <v>0</v>
      </c>
      <c r="I270" s="43">
        <f t="shared" si="8"/>
        <v>0</v>
      </c>
      <c r="J270" s="4"/>
      <c r="K270">
        <v>1</v>
      </c>
    </row>
    <row r="271" spans="2:11" ht="23.25">
      <c r="B271" s="41"/>
      <c r="C271" s="1" t="s">
        <v>32</v>
      </c>
      <c r="D271" s="1" t="s">
        <v>664</v>
      </c>
      <c r="E271" s="5" t="s">
        <v>62</v>
      </c>
      <c r="F271" s="2" t="s">
        <v>663</v>
      </c>
      <c r="G271" s="3">
        <v>5064.5</v>
      </c>
      <c r="H271" s="3">
        <f>'3.3 Súpis prác'!I30</f>
        <v>0</v>
      </c>
      <c r="I271" s="43">
        <f t="shared" si="8"/>
        <v>0</v>
      </c>
      <c r="J271" s="4"/>
      <c r="K271">
        <v>1</v>
      </c>
    </row>
    <row r="272" spans="2:11" ht="23.25">
      <c r="B272" s="41"/>
      <c r="C272" s="1" t="s">
        <v>32</v>
      </c>
      <c r="D272" s="1" t="s">
        <v>697</v>
      </c>
      <c r="E272" s="5" t="s">
        <v>64</v>
      </c>
      <c r="F272" s="2" t="s">
        <v>698</v>
      </c>
      <c r="G272" s="3">
        <v>121</v>
      </c>
      <c r="H272" s="3">
        <f>'3.3 Súpis prác'!I31</f>
        <v>0</v>
      </c>
      <c r="I272" s="43">
        <f t="shared" si="8"/>
        <v>0</v>
      </c>
      <c r="J272" s="4"/>
      <c r="K272">
        <v>1</v>
      </c>
    </row>
    <row r="273" spans="2:11" ht="23.25">
      <c r="B273" s="41"/>
      <c r="C273" s="1" t="s">
        <v>32</v>
      </c>
      <c r="D273" s="1" t="s">
        <v>699</v>
      </c>
      <c r="E273" s="5" t="s">
        <v>66</v>
      </c>
      <c r="F273" s="2" t="s">
        <v>698</v>
      </c>
      <c r="G273" s="3">
        <v>127</v>
      </c>
      <c r="H273" s="3">
        <f>'3.3 Súpis prác'!I32</f>
        <v>0</v>
      </c>
      <c r="I273" s="43">
        <f t="shared" si="8"/>
        <v>0</v>
      </c>
      <c r="J273" s="4"/>
      <c r="K273">
        <v>1</v>
      </c>
    </row>
    <row r="274" spans="2:11" ht="23.25">
      <c r="B274" s="41"/>
      <c r="C274" s="1" t="s">
        <v>32</v>
      </c>
      <c r="D274" s="1" t="s">
        <v>732</v>
      </c>
      <c r="E274" s="5" t="s">
        <v>70</v>
      </c>
      <c r="F274" s="2" t="s">
        <v>698</v>
      </c>
      <c r="G274" s="3">
        <v>235</v>
      </c>
      <c r="H274" s="3">
        <f>'3.3 Súpis prác'!I34</f>
        <v>0</v>
      </c>
      <c r="I274" s="43">
        <f t="shared" si="8"/>
        <v>0</v>
      </c>
      <c r="J274" s="4"/>
      <c r="K274">
        <v>1</v>
      </c>
    </row>
    <row r="275" spans="2:11" ht="23.25">
      <c r="B275" s="41"/>
      <c r="C275" s="1" t="s">
        <v>32</v>
      </c>
      <c r="D275" s="1" t="s">
        <v>700</v>
      </c>
      <c r="E275" s="5" t="s">
        <v>72</v>
      </c>
      <c r="F275" s="2" t="s">
        <v>669</v>
      </c>
      <c r="G275" s="3">
        <v>7</v>
      </c>
      <c r="H275" s="3">
        <f>'3.3 Súpis prác'!I35</f>
        <v>0</v>
      </c>
      <c r="I275" s="43">
        <f t="shared" si="8"/>
        <v>0</v>
      </c>
      <c r="J275" s="4"/>
      <c r="K275">
        <v>1</v>
      </c>
    </row>
    <row r="276" spans="2:11">
      <c r="B276" s="41"/>
      <c r="C276" s="1" t="s">
        <v>32</v>
      </c>
      <c r="D276" s="1" t="s">
        <v>665</v>
      </c>
      <c r="E276" s="5" t="s">
        <v>76</v>
      </c>
      <c r="F276" s="2" t="s">
        <v>659</v>
      </c>
      <c r="G276" s="3">
        <v>2689.84</v>
      </c>
      <c r="H276" s="3">
        <f>'3.3 Súpis prác'!I37</f>
        <v>0</v>
      </c>
      <c r="I276" s="43">
        <f t="shared" si="8"/>
        <v>0</v>
      </c>
      <c r="J276" s="4"/>
      <c r="K276">
        <v>1</v>
      </c>
    </row>
    <row r="277" spans="2:11">
      <c r="B277" s="41"/>
      <c r="C277" s="1" t="s">
        <v>32</v>
      </c>
      <c r="D277" s="1" t="s">
        <v>701</v>
      </c>
      <c r="E277" s="5" t="s">
        <v>80</v>
      </c>
      <c r="F277" s="2" t="s">
        <v>663</v>
      </c>
      <c r="G277" s="3">
        <v>360</v>
      </c>
      <c r="H277" s="3">
        <f>'3.3 Súpis prác'!I39</f>
        <v>0</v>
      </c>
      <c r="I277" s="43">
        <f t="shared" si="8"/>
        <v>0</v>
      </c>
      <c r="J277" s="4"/>
      <c r="K277">
        <v>1</v>
      </c>
    </row>
    <row r="278" spans="2:11">
      <c r="B278" s="41"/>
      <c r="C278" s="1" t="s">
        <v>32</v>
      </c>
      <c r="D278" s="1" t="s">
        <v>702</v>
      </c>
      <c r="E278" s="5" t="s">
        <v>84</v>
      </c>
      <c r="F278" s="2" t="s">
        <v>698</v>
      </c>
      <c r="G278" s="3">
        <v>9</v>
      </c>
      <c r="H278" s="3">
        <f>'3.3 Súpis prác'!I41</f>
        <v>0</v>
      </c>
      <c r="I278" s="43">
        <f t="shared" si="8"/>
        <v>0</v>
      </c>
      <c r="J278" s="4"/>
      <c r="K278">
        <v>1</v>
      </c>
    </row>
    <row r="279" spans="2:11">
      <c r="B279" s="41"/>
      <c r="C279" s="1" t="s">
        <v>32</v>
      </c>
      <c r="D279" s="1" t="s">
        <v>703</v>
      </c>
      <c r="E279" s="5" t="s">
        <v>86</v>
      </c>
      <c r="F279" s="2" t="s">
        <v>698</v>
      </c>
      <c r="G279" s="3">
        <v>777</v>
      </c>
      <c r="H279" s="3">
        <f>'3.3 Súpis prác'!I42</f>
        <v>0</v>
      </c>
      <c r="I279" s="43">
        <f t="shared" si="8"/>
        <v>0</v>
      </c>
      <c r="J279" s="4"/>
      <c r="K279">
        <v>1</v>
      </c>
    </row>
    <row r="280" spans="2:11">
      <c r="B280" s="41"/>
      <c r="C280" s="1" t="s">
        <v>88</v>
      </c>
      <c r="D280" s="1" t="s">
        <v>666</v>
      </c>
      <c r="E280" s="5" t="s">
        <v>90</v>
      </c>
      <c r="F280" s="2" t="s">
        <v>663</v>
      </c>
      <c r="G280" s="3">
        <v>459</v>
      </c>
      <c r="H280" s="3">
        <f>'3.3 Súpis prác'!I43</f>
        <v>0</v>
      </c>
      <c r="I280" s="43">
        <f t="shared" si="8"/>
        <v>0</v>
      </c>
      <c r="J280" s="4"/>
      <c r="K280">
        <v>1</v>
      </c>
    </row>
    <row r="281" spans="2:11">
      <c r="B281" s="41"/>
      <c r="C281" s="1" t="s">
        <v>88</v>
      </c>
      <c r="D281" s="1" t="s">
        <v>671</v>
      </c>
      <c r="E281" s="5" t="s">
        <v>98</v>
      </c>
      <c r="F281" s="2" t="s">
        <v>661</v>
      </c>
      <c r="G281" s="3">
        <v>45.9</v>
      </c>
      <c r="H281" s="3">
        <f>'3.3 Súpis prác'!I47</f>
        <v>0</v>
      </c>
      <c r="I281" s="43">
        <f t="shared" si="8"/>
        <v>0</v>
      </c>
      <c r="J281" s="4"/>
      <c r="K281">
        <v>1</v>
      </c>
    </row>
    <row r="282" spans="2:11">
      <c r="B282" s="41"/>
      <c r="C282" s="1" t="s">
        <v>137</v>
      </c>
      <c r="D282" s="1" t="s">
        <v>685</v>
      </c>
      <c r="E282" s="5" t="s">
        <v>140</v>
      </c>
      <c r="F282" s="2" t="s">
        <v>661</v>
      </c>
      <c r="G282" s="3">
        <v>68.849999999999994</v>
      </c>
      <c r="H282" s="3">
        <f>'3.3 Súpis prác'!I69</f>
        <v>0</v>
      </c>
      <c r="I282" s="43">
        <f t="shared" si="8"/>
        <v>0</v>
      </c>
      <c r="J282" s="4"/>
      <c r="K282">
        <v>1</v>
      </c>
    </row>
    <row r="283" spans="2:11">
      <c r="B283" s="41"/>
      <c r="C283" s="1" t="s">
        <v>137</v>
      </c>
      <c r="D283" s="1" t="s">
        <v>673</v>
      </c>
      <c r="E283" s="5" t="s">
        <v>141</v>
      </c>
      <c r="F283" s="2" t="s">
        <v>661</v>
      </c>
      <c r="G283" s="3">
        <v>68.849999999999994</v>
      </c>
      <c r="H283" s="3">
        <f>'3.3 Súpis prác'!I71</f>
        <v>0</v>
      </c>
      <c r="I283" s="43">
        <f t="shared" si="8"/>
        <v>0</v>
      </c>
      <c r="J283" s="4"/>
      <c r="K283">
        <v>1</v>
      </c>
    </row>
    <row r="284" spans="2:11">
      <c r="B284" s="41"/>
      <c r="C284" s="1" t="s">
        <v>137</v>
      </c>
      <c r="D284" s="1" t="s">
        <v>674</v>
      </c>
      <c r="E284" s="5" t="s">
        <v>143</v>
      </c>
      <c r="F284" s="2" t="s">
        <v>663</v>
      </c>
      <c r="G284" s="3">
        <v>459</v>
      </c>
      <c r="H284" s="3">
        <f>'3.3 Súpis prác'!I72</f>
        <v>0</v>
      </c>
      <c r="I284" s="43">
        <f t="shared" si="8"/>
        <v>0</v>
      </c>
      <c r="J284" s="4"/>
      <c r="K284">
        <v>1</v>
      </c>
    </row>
    <row r="285" spans="2:11">
      <c r="B285" s="41"/>
      <c r="C285" s="1" t="s">
        <v>137</v>
      </c>
      <c r="D285" s="1" t="s">
        <v>704</v>
      </c>
      <c r="E285" s="5" t="s">
        <v>145</v>
      </c>
      <c r="F285" s="2" t="s">
        <v>663</v>
      </c>
      <c r="G285" s="3">
        <v>459</v>
      </c>
      <c r="H285" s="3">
        <f>'3.3 Súpis prác'!I73</f>
        <v>0</v>
      </c>
      <c r="I285" s="43">
        <f t="shared" si="8"/>
        <v>0</v>
      </c>
      <c r="J285" s="4"/>
      <c r="K285">
        <v>1</v>
      </c>
    </row>
    <row r="286" spans="2:11" ht="23.25">
      <c r="B286" s="41"/>
      <c r="C286" s="1" t="s">
        <v>137</v>
      </c>
      <c r="D286" s="1" t="s">
        <v>676</v>
      </c>
      <c r="E286" s="5" t="s">
        <v>159</v>
      </c>
      <c r="F286" s="2" t="s">
        <v>663</v>
      </c>
      <c r="G286" s="3">
        <v>459</v>
      </c>
      <c r="H286" s="3">
        <f>'3.3 Súpis prác'!I80</f>
        <v>0</v>
      </c>
      <c r="I286" s="43">
        <f t="shared" si="8"/>
        <v>0</v>
      </c>
      <c r="J286" s="4"/>
      <c r="K286">
        <v>1</v>
      </c>
    </row>
    <row r="287" spans="2:11">
      <c r="B287" s="41"/>
      <c r="C287" s="1" t="s">
        <v>161</v>
      </c>
      <c r="D287" s="1" t="s">
        <v>677</v>
      </c>
      <c r="E287" s="5" t="s">
        <v>163</v>
      </c>
      <c r="F287" s="2" t="s">
        <v>661</v>
      </c>
      <c r="G287" s="3">
        <v>68.849999999999994</v>
      </c>
      <c r="H287" s="3">
        <f>'3.3 Súpis prác'!I81</f>
        <v>0</v>
      </c>
      <c r="I287" s="43">
        <f t="shared" si="8"/>
        <v>0</v>
      </c>
      <c r="J287" s="4"/>
      <c r="K287">
        <v>1</v>
      </c>
    </row>
    <row r="288" spans="2:11">
      <c r="B288" s="41"/>
      <c r="C288" s="1" t="s">
        <v>161</v>
      </c>
      <c r="D288" s="1" t="s">
        <v>678</v>
      </c>
      <c r="E288" s="5" t="s">
        <v>165</v>
      </c>
      <c r="F288" s="2" t="s">
        <v>661</v>
      </c>
      <c r="G288" s="3">
        <v>99.2</v>
      </c>
      <c r="H288" s="3">
        <f>'3.3 Súpis prác'!I82</f>
        <v>0</v>
      </c>
      <c r="I288" s="43">
        <f t="shared" si="8"/>
        <v>0</v>
      </c>
      <c r="J288" s="4"/>
      <c r="K288">
        <v>1</v>
      </c>
    </row>
    <row r="289" spans="2:11">
      <c r="B289" s="41"/>
      <c r="C289" s="1" t="s">
        <v>161</v>
      </c>
      <c r="D289" s="1" t="s">
        <v>733</v>
      </c>
      <c r="E289" s="5" t="s">
        <v>109</v>
      </c>
      <c r="F289" s="2" t="s">
        <v>661</v>
      </c>
      <c r="G289" s="3">
        <v>10.220000000000001</v>
      </c>
      <c r="H289" s="3">
        <f>'3.3 Súpis prác'!I84</f>
        <v>0</v>
      </c>
      <c r="I289" s="43">
        <f t="shared" si="8"/>
        <v>0</v>
      </c>
      <c r="J289" s="4"/>
      <c r="K289">
        <v>1</v>
      </c>
    </row>
    <row r="290" spans="2:11">
      <c r="B290" s="41"/>
      <c r="C290" s="1" t="s">
        <v>161</v>
      </c>
      <c r="D290" s="1" t="s">
        <v>680</v>
      </c>
      <c r="E290" s="5" t="s">
        <v>175</v>
      </c>
      <c r="F290" s="2" t="s">
        <v>661</v>
      </c>
      <c r="G290" s="3">
        <v>61.6</v>
      </c>
      <c r="H290" s="3">
        <f>'3.3 Súpis prác'!I88</f>
        <v>0</v>
      </c>
      <c r="I290" s="43">
        <f t="shared" si="8"/>
        <v>0</v>
      </c>
      <c r="J290" s="4"/>
      <c r="K290">
        <v>1</v>
      </c>
    </row>
    <row r="291" spans="2:11">
      <c r="B291" s="41"/>
      <c r="C291" s="1" t="s">
        <v>161</v>
      </c>
      <c r="D291" s="1" t="s">
        <v>681</v>
      </c>
      <c r="E291" s="5" t="s">
        <v>177</v>
      </c>
      <c r="F291" s="2" t="s">
        <v>663</v>
      </c>
      <c r="G291" s="3">
        <v>3321</v>
      </c>
      <c r="H291" s="3">
        <f>'3.3 Súpis prác'!I90</f>
        <v>0</v>
      </c>
      <c r="I291" s="43">
        <f t="shared" si="8"/>
        <v>0</v>
      </c>
      <c r="J291" s="4"/>
      <c r="K291">
        <v>1</v>
      </c>
    </row>
    <row r="292" spans="2:11">
      <c r="B292" s="41"/>
      <c r="C292" s="1" t="s">
        <v>183</v>
      </c>
      <c r="D292" s="1" t="s">
        <v>684</v>
      </c>
      <c r="E292" s="5" t="s">
        <v>115</v>
      </c>
      <c r="F292" s="2" t="s">
        <v>661</v>
      </c>
      <c r="G292" s="3">
        <v>196.07</v>
      </c>
      <c r="H292" s="3">
        <f>'3.3 Súpis prác'!I93</f>
        <v>0</v>
      </c>
      <c r="I292" s="43">
        <f t="shared" ref="I292:I323" si="9">G292*H292</f>
        <v>0</v>
      </c>
      <c r="J292" s="4"/>
      <c r="K292">
        <v>1</v>
      </c>
    </row>
    <row r="293" spans="2:11">
      <c r="B293" s="41"/>
      <c r="C293" s="1" t="s">
        <v>183</v>
      </c>
      <c r="D293" s="1" t="s">
        <v>685</v>
      </c>
      <c r="E293" s="5" t="s">
        <v>140</v>
      </c>
      <c r="F293" s="2" t="s">
        <v>661</v>
      </c>
      <c r="G293" s="3">
        <v>68.849999999999994</v>
      </c>
      <c r="H293" s="3">
        <f>'3.3 Súpis prác'!I96</f>
        <v>0</v>
      </c>
      <c r="I293" s="43">
        <f t="shared" si="9"/>
        <v>0</v>
      </c>
      <c r="J293" s="4"/>
      <c r="K293">
        <v>1</v>
      </c>
    </row>
    <row r="294" spans="2:11">
      <c r="B294" s="41"/>
      <c r="C294" s="1" t="s">
        <v>183</v>
      </c>
      <c r="D294" s="1" t="s">
        <v>671</v>
      </c>
      <c r="E294" s="5" t="s">
        <v>98</v>
      </c>
      <c r="F294" s="2" t="s">
        <v>661</v>
      </c>
      <c r="G294" s="3">
        <v>127.22</v>
      </c>
      <c r="H294" s="3">
        <f>'3.3 Súpis prác'!I97</f>
        <v>0</v>
      </c>
      <c r="I294" s="43">
        <f t="shared" si="9"/>
        <v>0</v>
      </c>
      <c r="J294" s="4"/>
      <c r="K294">
        <v>1</v>
      </c>
    </row>
    <row r="295" spans="2:11">
      <c r="B295" s="41"/>
      <c r="C295" s="1" t="s">
        <v>183</v>
      </c>
      <c r="D295" s="1" t="s">
        <v>686</v>
      </c>
      <c r="E295" s="5" t="s">
        <v>186</v>
      </c>
      <c r="F295" s="2" t="s">
        <v>661</v>
      </c>
      <c r="G295" s="3">
        <v>68.849999999999994</v>
      </c>
      <c r="H295" s="3">
        <f>'3.3 Súpis prác'!I98</f>
        <v>0</v>
      </c>
      <c r="I295" s="43">
        <f t="shared" si="9"/>
        <v>0</v>
      </c>
      <c r="J295" s="4"/>
      <c r="K295">
        <v>1</v>
      </c>
    </row>
    <row r="296" spans="2:11">
      <c r="B296" s="41"/>
      <c r="C296" s="1" t="s">
        <v>183</v>
      </c>
      <c r="D296" s="1" t="s">
        <v>673</v>
      </c>
      <c r="E296" s="5" t="s">
        <v>141</v>
      </c>
      <c r="F296" s="2" t="s">
        <v>661</v>
      </c>
      <c r="G296" s="3">
        <v>68.849999999999994</v>
      </c>
      <c r="H296" s="3">
        <f>'3.3 Súpis prác'!I99</f>
        <v>0</v>
      </c>
      <c r="I296" s="43">
        <f t="shared" si="9"/>
        <v>0</v>
      </c>
      <c r="J296" s="4"/>
      <c r="K296">
        <v>1</v>
      </c>
    </row>
    <row r="297" spans="2:11" ht="23.25">
      <c r="B297" s="41"/>
      <c r="C297" s="1" t="s">
        <v>260</v>
      </c>
      <c r="D297" s="1" t="s">
        <v>705</v>
      </c>
      <c r="E297" s="5" t="s">
        <v>262</v>
      </c>
      <c r="F297" s="2" t="s">
        <v>663</v>
      </c>
      <c r="G297" s="3">
        <v>142.18</v>
      </c>
      <c r="H297" s="3">
        <f>'3.3 Súpis prác'!I131</f>
        <v>0</v>
      </c>
      <c r="I297" s="43">
        <f t="shared" si="9"/>
        <v>0</v>
      </c>
      <c r="J297" s="4"/>
      <c r="K297">
        <v>1</v>
      </c>
    </row>
    <row r="298" spans="2:11">
      <c r="B298" s="41"/>
      <c r="C298" s="1" t="s">
        <v>260</v>
      </c>
      <c r="D298" s="1" t="s">
        <v>783</v>
      </c>
      <c r="E298" s="5" t="s">
        <v>264</v>
      </c>
      <c r="F298" s="2" t="s">
        <v>663</v>
      </c>
      <c r="G298" s="3">
        <v>117.63</v>
      </c>
      <c r="H298" s="3">
        <f>'3.3 Súpis prác'!I132</f>
        <v>0</v>
      </c>
      <c r="I298" s="43">
        <f t="shared" si="9"/>
        <v>0</v>
      </c>
      <c r="J298" s="4"/>
      <c r="K298">
        <v>1</v>
      </c>
    </row>
    <row r="299" spans="2:11" ht="23.25">
      <c r="B299" s="41"/>
      <c r="C299" s="1" t="s">
        <v>266</v>
      </c>
      <c r="D299" s="1" t="s">
        <v>706</v>
      </c>
      <c r="E299" s="5" t="s">
        <v>272</v>
      </c>
      <c r="F299" s="2" t="s">
        <v>661</v>
      </c>
      <c r="G299" s="3">
        <v>1.1000000000000001</v>
      </c>
      <c r="H299" s="3">
        <f>'3.3 Súpis prác'!I135</f>
        <v>0</v>
      </c>
      <c r="I299" s="43">
        <f t="shared" si="9"/>
        <v>0</v>
      </c>
      <c r="J299" s="4"/>
      <c r="K299">
        <v>1</v>
      </c>
    </row>
    <row r="300" spans="2:11" ht="23.25">
      <c r="B300" s="41"/>
      <c r="C300" s="1" t="s">
        <v>266</v>
      </c>
      <c r="D300" s="1" t="s">
        <v>708</v>
      </c>
      <c r="E300" s="5" t="s">
        <v>276</v>
      </c>
      <c r="F300" s="2" t="s">
        <v>663</v>
      </c>
      <c r="G300" s="3">
        <v>360</v>
      </c>
      <c r="H300" s="3">
        <f>'3.3 Súpis prác'!I137</f>
        <v>0</v>
      </c>
      <c r="I300" s="43">
        <f t="shared" si="9"/>
        <v>0</v>
      </c>
      <c r="J300" s="4"/>
      <c r="K300">
        <v>1</v>
      </c>
    </row>
    <row r="301" spans="2:11" ht="23.25">
      <c r="B301" s="41"/>
      <c r="C301" s="1" t="s">
        <v>266</v>
      </c>
      <c r="D301" s="1" t="s">
        <v>709</v>
      </c>
      <c r="E301" s="5" t="s">
        <v>278</v>
      </c>
      <c r="F301" s="2" t="s">
        <v>661</v>
      </c>
      <c r="G301" s="3">
        <v>66.239999999999995</v>
      </c>
      <c r="H301" s="3">
        <f>'3.3 Súpis prác'!I138</f>
        <v>0</v>
      </c>
      <c r="I301" s="43">
        <f t="shared" si="9"/>
        <v>0</v>
      </c>
      <c r="J301" s="4"/>
      <c r="K301">
        <v>1</v>
      </c>
    </row>
    <row r="302" spans="2:11" ht="23.25">
      <c r="B302" s="41"/>
      <c r="C302" s="1" t="s">
        <v>266</v>
      </c>
      <c r="D302" s="1" t="s">
        <v>710</v>
      </c>
      <c r="E302" s="5" t="s">
        <v>280</v>
      </c>
      <c r="F302" s="2" t="s">
        <v>661</v>
      </c>
      <c r="G302" s="3">
        <v>14.4</v>
      </c>
      <c r="H302" s="3">
        <f>'3.3 Súpis prác'!I139</f>
        <v>0</v>
      </c>
      <c r="I302" s="43">
        <f t="shared" si="9"/>
        <v>0</v>
      </c>
      <c r="J302" s="4"/>
      <c r="K302">
        <v>1</v>
      </c>
    </row>
    <row r="303" spans="2:11">
      <c r="B303" s="41"/>
      <c r="C303" s="1" t="s">
        <v>266</v>
      </c>
      <c r="D303" s="1" t="s">
        <v>712</v>
      </c>
      <c r="E303" s="5" t="s">
        <v>286</v>
      </c>
      <c r="F303" s="2" t="s">
        <v>663</v>
      </c>
      <c r="G303" s="3">
        <v>37</v>
      </c>
      <c r="H303" s="3">
        <f>'3.3 Súpis prác'!I142</f>
        <v>0</v>
      </c>
      <c r="I303" s="43">
        <f t="shared" si="9"/>
        <v>0</v>
      </c>
      <c r="J303" s="4"/>
      <c r="K303">
        <v>1</v>
      </c>
    </row>
    <row r="304" spans="2:11" ht="23.25">
      <c r="B304" s="41"/>
      <c r="C304" s="1" t="s">
        <v>266</v>
      </c>
      <c r="D304" s="1" t="s">
        <v>713</v>
      </c>
      <c r="E304" s="5" t="s">
        <v>288</v>
      </c>
      <c r="F304" s="2" t="s">
        <v>663</v>
      </c>
      <c r="G304" s="3">
        <v>1749</v>
      </c>
      <c r="H304" s="3">
        <f>'3.3 Súpis prác'!I143</f>
        <v>0</v>
      </c>
      <c r="I304" s="43">
        <f t="shared" si="9"/>
        <v>0</v>
      </c>
      <c r="J304" s="4"/>
      <c r="K304">
        <v>1</v>
      </c>
    </row>
    <row r="305" spans="2:11" ht="23.25">
      <c r="B305" s="41"/>
      <c r="C305" s="1" t="s">
        <v>266</v>
      </c>
      <c r="D305" s="1" t="s">
        <v>714</v>
      </c>
      <c r="E305" s="5" t="s">
        <v>290</v>
      </c>
      <c r="F305" s="2" t="s">
        <v>698</v>
      </c>
      <c r="G305" s="3">
        <v>419</v>
      </c>
      <c r="H305" s="3">
        <f>'3.3 Súpis prác'!I144</f>
        <v>0</v>
      </c>
      <c r="I305" s="43">
        <f t="shared" si="9"/>
        <v>0</v>
      </c>
      <c r="J305" s="4"/>
      <c r="K305">
        <v>1</v>
      </c>
    </row>
    <row r="306" spans="2:11">
      <c r="B306" s="41"/>
      <c r="C306" s="1" t="s">
        <v>266</v>
      </c>
      <c r="D306" s="1" t="s">
        <v>739</v>
      </c>
      <c r="E306" s="5" t="s">
        <v>292</v>
      </c>
      <c r="F306" s="2" t="s">
        <v>698</v>
      </c>
      <c r="G306" s="3">
        <v>235</v>
      </c>
      <c r="H306" s="3">
        <f>'3.3 Súpis prác'!I145</f>
        <v>0</v>
      </c>
      <c r="I306" s="43">
        <f t="shared" si="9"/>
        <v>0</v>
      </c>
      <c r="J306" s="4"/>
      <c r="K306">
        <v>1</v>
      </c>
    </row>
    <row r="307" spans="2:11" ht="23.25">
      <c r="B307" s="41"/>
      <c r="C307" s="1" t="s">
        <v>266</v>
      </c>
      <c r="D307" s="1" t="s">
        <v>715</v>
      </c>
      <c r="E307" s="5" t="s">
        <v>300</v>
      </c>
      <c r="F307" s="2" t="s">
        <v>669</v>
      </c>
      <c r="G307" s="3">
        <v>3</v>
      </c>
      <c r="H307" s="3">
        <f>'3.3 Súpis prác'!I149</f>
        <v>0</v>
      </c>
      <c r="I307" s="43">
        <f t="shared" si="9"/>
        <v>0</v>
      </c>
      <c r="J307" s="4"/>
      <c r="K307">
        <v>1</v>
      </c>
    </row>
    <row r="308" spans="2:11">
      <c r="B308" s="41"/>
      <c r="C308" s="1" t="s">
        <v>266</v>
      </c>
      <c r="D308" s="1" t="s">
        <v>716</v>
      </c>
      <c r="E308" s="5" t="s">
        <v>302</v>
      </c>
      <c r="F308" s="2" t="s">
        <v>669</v>
      </c>
      <c r="G308" s="3">
        <v>4</v>
      </c>
      <c r="H308" s="3">
        <f>'3.3 Súpis prác'!I150</f>
        <v>0</v>
      </c>
      <c r="I308" s="43">
        <f t="shared" si="9"/>
        <v>0</v>
      </c>
      <c r="J308" s="4"/>
      <c r="K308">
        <v>1</v>
      </c>
    </row>
    <row r="309" spans="2:11">
      <c r="B309" s="41"/>
      <c r="C309" s="1" t="s">
        <v>266</v>
      </c>
      <c r="D309" s="1" t="s">
        <v>742</v>
      </c>
      <c r="E309" s="5" t="s">
        <v>304</v>
      </c>
      <c r="F309" s="2" t="s">
        <v>669</v>
      </c>
      <c r="G309" s="3">
        <v>1</v>
      </c>
      <c r="H309" s="3">
        <f>'3.3 Súpis prác'!I151</f>
        <v>0</v>
      </c>
      <c r="I309" s="43">
        <f t="shared" si="9"/>
        <v>0</v>
      </c>
      <c r="J309" s="4"/>
      <c r="K309">
        <v>1</v>
      </c>
    </row>
    <row r="310" spans="2:11">
      <c r="B310" s="41"/>
      <c r="C310" s="1" t="s">
        <v>266</v>
      </c>
      <c r="D310" s="1" t="s">
        <v>717</v>
      </c>
      <c r="E310" s="5" t="s">
        <v>306</v>
      </c>
      <c r="F310" s="2" t="s">
        <v>698</v>
      </c>
      <c r="G310" s="3">
        <v>136</v>
      </c>
      <c r="H310" s="3">
        <f>'3.3 Súpis prác'!I152</f>
        <v>0</v>
      </c>
      <c r="I310" s="43">
        <f t="shared" si="9"/>
        <v>0</v>
      </c>
      <c r="J310" s="4"/>
      <c r="K310">
        <v>1</v>
      </c>
    </row>
    <row r="311" spans="2:11">
      <c r="B311" s="41"/>
      <c r="C311" s="1" t="s">
        <v>266</v>
      </c>
      <c r="D311" s="1" t="s">
        <v>718</v>
      </c>
      <c r="E311" s="5" t="s">
        <v>308</v>
      </c>
      <c r="F311" s="2" t="s">
        <v>698</v>
      </c>
      <c r="G311" s="3">
        <v>37</v>
      </c>
      <c r="H311" s="3">
        <f>'3.3 Súpis prác'!I153</f>
        <v>0</v>
      </c>
      <c r="I311" s="43">
        <f t="shared" si="9"/>
        <v>0</v>
      </c>
      <c r="J311" s="4"/>
      <c r="K311">
        <v>1</v>
      </c>
    </row>
    <row r="312" spans="2:11" ht="23.25">
      <c r="B312" s="41"/>
      <c r="C312" s="1" t="s">
        <v>266</v>
      </c>
      <c r="D312" s="1" t="s">
        <v>719</v>
      </c>
      <c r="E312" s="5" t="s">
        <v>312</v>
      </c>
      <c r="F312" s="2" t="s">
        <v>663</v>
      </c>
      <c r="G312" s="3">
        <v>184</v>
      </c>
      <c r="H312" s="3">
        <f>'3.3 Súpis prác'!I155</f>
        <v>0</v>
      </c>
      <c r="I312" s="43">
        <f t="shared" si="9"/>
        <v>0</v>
      </c>
      <c r="J312" s="4"/>
      <c r="K312">
        <v>1</v>
      </c>
    </row>
    <row r="313" spans="2:11">
      <c r="B313" s="41"/>
      <c r="C313" s="1" t="s">
        <v>318</v>
      </c>
      <c r="D313" s="1" t="s">
        <v>784</v>
      </c>
      <c r="E313" s="5" t="s">
        <v>324</v>
      </c>
      <c r="F313" s="2" t="s">
        <v>661</v>
      </c>
      <c r="G313" s="3">
        <v>0.44</v>
      </c>
      <c r="H313" s="3">
        <f>'3.3 Súpis prác'!I160</f>
        <v>0</v>
      </c>
      <c r="I313" s="43">
        <f t="shared" si="9"/>
        <v>0</v>
      </c>
      <c r="J313" s="4"/>
      <c r="K313">
        <v>1</v>
      </c>
    </row>
    <row r="314" spans="2:11">
      <c r="B314" s="41"/>
      <c r="C314" s="1" t="s">
        <v>318</v>
      </c>
      <c r="D314" s="1" t="s">
        <v>688</v>
      </c>
      <c r="E314" s="5" t="s">
        <v>326</v>
      </c>
      <c r="F314" s="2" t="s">
        <v>661</v>
      </c>
      <c r="G314" s="3">
        <v>595.20000000000005</v>
      </c>
      <c r="H314" s="3">
        <f>'3.3 Súpis prác'!I161</f>
        <v>0</v>
      </c>
      <c r="I314" s="43">
        <f t="shared" si="9"/>
        <v>0</v>
      </c>
      <c r="J314" s="4"/>
      <c r="K314">
        <v>1</v>
      </c>
    </row>
    <row r="315" spans="2:11" ht="23.25">
      <c r="B315" s="41"/>
      <c r="C315" s="1" t="s">
        <v>318</v>
      </c>
      <c r="D315" s="1" t="s">
        <v>706</v>
      </c>
      <c r="E315" s="5" t="s">
        <v>272</v>
      </c>
      <c r="F315" s="2" t="s">
        <v>661</v>
      </c>
      <c r="G315" s="3">
        <v>400.05</v>
      </c>
      <c r="H315" s="3">
        <f>'3.3 Súpis prác'!I165</f>
        <v>0</v>
      </c>
      <c r="I315" s="43">
        <f t="shared" si="9"/>
        <v>0</v>
      </c>
      <c r="J315" s="4"/>
      <c r="K315">
        <v>1</v>
      </c>
    </row>
    <row r="316" spans="2:11" ht="23.25">
      <c r="B316" s="41"/>
      <c r="C316" s="1" t="s">
        <v>318</v>
      </c>
      <c r="D316" s="1" t="s">
        <v>721</v>
      </c>
      <c r="E316" s="5" t="s">
        <v>334</v>
      </c>
      <c r="F316" s="2" t="s">
        <v>663</v>
      </c>
      <c r="G316" s="3">
        <v>1473</v>
      </c>
      <c r="H316" s="3">
        <f>'3.3 Súpis prác'!I166</f>
        <v>0</v>
      </c>
      <c r="I316" s="43">
        <f t="shared" si="9"/>
        <v>0</v>
      </c>
      <c r="J316" s="4"/>
      <c r="K316">
        <v>1</v>
      </c>
    </row>
    <row r="317" spans="2:11">
      <c r="B317" s="41"/>
      <c r="C317" s="1" t="s">
        <v>318</v>
      </c>
      <c r="D317" s="1" t="s">
        <v>745</v>
      </c>
      <c r="E317" s="5" t="s">
        <v>338</v>
      </c>
      <c r="F317" s="2" t="s">
        <v>698</v>
      </c>
      <c r="G317" s="3">
        <v>7.4</v>
      </c>
      <c r="H317" s="3">
        <f>'3.3 Súpis prác'!I168</f>
        <v>0</v>
      </c>
      <c r="I317" s="43">
        <f t="shared" si="9"/>
        <v>0</v>
      </c>
      <c r="J317" s="4"/>
      <c r="K317">
        <v>1</v>
      </c>
    </row>
    <row r="318" spans="2:11">
      <c r="B318" s="41"/>
      <c r="C318" s="1" t="s">
        <v>438</v>
      </c>
      <c r="D318" s="1" t="s">
        <v>753</v>
      </c>
      <c r="E318" s="5" t="s">
        <v>450</v>
      </c>
      <c r="F318" s="2" t="s">
        <v>698</v>
      </c>
      <c r="G318" s="3">
        <v>28</v>
      </c>
      <c r="H318" s="3">
        <f>'3.3 Súpis prác'!I219</f>
        <v>0</v>
      </c>
      <c r="I318" s="43">
        <f t="shared" si="9"/>
        <v>0</v>
      </c>
      <c r="J318" s="4"/>
      <c r="K318">
        <v>1</v>
      </c>
    </row>
    <row r="319" spans="2:11">
      <c r="B319" s="41"/>
      <c r="C319" s="1" t="s">
        <v>438</v>
      </c>
      <c r="D319" s="1" t="s">
        <v>754</v>
      </c>
      <c r="E319" s="5" t="s">
        <v>452</v>
      </c>
      <c r="F319" s="2" t="s">
        <v>661</v>
      </c>
      <c r="G319" s="3">
        <v>15.26</v>
      </c>
      <c r="H319" s="3">
        <f>'3.3 Súpis prác'!I220</f>
        <v>0</v>
      </c>
      <c r="I319" s="43">
        <f t="shared" si="9"/>
        <v>0</v>
      </c>
      <c r="J319" s="4"/>
      <c r="K319">
        <v>1</v>
      </c>
    </row>
    <row r="320" spans="2:11">
      <c r="B320" s="41"/>
      <c r="C320" s="1" t="s">
        <v>438</v>
      </c>
      <c r="D320" s="1" t="s">
        <v>755</v>
      </c>
      <c r="E320" s="5" t="s">
        <v>454</v>
      </c>
      <c r="F320" s="2" t="s">
        <v>659</v>
      </c>
      <c r="G320" s="3">
        <v>1.03</v>
      </c>
      <c r="H320" s="3">
        <f>'3.3 Súpis prác'!I221</f>
        <v>0</v>
      </c>
      <c r="I320" s="43">
        <f t="shared" si="9"/>
        <v>0</v>
      </c>
      <c r="J320" s="4"/>
      <c r="K320">
        <v>1</v>
      </c>
    </row>
    <row r="321" spans="2:11" ht="23.25">
      <c r="B321" s="41"/>
      <c r="C321" s="1" t="s">
        <v>438</v>
      </c>
      <c r="D321" s="1" t="s">
        <v>756</v>
      </c>
      <c r="E321" s="5" t="s">
        <v>456</v>
      </c>
      <c r="F321" s="2" t="s">
        <v>663</v>
      </c>
      <c r="G321" s="3">
        <v>154</v>
      </c>
      <c r="H321" s="3">
        <f>'3.3 Súpis prác'!I222</f>
        <v>0</v>
      </c>
      <c r="I321" s="43">
        <f t="shared" si="9"/>
        <v>0</v>
      </c>
      <c r="J321" s="4"/>
      <c r="K321">
        <v>1</v>
      </c>
    </row>
    <row r="322" spans="2:11">
      <c r="B322" s="41"/>
      <c r="C322" s="1" t="s">
        <v>458</v>
      </c>
      <c r="D322" s="1" t="s">
        <v>757</v>
      </c>
      <c r="E322" s="5" t="s">
        <v>462</v>
      </c>
      <c r="F322" s="2" t="s">
        <v>661</v>
      </c>
      <c r="G322" s="3">
        <v>11.52</v>
      </c>
      <c r="H322" s="3">
        <f>'3.3 Súpis prác'!I225</f>
        <v>0</v>
      </c>
      <c r="I322" s="43">
        <f t="shared" si="9"/>
        <v>0</v>
      </c>
      <c r="J322" s="4"/>
      <c r="K322">
        <v>1</v>
      </c>
    </row>
    <row r="323" spans="2:11">
      <c r="B323" s="41"/>
      <c r="C323" s="1" t="s">
        <v>458</v>
      </c>
      <c r="D323" s="1" t="s">
        <v>758</v>
      </c>
      <c r="E323" s="5" t="s">
        <v>464</v>
      </c>
      <c r="F323" s="2" t="s">
        <v>663</v>
      </c>
      <c r="G323" s="3">
        <v>7.66</v>
      </c>
      <c r="H323" s="3">
        <f>'3.3 Súpis prác'!I226</f>
        <v>0</v>
      </c>
      <c r="I323" s="43">
        <f t="shared" si="9"/>
        <v>0</v>
      </c>
      <c r="J323" s="4"/>
      <c r="K323">
        <v>1</v>
      </c>
    </row>
    <row r="324" spans="2:11">
      <c r="B324" s="44"/>
      <c r="C324" s="1" t="s">
        <v>458</v>
      </c>
      <c r="D324" s="1" t="s">
        <v>759</v>
      </c>
      <c r="E324" s="5" t="s">
        <v>468</v>
      </c>
      <c r="F324" s="2" t="s">
        <v>659</v>
      </c>
      <c r="G324" s="3">
        <v>1.4</v>
      </c>
      <c r="H324" s="3">
        <f>'3.3 Súpis prác'!I228</f>
        <v>0</v>
      </c>
      <c r="I324" s="43">
        <f t="shared" ref="I324" si="10">G324*H324</f>
        <v>0</v>
      </c>
      <c r="J324" s="4"/>
      <c r="K324">
        <v>1</v>
      </c>
    </row>
    <row r="325" spans="2:11">
      <c r="B325" s="88" t="s">
        <v>785</v>
      </c>
      <c r="C325" s="89"/>
      <c r="D325" s="89"/>
      <c r="E325" s="89"/>
      <c r="F325" s="89"/>
      <c r="G325" s="90"/>
      <c r="H325" s="91"/>
      <c r="I325" s="43">
        <f>SUMIF(K260:K324,1,I260:I324)</f>
        <v>0</v>
      </c>
      <c r="J325" s="4"/>
      <c r="K325">
        <v>3</v>
      </c>
    </row>
    <row r="326" spans="2:11" ht="34.5">
      <c r="B326" s="45" t="s">
        <v>786</v>
      </c>
      <c r="C326" s="1" t="s">
        <v>6</v>
      </c>
      <c r="D326" s="1" t="s">
        <v>656</v>
      </c>
      <c r="E326" s="5" t="s">
        <v>8</v>
      </c>
      <c r="F326" s="2" t="s">
        <v>657</v>
      </c>
      <c r="G326" s="3">
        <v>1</v>
      </c>
      <c r="H326" s="3">
        <f>'3.3 Súpis prác'!I6</f>
        <v>0</v>
      </c>
      <c r="I326" s="43">
        <f t="shared" ref="I326:I357" si="11">G326*H326</f>
        <v>0</v>
      </c>
      <c r="J326" s="4"/>
      <c r="K326">
        <v>1</v>
      </c>
    </row>
    <row r="327" spans="2:11">
      <c r="B327" s="41"/>
      <c r="C327" s="1" t="s">
        <v>6</v>
      </c>
      <c r="D327" s="1" t="s">
        <v>658</v>
      </c>
      <c r="E327" s="5" t="s">
        <v>11</v>
      </c>
      <c r="F327" s="2" t="s">
        <v>659</v>
      </c>
      <c r="G327" s="3">
        <v>2270.2399999999998</v>
      </c>
      <c r="H327" s="3">
        <f>'3.3 Súpis prác'!I7</f>
        <v>0</v>
      </c>
      <c r="I327" s="43">
        <f t="shared" si="11"/>
        <v>0</v>
      </c>
      <c r="J327" s="4"/>
      <c r="K327">
        <v>1</v>
      </c>
    </row>
    <row r="328" spans="2:11">
      <c r="B328" s="41"/>
      <c r="C328" s="1" t="s">
        <v>6</v>
      </c>
      <c r="D328" s="1" t="s">
        <v>725</v>
      </c>
      <c r="E328" s="5" t="s">
        <v>14</v>
      </c>
      <c r="F328" s="2" t="s">
        <v>661</v>
      </c>
      <c r="G328" s="3">
        <v>444.88</v>
      </c>
      <c r="H328" s="3">
        <f>'3.3 Súpis prác'!I8</f>
        <v>0</v>
      </c>
      <c r="I328" s="43">
        <f t="shared" si="11"/>
        <v>0</v>
      </c>
      <c r="J328" s="4"/>
      <c r="K328">
        <v>1</v>
      </c>
    </row>
    <row r="329" spans="2:11" ht="23.25">
      <c r="B329" s="41"/>
      <c r="C329" s="1" t="s">
        <v>6</v>
      </c>
      <c r="D329" s="1" t="s">
        <v>660</v>
      </c>
      <c r="E329" s="5" t="s">
        <v>17</v>
      </c>
      <c r="F329" s="2" t="s">
        <v>661</v>
      </c>
      <c r="G329" s="3">
        <v>78.5</v>
      </c>
      <c r="H329" s="3">
        <f>'3.3 Súpis prác'!I9</f>
        <v>0</v>
      </c>
      <c r="I329" s="43">
        <f t="shared" si="11"/>
        <v>0</v>
      </c>
      <c r="J329" s="4"/>
      <c r="K329">
        <v>1</v>
      </c>
    </row>
    <row r="330" spans="2:11" ht="23.25">
      <c r="B330" s="41"/>
      <c r="C330" s="1" t="s">
        <v>32</v>
      </c>
      <c r="D330" s="1" t="s">
        <v>694</v>
      </c>
      <c r="E330" s="5" t="s">
        <v>51</v>
      </c>
      <c r="F330" s="2" t="s">
        <v>663</v>
      </c>
      <c r="G330" s="3">
        <v>87</v>
      </c>
      <c r="H330" s="3">
        <f>'3.3 Súpis prác'!I25</f>
        <v>0</v>
      </c>
      <c r="I330" s="43">
        <f t="shared" si="11"/>
        <v>0</v>
      </c>
      <c r="J330" s="4"/>
      <c r="K330">
        <v>1</v>
      </c>
    </row>
    <row r="331" spans="2:11" ht="23.25">
      <c r="B331" s="41"/>
      <c r="C331" s="1" t="s">
        <v>32</v>
      </c>
      <c r="D331" s="1" t="s">
        <v>730</v>
      </c>
      <c r="E331" s="5" t="s">
        <v>54</v>
      </c>
      <c r="F331" s="2" t="s">
        <v>663</v>
      </c>
      <c r="G331" s="3">
        <v>463.19</v>
      </c>
      <c r="H331" s="3">
        <f>'3.3 Súpis prác'!I26</f>
        <v>0</v>
      </c>
      <c r="I331" s="43">
        <f t="shared" si="11"/>
        <v>0</v>
      </c>
      <c r="J331" s="4"/>
      <c r="K331">
        <v>1</v>
      </c>
    </row>
    <row r="332" spans="2:11" ht="23.25">
      <c r="B332" s="41"/>
      <c r="C332" s="1" t="s">
        <v>32</v>
      </c>
      <c r="D332" s="1" t="s">
        <v>662</v>
      </c>
      <c r="E332" s="5" t="s">
        <v>56</v>
      </c>
      <c r="F332" s="2" t="s">
        <v>663</v>
      </c>
      <c r="G332" s="3">
        <v>124.47</v>
      </c>
      <c r="H332" s="3">
        <f>'3.3 Súpis prác'!I27</f>
        <v>0</v>
      </c>
      <c r="I332" s="43">
        <f t="shared" si="11"/>
        <v>0</v>
      </c>
      <c r="J332" s="4"/>
      <c r="K332">
        <v>1</v>
      </c>
    </row>
    <row r="333" spans="2:11" ht="23.25">
      <c r="B333" s="41"/>
      <c r="C333" s="1" t="s">
        <v>32</v>
      </c>
      <c r="D333" s="1" t="s">
        <v>695</v>
      </c>
      <c r="E333" s="5" t="s">
        <v>58</v>
      </c>
      <c r="F333" s="2" t="s">
        <v>663</v>
      </c>
      <c r="G333" s="3">
        <v>1553.93</v>
      </c>
      <c r="H333" s="3">
        <f>'3.3 Súpis prác'!I28</f>
        <v>0</v>
      </c>
      <c r="I333" s="43">
        <f t="shared" si="11"/>
        <v>0</v>
      </c>
      <c r="J333" s="4"/>
      <c r="K333">
        <v>1</v>
      </c>
    </row>
    <row r="334" spans="2:11" ht="23.25">
      <c r="B334" s="41"/>
      <c r="C334" s="1" t="s">
        <v>32</v>
      </c>
      <c r="D334" s="1" t="s">
        <v>696</v>
      </c>
      <c r="E334" s="5" t="s">
        <v>60</v>
      </c>
      <c r="F334" s="2" t="s">
        <v>663</v>
      </c>
      <c r="G334" s="3">
        <v>2290.0500000000002</v>
      </c>
      <c r="H334" s="3">
        <f>'3.3 Súpis prác'!I29</f>
        <v>0</v>
      </c>
      <c r="I334" s="43">
        <f t="shared" si="11"/>
        <v>0</v>
      </c>
      <c r="J334" s="4"/>
      <c r="K334">
        <v>1</v>
      </c>
    </row>
    <row r="335" spans="2:11" ht="23.25">
      <c r="B335" s="41"/>
      <c r="C335" s="1" t="s">
        <v>32</v>
      </c>
      <c r="D335" s="1" t="s">
        <v>664</v>
      </c>
      <c r="E335" s="5" t="s">
        <v>62</v>
      </c>
      <c r="F335" s="2" t="s">
        <v>663</v>
      </c>
      <c r="G335" s="3">
        <v>2246.12</v>
      </c>
      <c r="H335" s="3">
        <f>'3.3 Súpis prác'!I30</f>
        <v>0</v>
      </c>
      <c r="I335" s="43">
        <f t="shared" si="11"/>
        <v>0</v>
      </c>
      <c r="J335" s="4"/>
      <c r="K335">
        <v>1</v>
      </c>
    </row>
    <row r="336" spans="2:11" ht="23.25">
      <c r="B336" s="41"/>
      <c r="C336" s="1" t="s">
        <v>32</v>
      </c>
      <c r="D336" s="1" t="s">
        <v>697</v>
      </c>
      <c r="E336" s="5" t="s">
        <v>64</v>
      </c>
      <c r="F336" s="2" t="s">
        <v>698</v>
      </c>
      <c r="G336" s="3">
        <v>439.88</v>
      </c>
      <c r="H336" s="3">
        <f>'3.3 Súpis prác'!I31</f>
        <v>0</v>
      </c>
      <c r="I336" s="43">
        <f t="shared" si="11"/>
        <v>0</v>
      </c>
      <c r="J336" s="4"/>
      <c r="K336">
        <v>1</v>
      </c>
    </row>
    <row r="337" spans="2:11" ht="23.25">
      <c r="B337" s="41"/>
      <c r="C337" s="1" t="s">
        <v>32</v>
      </c>
      <c r="D337" s="1" t="s">
        <v>699</v>
      </c>
      <c r="E337" s="5" t="s">
        <v>66</v>
      </c>
      <c r="F337" s="2" t="s">
        <v>698</v>
      </c>
      <c r="G337" s="3">
        <v>374.54</v>
      </c>
      <c r="H337" s="3">
        <f>'3.3 Súpis prác'!I32</f>
        <v>0</v>
      </c>
      <c r="I337" s="43">
        <f t="shared" si="11"/>
        <v>0</v>
      </c>
      <c r="J337" s="4"/>
      <c r="K337">
        <v>1</v>
      </c>
    </row>
    <row r="338" spans="2:11" ht="23.25">
      <c r="B338" s="41"/>
      <c r="C338" s="1" t="s">
        <v>32</v>
      </c>
      <c r="D338" s="1" t="s">
        <v>700</v>
      </c>
      <c r="E338" s="5" t="s">
        <v>72</v>
      </c>
      <c r="F338" s="2" t="s">
        <v>669</v>
      </c>
      <c r="G338" s="3">
        <v>22</v>
      </c>
      <c r="H338" s="3">
        <f>'3.3 Súpis prác'!I35</f>
        <v>0</v>
      </c>
      <c r="I338" s="43">
        <f t="shared" si="11"/>
        <v>0</v>
      </c>
      <c r="J338" s="4"/>
      <c r="K338">
        <v>1</v>
      </c>
    </row>
    <row r="339" spans="2:11">
      <c r="B339" s="41"/>
      <c r="C339" s="1" t="s">
        <v>32</v>
      </c>
      <c r="D339" s="1" t="s">
        <v>665</v>
      </c>
      <c r="E339" s="5" t="s">
        <v>76</v>
      </c>
      <c r="F339" s="2" t="s">
        <v>659</v>
      </c>
      <c r="G339" s="3">
        <v>2410.7800000000002</v>
      </c>
      <c r="H339" s="3">
        <f>'3.3 Súpis prác'!I37</f>
        <v>0</v>
      </c>
      <c r="I339" s="43">
        <f t="shared" si="11"/>
        <v>0</v>
      </c>
      <c r="J339" s="4"/>
      <c r="K339">
        <v>1</v>
      </c>
    </row>
    <row r="340" spans="2:11">
      <c r="B340" s="41"/>
      <c r="C340" s="1" t="s">
        <v>32</v>
      </c>
      <c r="D340" s="1" t="s">
        <v>701</v>
      </c>
      <c r="E340" s="5" t="s">
        <v>80</v>
      </c>
      <c r="F340" s="2" t="s">
        <v>663</v>
      </c>
      <c r="G340" s="3">
        <v>3957</v>
      </c>
      <c r="H340" s="3">
        <f>'3.3 Súpis prác'!I39</f>
        <v>0</v>
      </c>
      <c r="I340" s="43">
        <f t="shared" si="11"/>
        <v>0</v>
      </c>
      <c r="J340" s="4"/>
      <c r="K340">
        <v>1</v>
      </c>
    </row>
    <row r="341" spans="2:11">
      <c r="B341" s="41"/>
      <c r="C341" s="1" t="s">
        <v>32</v>
      </c>
      <c r="D341" s="1" t="s">
        <v>703</v>
      </c>
      <c r="E341" s="5" t="s">
        <v>86</v>
      </c>
      <c r="F341" s="2" t="s">
        <v>698</v>
      </c>
      <c r="G341" s="3">
        <v>3129.83</v>
      </c>
      <c r="H341" s="3">
        <f>'3.3 Súpis prác'!I42</f>
        <v>0</v>
      </c>
      <c r="I341" s="43">
        <f t="shared" si="11"/>
        <v>0</v>
      </c>
      <c r="J341" s="4"/>
      <c r="K341">
        <v>1</v>
      </c>
    </row>
    <row r="342" spans="2:11">
      <c r="B342" s="41"/>
      <c r="C342" s="1" t="s">
        <v>88</v>
      </c>
      <c r="D342" s="1" t="s">
        <v>666</v>
      </c>
      <c r="E342" s="5" t="s">
        <v>90</v>
      </c>
      <c r="F342" s="2" t="s">
        <v>663</v>
      </c>
      <c r="G342" s="3">
        <v>785</v>
      </c>
      <c r="H342" s="3">
        <f>'3.3 Súpis prác'!I43</f>
        <v>0</v>
      </c>
      <c r="I342" s="43">
        <f t="shared" si="11"/>
        <v>0</v>
      </c>
      <c r="J342" s="4"/>
      <c r="K342">
        <v>1</v>
      </c>
    </row>
    <row r="343" spans="2:11">
      <c r="B343" s="41"/>
      <c r="C343" s="1" t="s">
        <v>88</v>
      </c>
      <c r="D343" s="1" t="s">
        <v>671</v>
      </c>
      <c r="E343" s="5" t="s">
        <v>98</v>
      </c>
      <c r="F343" s="2" t="s">
        <v>661</v>
      </c>
      <c r="G343" s="3">
        <v>78.5</v>
      </c>
      <c r="H343" s="3">
        <f>'3.3 Súpis prác'!I47</f>
        <v>0</v>
      </c>
      <c r="I343" s="43">
        <f t="shared" si="11"/>
        <v>0</v>
      </c>
      <c r="J343" s="4"/>
      <c r="K343">
        <v>1</v>
      </c>
    </row>
    <row r="344" spans="2:11">
      <c r="B344" s="41"/>
      <c r="C344" s="1" t="s">
        <v>137</v>
      </c>
      <c r="D344" s="1" t="s">
        <v>685</v>
      </c>
      <c r="E344" s="5" t="s">
        <v>140</v>
      </c>
      <c r="F344" s="2" t="s">
        <v>661</v>
      </c>
      <c r="G344" s="3">
        <v>73.8</v>
      </c>
      <c r="H344" s="3">
        <f>'3.3 Súpis prác'!I69</f>
        <v>0</v>
      </c>
      <c r="I344" s="43">
        <f t="shared" si="11"/>
        <v>0</v>
      </c>
      <c r="J344" s="4"/>
      <c r="K344">
        <v>1</v>
      </c>
    </row>
    <row r="345" spans="2:11">
      <c r="B345" s="41"/>
      <c r="C345" s="1" t="s">
        <v>137</v>
      </c>
      <c r="D345" s="1" t="s">
        <v>673</v>
      </c>
      <c r="E345" s="5" t="s">
        <v>141</v>
      </c>
      <c r="F345" s="2" t="s">
        <v>661</v>
      </c>
      <c r="G345" s="3">
        <v>73.8</v>
      </c>
      <c r="H345" s="3">
        <f>'3.3 Súpis prác'!I71</f>
        <v>0</v>
      </c>
      <c r="I345" s="43">
        <f t="shared" si="11"/>
        <v>0</v>
      </c>
      <c r="J345" s="4"/>
      <c r="K345">
        <v>1</v>
      </c>
    </row>
    <row r="346" spans="2:11">
      <c r="B346" s="41"/>
      <c r="C346" s="1" t="s">
        <v>137</v>
      </c>
      <c r="D346" s="1" t="s">
        <v>674</v>
      </c>
      <c r="E346" s="5" t="s">
        <v>143</v>
      </c>
      <c r="F346" s="2" t="s">
        <v>663</v>
      </c>
      <c r="G346" s="3">
        <v>492</v>
      </c>
      <c r="H346" s="3">
        <f>'3.3 Súpis prác'!I72</f>
        <v>0</v>
      </c>
      <c r="I346" s="43">
        <f t="shared" si="11"/>
        <v>0</v>
      </c>
      <c r="J346" s="4"/>
      <c r="K346">
        <v>1</v>
      </c>
    </row>
    <row r="347" spans="2:11">
      <c r="B347" s="41"/>
      <c r="C347" s="1" t="s">
        <v>137</v>
      </c>
      <c r="D347" s="1" t="s">
        <v>704</v>
      </c>
      <c r="E347" s="5" t="s">
        <v>145</v>
      </c>
      <c r="F347" s="2" t="s">
        <v>663</v>
      </c>
      <c r="G347" s="3">
        <v>492</v>
      </c>
      <c r="H347" s="3">
        <f>'3.3 Súpis prác'!I73</f>
        <v>0</v>
      </c>
      <c r="I347" s="43">
        <f t="shared" si="11"/>
        <v>0</v>
      </c>
      <c r="J347" s="4"/>
      <c r="K347">
        <v>1</v>
      </c>
    </row>
    <row r="348" spans="2:11" ht="23.25">
      <c r="B348" s="41"/>
      <c r="C348" s="1" t="s">
        <v>137</v>
      </c>
      <c r="D348" s="1" t="s">
        <v>676</v>
      </c>
      <c r="E348" s="5" t="s">
        <v>159</v>
      </c>
      <c r="F348" s="2" t="s">
        <v>663</v>
      </c>
      <c r="G348" s="3">
        <v>492</v>
      </c>
      <c r="H348" s="3">
        <f>'3.3 Súpis prác'!I80</f>
        <v>0</v>
      </c>
      <c r="I348" s="43">
        <f t="shared" si="11"/>
        <v>0</v>
      </c>
      <c r="J348" s="4"/>
      <c r="K348">
        <v>1</v>
      </c>
    </row>
    <row r="349" spans="2:11">
      <c r="B349" s="41"/>
      <c r="C349" s="1" t="s">
        <v>161</v>
      </c>
      <c r="D349" s="1" t="s">
        <v>677</v>
      </c>
      <c r="E349" s="5" t="s">
        <v>163</v>
      </c>
      <c r="F349" s="2" t="s">
        <v>661</v>
      </c>
      <c r="G349" s="3">
        <v>75.45</v>
      </c>
      <c r="H349" s="3">
        <f>'3.3 Súpis prác'!I81</f>
        <v>0</v>
      </c>
      <c r="I349" s="43">
        <f t="shared" si="11"/>
        <v>0</v>
      </c>
      <c r="J349" s="4"/>
      <c r="K349">
        <v>1</v>
      </c>
    </row>
    <row r="350" spans="2:11">
      <c r="B350" s="41"/>
      <c r="C350" s="1" t="s">
        <v>161</v>
      </c>
      <c r="D350" s="1" t="s">
        <v>678</v>
      </c>
      <c r="E350" s="5" t="s">
        <v>165</v>
      </c>
      <c r="F350" s="2" t="s">
        <v>661</v>
      </c>
      <c r="G350" s="3">
        <v>444.88</v>
      </c>
      <c r="H350" s="3">
        <f>'3.3 Súpis prác'!I82</f>
        <v>0</v>
      </c>
      <c r="I350" s="43">
        <f t="shared" si="11"/>
        <v>0</v>
      </c>
      <c r="J350" s="4"/>
      <c r="K350">
        <v>1</v>
      </c>
    </row>
    <row r="351" spans="2:11">
      <c r="B351" s="41"/>
      <c r="C351" s="1" t="s">
        <v>161</v>
      </c>
      <c r="D351" s="1" t="s">
        <v>680</v>
      </c>
      <c r="E351" s="5" t="s">
        <v>175</v>
      </c>
      <c r="F351" s="2" t="s">
        <v>661</v>
      </c>
      <c r="G351" s="3">
        <v>20</v>
      </c>
      <c r="H351" s="3">
        <f>'3.3 Súpis prác'!I88</f>
        <v>0</v>
      </c>
      <c r="I351" s="43">
        <f t="shared" si="11"/>
        <v>0</v>
      </c>
      <c r="J351" s="4"/>
      <c r="K351">
        <v>1</v>
      </c>
    </row>
    <row r="352" spans="2:11">
      <c r="B352" s="41"/>
      <c r="C352" s="1" t="s">
        <v>161</v>
      </c>
      <c r="D352" s="1" t="s">
        <v>735</v>
      </c>
      <c r="E352" s="5" t="s">
        <v>119</v>
      </c>
      <c r="F352" s="2" t="s">
        <v>661</v>
      </c>
      <c r="G352" s="3">
        <v>137.55000000000001</v>
      </c>
      <c r="H352" s="3">
        <f>'3.3 Súpis prác'!I89</f>
        <v>0</v>
      </c>
      <c r="I352" s="43">
        <f t="shared" si="11"/>
        <v>0</v>
      </c>
      <c r="J352" s="4"/>
      <c r="K352">
        <v>1</v>
      </c>
    </row>
    <row r="353" spans="2:11">
      <c r="B353" s="41"/>
      <c r="C353" s="1" t="s">
        <v>161</v>
      </c>
      <c r="D353" s="1" t="s">
        <v>681</v>
      </c>
      <c r="E353" s="5" t="s">
        <v>177</v>
      </c>
      <c r="F353" s="2" t="s">
        <v>663</v>
      </c>
      <c r="G353" s="3">
        <v>2853.96</v>
      </c>
      <c r="H353" s="3">
        <f>'3.3 Súpis prác'!I90</f>
        <v>0</v>
      </c>
      <c r="I353" s="43">
        <f t="shared" si="11"/>
        <v>0</v>
      </c>
      <c r="J353" s="4"/>
      <c r="K353">
        <v>1</v>
      </c>
    </row>
    <row r="354" spans="2:11">
      <c r="B354" s="41"/>
      <c r="C354" s="1" t="s">
        <v>183</v>
      </c>
      <c r="D354" s="1" t="s">
        <v>684</v>
      </c>
      <c r="E354" s="5" t="s">
        <v>115</v>
      </c>
      <c r="F354" s="2" t="s">
        <v>661</v>
      </c>
      <c r="G354" s="3">
        <v>520.33000000000004</v>
      </c>
      <c r="H354" s="3">
        <f>'3.3 Súpis prác'!I93</f>
        <v>0</v>
      </c>
      <c r="I354" s="43">
        <f t="shared" si="11"/>
        <v>0</v>
      </c>
      <c r="J354" s="4"/>
      <c r="K354">
        <v>1</v>
      </c>
    </row>
    <row r="355" spans="2:11">
      <c r="B355" s="41"/>
      <c r="C355" s="1" t="s">
        <v>183</v>
      </c>
      <c r="D355" s="1" t="s">
        <v>685</v>
      </c>
      <c r="E355" s="5" t="s">
        <v>140</v>
      </c>
      <c r="F355" s="2" t="s">
        <v>661</v>
      </c>
      <c r="G355" s="3">
        <v>75.45</v>
      </c>
      <c r="H355" s="3">
        <f>'3.3 Súpis prác'!I96</f>
        <v>0</v>
      </c>
      <c r="I355" s="43">
        <f t="shared" si="11"/>
        <v>0</v>
      </c>
      <c r="J355" s="4"/>
      <c r="K355">
        <v>1</v>
      </c>
    </row>
    <row r="356" spans="2:11">
      <c r="B356" s="41"/>
      <c r="C356" s="1" t="s">
        <v>183</v>
      </c>
      <c r="D356" s="1" t="s">
        <v>671</v>
      </c>
      <c r="E356" s="5" t="s">
        <v>98</v>
      </c>
      <c r="F356" s="2" t="s">
        <v>661</v>
      </c>
      <c r="G356" s="3">
        <v>444.88</v>
      </c>
      <c r="H356" s="3">
        <f>'3.3 Súpis prác'!I97</f>
        <v>0</v>
      </c>
      <c r="I356" s="43">
        <f t="shared" si="11"/>
        <v>0</v>
      </c>
      <c r="J356" s="4"/>
      <c r="K356">
        <v>1</v>
      </c>
    </row>
    <row r="357" spans="2:11">
      <c r="B357" s="41"/>
      <c r="C357" s="1" t="s">
        <v>183</v>
      </c>
      <c r="D357" s="1" t="s">
        <v>686</v>
      </c>
      <c r="E357" s="5" t="s">
        <v>186</v>
      </c>
      <c r="F357" s="2" t="s">
        <v>661</v>
      </c>
      <c r="G357" s="3">
        <v>75.45</v>
      </c>
      <c r="H357" s="3">
        <f>'3.3 Súpis prác'!I98</f>
        <v>0</v>
      </c>
      <c r="I357" s="43">
        <f t="shared" si="11"/>
        <v>0</v>
      </c>
      <c r="J357" s="4"/>
      <c r="K357">
        <v>1</v>
      </c>
    </row>
    <row r="358" spans="2:11">
      <c r="B358" s="41"/>
      <c r="C358" s="1" t="s">
        <v>183</v>
      </c>
      <c r="D358" s="1" t="s">
        <v>673</v>
      </c>
      <c r="E358" s="5" t="s">
        <v>141</v>
      </c>
      <c r="F358" s="2" t="s">
        <v>661</v>
      </c>
      <c r="G358" s="3">
        <v>75.45</v>
      </c>
      <c r="H358" s="3">
        <f>'3.3 Súpis prác'!I99</f>
        <v>0</v>
      </c>
      <c r="I358" s="43">
        <f t="shared" ref="I358:I382" si="12">G358*H358</f>
        <v>0</v>
      </c>
      <c r="J358" s="4"/>
      <c r="K358">
        <v>1</v>
      </c>
    </row>
    <row r="359" spans="2:11" ht="23.25">
      <c r="B359" s="41"/>
      <c r="C359" s="1" t="s">
        <v>260</v>
      </c>
      <c r="D359" s="1" t="s">
        <v>705</v>
      </c>
      <c r="E359" s="5" t="s">
        <v>262</v>
      </c>
      <c r="F359" s="2" t="s">
        <v>663</v>
      </c>
      <c r="G359" s="3">
        <v>415.82</v>
      </c>
      <c r="H359" s="3">
        <f>'3.3 Súpis prác'!I131</f>
        <v>0</v>
      </c>
      <c r="I359" s="43">
        <f t="shared" si="12"/>
        <v>0</v>
      </c>
      <c r="J359" s="4"/>
      <c r="K359">
        <v>1</v>
      </c>
    </row>
    <row r="360" spans="2:11" ht="23.25">
      <c r="B360" s="41"/>
      <c r="C360" s="1" t="s">
        <v>266</v>
      </c>
      <c r="D360" s="1" t="s">
        <v>707</v>
      </c>
      <c r="E360" s="5" t="s">
        <v>274</v>
      </c>
      <c r="F360" s="2" t="s">
        <v>661</v>
      </c>
      <c r="G360" s="3">
        <v>88.86</v>
      </c>
      <c r="H360" s="3">
        <f>'3.3 Súpis prác'!I136</f>
        <v>0</v>
      </c>
      <c r="I360" s="43">
        <f t="shared" si="12"/>
        <v>0</v>
      </c>
      <c r="J360" s="4"/>
      <c r="K360">
        <v>1</v>
      </c>
    </row>
    <row r="361" spans="2:11" ht="23.25">
      <c r="B361" s="41"/>
      <c r="C361" s="1" t="s">
        <v>266</v>
      </c>
      <c r="D361" s="1" t="s">
        <v>708</v>
      </c>
      <c r="E361" s="5" t="s">
        <v>276</v>
      </c>
      <c r="F361" s="2" t="s">
        <v>663</v>
      </c>
      <c r="G361" s="3">
        <v>4060.4</v>
      </c>
      <c r="H361" s="3">
        <f>'3.3 Súpis prác'!I137</f>
        <v>0</v>
      </c>
      <c r="I361" s="43">
        <f t="shared" si="12"/>
        <v>0</v>
      </c>
      <c r="J361" s="4"/>
      <c r="K361">
        <v>1</v>
      </c>
    </row>
    <row r="362" spans="2:11" ht="23.25">
      <c r="B362" s="41"/>
      <c r="C362" s="1" t="s">
        <v>266</v>
      </c>
      <c r="D362" s="1" t="s">
        <v>709</v>
      </c>
      <c r="E362" s="5" t="s">
        <v>278</v>
      </c>
      <c r="F362" s="2" t="s">
        <v>661</v>
      </c>
      <c r="G362" s="3">
        <v>40.700000000000003</v>
      </c>
      <c r="H362" s="3">
        <f>'3.3 Súpis prác'!I138</f>
        <v>0</v>
      </c>
      <c r="I362" s="43">
        <f t="shared" si="12"/>
        <v>0</v>
      </c>
      <c r="J362" s="4"/>
      <c r="K362">
        <v>1</v>
      </c>
    </row>
    <row r="363" spans="2:11" ht="23.25">
      <c r="B363" s="41"/>
      <c r="C363" s="1" t="s">
        <v>266</v>
      </c>
      <c r="D363" s="1" t="s">
        <v>710</v>
      </c>
      <c r="E363" s="5" t="s">
        <v>280</v>
      </c>
      <c r="F363" s="2" t="s">
        <v>661</v>
      </c>
      <c r="G363" s="3">
        <v>134.22</v>
      </c>
      <c r="H363" s="3">
        <f>'3.3 Súpis prác'!I139</f>
        <v>0</v>
      </c>
      <c r="I363" s="43">
        <f t="shared" si="12"/>
        <v>0</v>
      </c>
      <c r="J363" s="4"/>
      <c r="K363">
        <v>1</v>
      </c>
    </row>
    <row r="364" spans="2:11">
      <c r="B364" s="41"/>
      <c r="C364" s="1" t="s">
        <v>266</v>
      </c>
      <c r="D364" s="1" t="s">
        <v>711</v>
      </c>
      <c r="E364" s="5" t="s">
        <v>284</v>
      </c>
      <c r="F364" s="2" t="s">
        <v>663</v>
      </c>
      <c r="G364" s="3">
        <v>322.5</v>
      </c>
      <c r="H364" s="3">
        <f>'3.3 Súpis prác'!I141</f>
        <v>0</v>
      </c>
      <c r="I364" s="43">
        <f t="shared" si="12"/>
        <v>0</v>
      </c>
      <c r="J364" s="4"/>
      <c r="K364">
        <v>1</v>
      </c>
    </row>
    <row r="365" spans="2:11" ht="23.25">
      <c r="B365" s="41"/>
      <c r="C365" s="1" t="s">
        <v>266</v>
      </c>
      <c r="D365" s="1" t="s">
        <v>713</v>
      </c>
      <c r="E365" s="5" t="s">
        <v>288</v>
      </c>
      <c r="F365" s="2" t="s">
        <v>663</v>
      </c>
      <c r="G365" s="3">
        <v>1991</v>
      </c>
      <c r="H365" s="3">
        <f>'3.3 Súpis prác'!I143</f>
        <v>0</v>
      </c>
      <c r="I365" s="43">
        <f t="shared" si="12"/>
        <v>0</v>
      </c>
      <c r="J365" s="4"/>
      <c r="K365">
        <v>1</v>
      </c>
    </row>
    <row r="366" spans="2:11" ht="23.25">
      <c r="B366" s="41"/>
      <c r="C366" s="1" t="s">
        <v>266</v>
      </c>
      <c r="D366" s="1" t="s">
        <v>714</v>
      </c>
      <c r="E366" s="5" t="s">
        <v>290</v>
      </c>
      <c r="F366" s="2" t="s">
        <v>698</v>
      </c>
      <c r="G366" s="3">
        <v>2654</v>
      </c>
      <c r="H366" s="3">
        <f>'3.3 Súpis prác'!I144</f>
        <v>0</v>
      </c>
      <c r="I366" s="43">
        <f t="shared" si="12"/>
        <v>0</v>
      </c>
      <c r="J366" s="4"/>
      <c r="K366">
        <v>1</v>
      </c>
    </row>
    <row r="367" spans="2:11">
      <c r="B367" s="41"/>
      <c r="C367" s="1" t="s">
        <v>266</v>
      </c>
      <c r="D367" s="1" t="s">
        <v>787</v>
      </c>
      <c r="E367" s="5" t="s">
        <v>298</v>
      </c>
      <c r="F367" s="2" t="s">
        <v>669</v>
      </c>
      <c r="G367" s="3">
        <v>1</v>
      </c>
      <c r="H367" s="3">
        <f>'3.3 Súpis prác'!I148</f>
        <v>0</v>
      </c>
      <c r="I367" s="43">
        <f t="shared" si="12"/>
        <v>0</v>
      </c>
      <c r="J367" s="4"/>
      <c r="K367">
        <v>1</v>
      </c>
    </row>
    <row r="368" spans="2:11" ht="23.25">
      <c r="B368" s="41"/>
      <c r="C368" s="1" t="s">
        <v>266</v>
      </c>
      <c r="D368" s="1" t="s">
        <v>715</v>
      </c>
      <c r="E368" s="5" t="s">
        <v>300</v>
      </c>
      <c r="F368" s="2" t="s">
        <v>669</v>
      </c>
      <c r="G368" s="3">
        <v>27</v>
      </c>
      <c r="H368" s="3">
        <f>'3.3 Súpis prác'!I149</f>
        <v>0</v>
      </c>
      <c r="I368" s="43">
        <f t="shared" si="12"/>
        <v>0</v>
      </c>
      <c r="J368" s="4"/>
      <c r="K368">
        <v>1</v>
      </c>
    </row>
    <row r="369" spans="2:11">
      <c r="B369" s="41"/>
      <c r="C369" s="1" t="s">
        <v>266</v>
      </c>
      <c r="D369" s="1" t="s">
        <v>717</v>
      </c>
      <c r="E369" s="5" t="s">
        <v>306</v>
      </c>
      <c r="F369" s="2" t="s">
        <v>698</v>
      </c>
      <c r="G369" s="3">
        <v>588.29999999999995</v>
      </c>
      <c r="H369" s="3">
        <f>'3.3 Súpis prác'!I152</f>
        <v>0</v>
      </c>
      <c r="I369" s="43">
        <f t="shared" si="12"/>
        <v>0</v>
      </c>
      <c r="J369" s="4"/>
      <c r="K369">
        <v>1</v>
      </c>
    </row>
    <row r="370" spans="2:11">
      <c r="B370" s="41"/>
      <c r="C370" s="1" t="s">
        <v>266</v>
      </c>
      <c r="D370" s="1" t="s">
        <v>718</v>
      </c>
      <c r="E370" s="5" t="s">
        <v>308</v>
      </c>
      <c r="F370" s="2" t="s">
        <v>698</v>
      </c>
      <c r="G370" s="3">
        <v>447.69</v>
      </c>
      <c r="H370" s="3">
        <f>'3.3 Súpis prác'!I153</f>
        <v>0</v>
      </c>
      <c r="I370" s="43">
        <f t="shared" si="12"/>
        <v>0</v>
      </c>
      <c r="J370" s="4"/>
      <c r="K370">
        <v>1</v>
      </c>
    </row>
    <row r="371" spans="2:11" ht="23.25">
      <c r="B371" s="41"/>
      <c r="C371" s="1" t="s">
        <v>266</v>
      </c>
      <c r="D371" s="1" t="s">
        <v>719</v>
      </c>
      <c r="E371" s="5" t="s">
        <v>312</v>
      </c>
      <c r="F371" s="2" t="s">
        <v>663</v>
      </c>
      <c r="G371" s="3">
        <v>253.3</v>
      </c>
      <c r="H371" s="3">
        <f>'3.3 Súpis prác'!I155</f>
        <v>0</v>
      </c>
      <c r="I371" s="43">
        <f t="shared" si="12"/>
        <v>0</v>
      </c>
      <c r="J371" s="4"/>
      <c r="K371">
        <v>1</v>
      </c>
    </row>
    <row r="372" spans="2:11">
      <c r="B372" s="41"/>
      <c r="C372" s="1" t="s">
        <v>318</v>
      </c>
      <c r="D372" s="1" t="s">
        <v>688</v>
      </c>
      <c r="E372" s="5" t="s">
        <v>326</v>
      </c>
      <c r="F372" s="2" t="s">
        <v>661</v>
      </c>
      <c r="G372" s="3">
        <v>592.27</v>
      </c>
      <c r="H372" s="3">
        <f>'3.3 Súpis prác'!I161</f>
        <v>0</v>
      </c>
      <c r="I372" s="43">
        <f t="shared" si="12"/>
        <v>0</v>
      </c>
      <c r="J372" s="4"/>
      <c r="K372">
        <v>1</v>
      </c>
    </row>
    <row r="373" spans="2:11">
      <c r="B373" s="41"/>
      <c r="C373" s="1" t="s">
        <v>318</v>
      </c>
      <c r="D373" s="1" t="s">
        <v>689</v>
      </c>
      <c r="E373" s="5" t="s">
        <v>328</v>
      </c>
      <c r="F373" s="2" t="s">
        <v>661</v>
      </c>
      <c r="G373" s="3">
        <v>20</v>
      </c>
      <c r="H373" s="3">
        <f>'3.3 Súpis prác'!I162</f>
        <v>0</v>
      </c>
      <c r="I373" s="43">
        <f t="shared" si="12"/>
        <v>0</v>
      </c>
      <c r="J373" s="4"/>
      <c r="K373">
        <v>1</v>
      </c>
    </row>
    <row r="374" spans="2:11">
      <c r="B374" s="41"/>
      <c r="C374" s="1" t="s">
        <v>318</v>
      </c>
      <c r="D374" s="1" t="s">
        <v>690</v>
      </c>
      <c r="E374" s="5" t="s">
        <v>330</v>
      </c>
      <c r="F374" s="2" t="s">
        <v>661</v>
      </c>
      <c r="G374" s="3">
        <v>23.63</v>
      </c>
      <c r="H374" s="3">
        <f>'3.3 Súpis prác'!I163</f>
        <v>0</v>
      </c>
      <c r="I374" s="43">
        <f t="shared" si="12"/>
        <v>0</v>
      </c>
      <c r="J374" s="4"/>
      <c r="K374">
        <v>1</v>
      </c>
    </row>
    <row r="375" spans="2:11" ht="23.25">
      <c r="B375" s="41"/>
      <c r="C375" s="1" t="s">
        <v>318</v>
      </c>
      <c r="D375" s="1" t="s">
        <v>706</v>
      </c>
      <c r="E375" s="5" t="s">
        <v>272</v>
      </c>
      <c r="F375" s="2" t="s">
        <v>661</v>
      </c>
      <c r="G375" s="3">
        <v>372.97</v>
      </c>
      <c r="H375" s="3">
        <f>'3.3 Súpis prác'!I165</f>
        <v>0</v>
      </c>
      <c r="I375" s="43">
        <f t="shared" si="12"/>
        <v>0</v>
      </c>
      <c r="J375" s="4"/>
      <c r="K375">
        <v>1</v>
      </c>
    </row>
    <row r="376" spans="2:11" ht="23.25">
      <c r="B376" s="41"/>
      <c r="C376" s="1" t="s">
        <v>318</v>
      </c>
      <c r="D376" s="1" t="s">
        <v>721</v>
      </c>
      <c r="E376" s="5" t="s">
        <v>334</v>
      </c>
      <c r="F376" s="2" t="s">
        <v>663</v>
      </c>
      <c r="G376" s="3">
        <v>450</v>
      </c>
      <c r="H376" s="3">
        <f>'3.3 Súpis prác'!I166</f>
        <v>0</v>
      </c>
      <c r="I376" s="43">
        <f t="shared" si="12"/>
        <v>0</v>
      </c>
      <c r="J376" s="4"/>
      <c r="K376">
        <v>1</v>
      </c>
    </row>
    <row r="377" spans="2:11" ht="23.25">
      <c r="B377" s="41"/>
      <c r="C377" s="1" t="s">
        <v>318</v>
      </c>
      <c r="D377" s="1" t="s">
        <v>722</v>
      </c>
      <c r="E377" s="5" t="s">
        <v>336</v>
      </c>
      <c r="F377" s="2" t="s">
        <v>661</v>
      </c>
      <c r="G377" s="3">
        <v>43.75</v>
      </c>
      <c r="H377" s="3">
        <f>'3.3 Súpis prác'!I167</f>
        <v>0</v>
      </c>
      <c r="I377" s="43">
        <f t="shared" si="12"/>
        <v>0</v>
      </c>
      <c r="J377" s="4"/>
      <c r="K377">
        <v>1</v>
      </c>
    </row>
    <row r="378" spans="2:11">
      <c r="B378" s="41"/>
      <c r="C378" s="1" t="s">
        <v>416</v>
      </c>
      <c r="D378" s="1" t="s">
        <v>788</v>
      </c>
      <c r="E378" s="5" t="s">
        <v>418</v>
      </c>
      <c r="F378" s="2" t="s">
        <v>661</v>
      </c>
      <c r="G378" s="3">
        <v>4.2</v>
      </c>
      <c r="H378" s="3">
        <f>'3.3 Súpis prác'!I206</f>
        <v>0</v>
      </c>
      <c r="I378" s="43">
        <f t="shared" si="12"/>
        <v>0</v>
      </c>
      <c r="J378" s="4"/>
      <c r="K378">
        <v>1</v>
      </c>
    </row>
    <row r="379" spans="2:11">
      <c r="B379" s="41"/>
      <c r="C379" s="1" t="s">
        <v>416</v>
      </c>
      <c r="D379" s="1" t="s">
        <v>789</v>
      </c>
      <c r="E379" s="5" t="s">
        <v>422</v>
      </c>
      <c r="F379" s="2" t="s">
        <v>661</v>
      </c>
      <c r="G379" s="3">
        <v>4.2</v>
      </c>
      <c r="H379" s="3">
        <f>'3.3 Súpis prác'!I208</f>
        <v>0</v>
      </c>
      <c r="I379" s="43">
        <f t="shared" si="12"/>
        <v>0</v>
      </c>
      <c r="J379" s="4"/>
      <c r="K379">
        <v>1</v>
      </c>
    </row>
    <row r="380" spans="2:11">
      <c r="B380" s="41"/>
      <c r="C380" s="1" t="s">
        <v>416</v>
      </c>
      <c r="D380" s="1" t="s">
        <v>790</v>
      </c>
      <c r="E380" s="5" t="s">
        <v>424</v>
      </c>
      <c r="F380" s="2" t="s">
        <v>661</v>
      </c>
      <c r="G380" s="3">
        <v>4.2</v>
      </c>
      <c r="H380" s="3">
        <f>'3.3 Súpis prác'!I209</f>
        <v>0</v>
      </c>
      <c r="I380" s="43">
        <f t="shared" si="12"/>
        <v>0</v>
      </c>
      <c r="J380" s="4"/>
      <c r="K380">
        <v>1</v>
      </c>
    </row>
    <row r="381" spans="2:11" ht="23.25">
      <c r="B381" s="41"/>
      <c r="C381" s="1" t="s">
        <v>438</v>
      </c>
      <c r="D381" s="1" t="s">
        <v>691</v>
      </c>
      <c r="E381" s="5" t="s">
        <v>448</v>
      </c>
      <c r="F381" s="2" t="s">
        <v>663</v>
      </c>
      <c r="G381" s="3">
        <v>390.4</v>
      </c>
      <c r="H381" s="3">
        <f>'3.3 Súpis prác'!I218</f>
        <v>0</v>
      </c>
      <c r="I381" s="43">
        <f t="shared" si="12"/>
        <v>0</v>
      </c>
      <c r="J381" s="4"/>
      <c r="K381">
        <v>1</v>
      </c>
    </row>
    <row r="382" spans="2:11" ht="23.25">
      <c r="B382" s="44"/>
      <c r="C382" s="1" t="s">
        <v>438</v>
      </c>
      <c r="D382" s="1" t="s">
        <v>756</v>
      </c>
      <c r="E382" s="5" t="s">
        <v>456</v>
      </c>
      <c r="F382" s="2" t="s">
        <v>663</v>
      </c>
      <c r="G382" s="3">
        <v>275.10000000000002</v>
      </c>
      <c r="H382" s="3">
        <f>'3.3 Súpis prác'!I222</f>
        <v>0</v>
      </c>
      <c r="I382" s="43">
        <f t="shared" si="12"/>
        <v>0</v>
      </c>
      <c r="J382" s="4"/>
      <c r="K382">
        <v>1</v>
      </c>
    </row>
    <row r="383" spans="2:11">
      <c r="B383" s="88" t="s">
        <v>791</v>
      </c>
      <c r="C383" s="89"/>
      <c r="D383" s="89"/>
      <c r="E383" s="89"/>
      <c r="F383" s="89"/>
      <c r="G383" s="90"/>
      <c r="H383" s="91"/>
      <c r="I383" s="43">
        <f>SUMIF(K326:K382,1,I326:I382)</f>
        <v>0</v>
      </c>
      <c r="J383" s="4"/>
      <c r="K383">
        <v>3</v>
      </c>
    </row>
    <row r="384" spans="2:11" ht="23.25">
      <c r="B384" s="45" t="s">
        <v>792</v>
      </c>
      <c r="C384" s="1" t="s">
        <v>6</v>
      </c>
      <c r="D384" s="1" t="s">
        <v>725</v>
      </c>
      <c r="E384" s="5" t="s">
        <v>14</v>
      </c>
      <c r="F384" s="2" t="s">
        <v>661</v>
      </c>
      <c r="G384" s="3">
        <v>8.4600000000000009</v>
      </c>
      <c r="H384" s="3">
        <f>'3.3 Súpis prác'!I8</f>
        <v>0</v>
      </c>
      <c r="I384" s="43">
        <f t="shared" ref="I384:I398" si="13">G384*H384</f>
        <v>0</v>
      </c>
      <c r="J384" s="4"/>
      <c r="K384">
        <v>1</v>
      </c>
    </row>
    <row r="385" spans="2:11">
      <c r="B385" s="41"/>
      <c r="C385" s="1" t="s">
        <v>137</v>
      </c>
      <c r="D385" s="1" t="s">
        <v>768</v>
      </c>
      <c r="E385" s="5" t="s">
        <v>117</v>
      </c>
      <c r="F385" s="2" t="s">
        <v>661</v>
      </c>
      <c r="G385" s="3">
        <v>2.39</v>
      </c>
      <c r="H385" s="3">
        <f>'3.3 Súpis prác'!I66</f>
        <v>0</v>
      </c>
      <c r="I385" s="43">
        <f t="shared" si="13"/>
        <v>0</v>
      </c>
      <c r="J385" s="4"/>
      <c r="K385">
        <v>1</v>
      </c>
    </row>
    <row r="386" spans="2:11">
      <c r="B386" s="41"/>
      <c r="C386" s="1" t="s">
        <v>137</v>
      </c>
      <c r="D386" s="1" t="s">
        <v>685</v>
      </c>
      <c r="E386" s="5" t="s">
        <v>140</v>
      </c>
      <c r="F386" s="2" t="s">
        <v>661</v>
      </c>
      <c r="G386" s="3">
        <v>0.56999999999999995</v>
      </c>
      <c r="H386" s="3">
        <f>'3.3 Súpis prác'!I69</f>
        <v>0</v>
      </c>
      <c r="I386" s="43">
        <f t="shared" si="13"/>
        <v>0</v>
      </c>
      <c r="J386" s="4"/>
      <c r="K386">
        <v>1</v>
      </c>
    </row>
    <row r="387" spans="2:11">
      <c r="B387" s="41"/>
      <c r="C387" s="1" t="s">
        <v>137</v>
      </c>
      <c r="D387" s="1" t="s">
        <v>671</v>
      </c>
      <c r="E387" s="5" t="s">
        <v>98</v>
      </c>
      <c r="F387" s="2" t="s">
        <v>661</v>
      </c>
      <c r="G387" s="3">
        <v>2.39</v>
      </c>
      <c r="H387" s="3">
        <f>'3.3 Súpis prác'!I70</f>
        <v>0</v>
      </c>
      <c r="I387" s="43">
        <f t="shared" si="13"/>
        <v>0</v>
      </c>
      <c r="J387" s="4"/>
      <c r="K387">
        <v>1</v>
      </c>
    </row>
    <row r="388" spans="2:11">
      <c r="B388" s="41"/>
      <c r="C388" s="1" t="s">
        <v>137</v>
      </c>
      <c r="D388" s="1" t="s">
        <v>673</v>
      </c>
      <c r="E388" s="5" t="s">
        <v>141</v>
      </c>
      <c r="F388" s="2" t="s">
        <v>661</v>
      </c>
      <c r="G388" s="3">
        <v>2.96</v>
      </c>
      <c r="H388" s="3">
        <f>'3.3 Súpis prác'!I71</f>
        <v>0</v>
      </c>
      <c r="I388" s="43">
        <f t="shared" si="13"/>
        <v>0</v>
      </c>
      <c r="J388" s="4"/>
      <c r="K388">
        <v>1</v>
      </c>
    </row>
    <row r="389" spans="2:11">
      <c r="B389" s="41"/>
      <c r="C389" s="1" t="s">
        <v>137</v>
      </c>
      <c r="D389" s="1" t="s">
        <v>674</v>
      </c>
      <c r="E389" s="5" t="s">
        <v>143</v>
      </c>
      <c r="F389" s="2" t="s">
        <v>663</v>
      </c>
      <c r="G389" s="3">
        <v>5.69</v>
      </c>
      <c r="H389" s="3">
        <f>'3.3 Súpis prác'!I72</f>
        <v>0</v>
      </c>
      <c r="I389" s="43">
        <f t="shared" si="13"/>
        <v>0</v>
      </c>
      <c r="J389" s="4"/>
      <c r="K389">
        <v>1</v>
      </c>
    </row>
    <row r="390" spans="2:11">
      <c r="B390" s="41"/>
      <c r="C390" s="1" t="s">
        <v>137</v>
      </c>
      <c r="D390" s="1" t="s">
        <v>704</v>
      </c>
      <c r="E390" s="5" t="s">
        <v>145</v>
      </c>
      <c r="F390" s="2" t="s">
        <v>663</v>
      </c>
      <c r="G390" s="3">
        <v>5.69</v>
      </c>
      <c r="H390" s="3">
        <f>'3.3 Súpis prác'!I73</f>
        <v>0</v>
      </c>
      <c r="I390" s="43">
        <f t="shared" si="13"/>
        <v>0</v>
      </c>
      <c r="J390" s="4"/>
      <c r="K390">
        <v>1</v>
      </c>
    </row>
    <row r="391" spans="2:11" ht="23.25">
      <c r="B391" s="41"/>
      <c r="C391" s="1" t="s">
        <v>137</v>
      </c>
      <c r="D391" s="1" t="s">
        <v>676</v>
      </c>
      <c r="E391" s="5" t="s">
        <v>159</v>
      </c>
      <c r="F391" s="2" t="s">
        <v>663</v>
      </c>
      <c r="G391" s="3">
        <v>5.69</v>
      </c>
      <c r="H391" s="3">
        <f>'3.3 Súpis prác'!I80</f>
        <v>0</v>
      </c>
      <c r="I391" s="43">
        <f t="shared" si="13"/>
        <v>0</v>
      </c>
      <c r="J391" s="4"/>
      <c r="K391">
        <v>1</v>
      </c>
    </row>
    <row r="392" spans="2:11">
      <c r="B392" s="41"/>
      <c r="C392" s="1" t="s">
        <v>161</v>
      </c>
      <c r="D392" s="1" t="s">
        <v>678</v>
      </c>
      <c r="E392" s="5" t="s">
        <v>165</v>
      </c>
      <c r="F392" s="2" t="s">
        <v>661</v>
      </c>
      <c r="G392" s="3">
        <v>8.4600000000000009</v>
      </c>
      <c r="H392" s="3">
        <f>'3.3 Súpis prác'!I82</f>
        <v>0</v>
      </c>
      <c r="I392" s="43">
        <f t="shared" si="13"/>
        <v>0</v>
      </c>
      <c r="J392" s="4"/>
      <c r="K392">
        <v>1</v>
      </c>
    </row>
    <row r="393" spans="2:11">
      <c r="B393" s="41"/>
      <c r="C393" s="1" t="s">
        <v>161</v>
      </c>
      <c r="D393" s="1" t="s">
        <v>735</v>
      </c>
      <c r="E393" s="5" t="s">
        <v>119</v>
      </c>
      <c r="F393" s="2" t="s">
        <v>661</v>
      </c>
      <c r="G393" s="3">
        <v>2.81</v>
      </c>
      <c r="H393" s="3">
        <f>'3.3 Súpis prác'!I89</f>
        <v>0</v>
      </c>
      <c r="I393" s="43">
        <f t="shared" si="13"/>
        <v>0</v>
      </c>
      <c r="J393" s="4"/>
      <c r="K393">
        <v>1</v>
      </c>
    </row>
    <row r="394" spans="2:11">
      <c r="B394" s="41"/>
      <c r="C394" s="1" t="s">
        <v>183</v>
      </c>
      <c r="D394" s="1" t="s">
        <v>684</v>
      </c>
      <c r="E394" s="5" t="s">
        <v>115</v>
      </c>
      <c r="F394" s="2" t="s">
        <v>661</v>
      </c>
      <c r="G394" s="3">
        <v>8.4600000000000009</v>
      </c>
      <c r="H394" s="3">
        <f>'3.3 Súpis prác'!I93</f>
        <v>0</v>
      </c>
      <c r="I394" s="43">
        <f t="shared" si="13"/>
        <v>0</v>
      </c>
      <c r="J394" s="4"/>
      <c r="K394">
        <v>1</v>
      </c>
    </row>
    <row r="395" spans="2:11">
      <c r="B395" s="41"/>
      <c r="C395" s="1" t="s">
        <v>183</v>
      </c>
      <c r="D395" s="1" t="s">
        <v>671</v>
      </c>
      <c r="E395" s="5" t="s">
        <v>98</v>
      </c>
      <c r="F395" s="2" t="s">
        <v>661</v>
      </c>
      <c r="G395" s="3">
        <v>8.4600000000000009</v>
      </c>
      <c r="H395" s="3">
        <f>'3.3 Súpis prác'!I97</f>
        <v>0</v>
      </c>
      <c r="I395" s="43">
        <f t="shared" si="13"/>
        <v>0</v>
      </c>
      <c r="J395" s="4"/>
      <c r="K395">
        <v>1</v>
      </c>
    </row>
    <row r="396" spans="2:11">
      <c r="B396" s="41"/>
      <c r="C396" s="1" t="s">
        <v>266</v>
      </c>
      <c r="D396" s="1" t="s">
        <v>793</v>
      </c>
      <c r="E396" s="5" t="s">
        <v>268</v>
      </c>
      <c r="F396" s="2" t="s">
        <v>661</v>
      </c>
      <c r="G396" s="3">
        <v>5.57</v>
      </c>
      <c r="H396" s="3">
        <f>'3.3 Súpis prác'!I133</f>
        <v>0</v>
      </c>
      <c r="I396" s="43">
        <f t="shared" si="13"/>
        <v>0</v>
      </c>
      <c r="J396" s="4"/>
      <c r="K396">
        <v>1</v>
      </c>
    </row>
    <row r="397" spans="2:11" ht="23.25">
      <c r="B397" s="41"/>
      <c r="C397" s="1" t="s">
        <v>426</v>
      </c>
      <c r="D397" s="1" t="s">
        <v>747</v>
      </c>
      <c r="E397" s="5" t="s">
        <v>428</v>
      </c>
      <c r="F397" s="2" t="s">
        <v>663</v>
      </c>
      <c r="G397" s="3">
        <v>10.85</v>
      </c>
      <c r="H397" s="3">
        <f>'3.3 Súpis prác'!I210</f>
        <v>0</v>
      </c>
      <c r="I397" s="43">
        <f t="shared" si="13"/>
        <v>0</v>
      </c>
      <c r="J397" s="4"/>
      <c r="K397">
        <v>1</v>
      </c>
    </row>
    <row r="398" spans="2:11">
      <c r="B398" s="44"/>
      <c r="C398" s="1" t="s">
        <v>458</v>
      </c>
      <c r="D398" s="1" t="s">
        <v>788</v>
      </c>
      <c r="E398" s="5" t="s">
        <v>418</v>
      </c>
      <c r="F398" s="2" t="s">
        <v>661</v>
      </c>
      <c r="G398" s="3">
        <v>1.95</v>
      </c>
      <c r="H398" s="3">
        <f>'3.3 Súpis prác'!I237</f>
        <v>0</v>
      </c>
      <c r="I398" s="43">
        <f t="shared" si="13"/>
        <v>0</v>
      </c>
      <c r="J398" s="4"/>
      <c r="K398">
        <v>1</v>
      </c>
    </row>
    <row r="399" spans="2:11">
      <c r="B399" s="88" t="s">
        <v>794</v>
      </c>
      <c r="C399" s="89"/>
      <c r="D399" s="89"/>
      <c r="E399" s="89"/>
      <c r="F399" s="89"/>
      <c r="G399" s="90"/>
      <c r="H399" s="91"/>
      <c r="I399" s="43">
        <f>SUMIF(K384:K398,1,I384:I398)</f>
        <v>0</v>
      </c>
      <c r="J399" s="4"/>
      <c r="K399">
        <v>3</v>
      </c>
    </row>
    <row r="400" spans="2:11" ht="23.25">
      <c r="B400" s="45" t="s">
        <v>795</v>
      </c>
      <c r="C400" s="1" t="s">
        <v>344</v>
      </c>
      <c r="D400" s="1" t="s">
        <v>796</v>
      </c>
      <c r="E400" s="5" t="s">
        <v>378</v>
      </c>
      <c r="F400" s="2" t="s">
        <v>669</v>
      </c>
      <c r="G400" s="3">
        <v>6</v>
      </c>
      <c r="H400" s="3">
        <f>'3.3 Súpis prác'!I187</f>
        <v>0</v>
      </c>
      <c r="I400" s="43">
        <f>G400*H400</f>
        <v>0</v>
      </c>
      <c r="J400" s="4"/>
      <c r="K400">
        <v>1</v>
      </c>
    </row>
    <row r="401" spans="2:11">
      <c r="B401" s="41"/>
      <c r="C401" s="1" t="s">
        <v>344</v>
      </c>
      <c r="D401" s="1" t="s">
        <v>797</v>
      </c>
      <c r="E401" s="5" t="s">
        <v>398</v>
      </c>
      <c r="F401" s="2" t="s">
        <v>798</v>
      </c>
      <c r="G401" s="3">
        <v>24</v>
      </c>
      <c r="H401" s="3">
        <f>'3.3 Súpis prác'!I197</f>
        <v>0</v>
      </c>
      <c r="I401" s="43">
        <f>G401*H401</f>
        <v>0</v>
      </c>
      <c r="J401" s="4"/>
      <c r="K401">
        <v>1</v>
      </c>
    </row>
    <row r="402" spans="2:11">
      <c r="B402" s="41"/>
      <c r="C402" s="1" t="s">
        <v>432</v>
      </c>
      <c r="D402" s="1" t="s">
        <v>799</v>
      </c>
      <c r="E402" s="5" t="s">
        <v>436</v>
      </c>
      <c r="F402" s="2" t="s">
        <v>698</v>
      </c>
      <c r="G402" s="3">
        <v>12</v>
      </c>
      <c r="H402" s="3">
        <f>'3.3 Súpis prác'!I213</f>
        <v>0</v>
      </c>
      <c r="I402" s="43">
        <f>G402*H402</f>
        <v>0</v>
      </c>
      <c r="J402" s="4"/>
      <c r="K402">
        <v>1</v>
      </c>
    </row>
    <row r="403" spans="2:11">
      <c r="B403" s="44"/>
      <c r="C403" s="1" t="s">
        <v>651</v>
      </c>
      <c r="D403" s="1" t="s">
        <v>800</v>
      </c>
      <c r="E403" s="5" t="s">
        <v>653</v>
      </c>
      <c r="F403" s="2" t="s">
        <v>669</v>
      </c>
      <c r="G403" s="3">
        <v>2</v>
      </c>
      <c r="H403" s="3">
        <f>'3.3 Súpis prác'!I319</f>
        <v>0</v>
      </c>
      <c r="I403" s="43">
        <f>G403*H403</f>
        <v>0</v>
      </c>
      <c r="J403" s="4"/>
      <c r="K403">
        <v>1</v>
      </c>
    </row>
    <row r="404" spans="2:11">
      <c r="B404" s="88" t="s">
        <v>801</v>
      </c>
      <c r="C404" s="89"/>
      <c r="D404" s="89"/>
      <c r="E404" s="89"/>
      <c r="F404" s="89"/>
      <c r="G404" s="90"/>
      <c r="H404" s="91"/>
      <c r="I404" s="43">
        <f>SUMIF(K400:K403,1,I400:I403)</f>
        <v>0</v>
      </c>
      <c r="J404" s="4"/>
      <c r="K404">
        <v>3</v>
      </c>
    </row>
    <row r="405" spans="2:11">
      <c r="B405" s="45" t="s">
        <v>802</v>
      </c>
      <c r="C405" s="1" t="s">
        <v>6</v>
      </c>
      <c r="D405" s="1" t="s">
        <v>658</v>
      </c>
      <c r="E405" s="5" t="s">
        <v>11</v>
      </c>
      <c r="F405" s="2" t="s">
        <v>659</v>
      </c>
      <c r="G405" s="3">
        <v>9.64</v>
      </c>
      <c r="H405" s="3">
        <f>'3.3 Súpis prác'!I7</f>
        <v>0</v>
      </c>
      <c r="I405" s="43">
        <f t="shared" ref="I405:I431" si="14">G405*H405</f>
        <v>0</v>
      </c>
      <c r="J405" s="4"/>
      <c r="K405">
        <v>1</v>
      </c>
    </row>
    <row r="406" spans="2:11">
      <c r="B406" s="41"/>
      <c r="C406" s="1" t="s">
        <v>32</v>
      </c>
      <c r="D406" s="1" t="s">
        <v>803</v>
      </c>
      <c r="E406" s="5" t="s">
        <v>38</v>
      </c>
      <c r="F406" s="2" t="s">
        <v>661</v>
      </c>
      <c r="G406" s="3">
        <v>0.33</v>
      </c>
      <c r="H406" s="3">
        <f>'3.3 Súpis prác'!I18</f>
        <v>0</v>
      </c>
      <c r="I406" s="43">
        <f t="shared" si="14"/>
        <v>0</v>
      </c>
      <c r="J406" s="4"/>
      <c r="K406">
        <v>1</v>
      </c>
    </row>
    <row r="407" spans="2:11" ht="23.25">
      <c r="B407" s="41"/>
      <c r="C407" s="1" t="s">
        <v>32</v>
      </c>
      <c r="D407" s="1" t="s">
        <v>727</v>
      </c>
      <c r="E407" s="5" t="s">
        <v>40</v>
      </c>
      <c r="F407" s="2" t="s">
        <v>669</v>
      </c>
      <c r="G407" s="3">
        <v>20</v>
      </c>
      <c r="H407" s="3">
        <f>'3.3 Súpis prác'!I20</f>
        <v>0</v>
      </c>
      <c r="I407" s="43">
        <f t="shared" si="14"/>
        <v>0</v>
      </c>
      <c r="J407" s="4"/>
      <c r="K407">
        <v>1</v>
      </c>
    </row>
    <row r="408" spans="2:11">
      <c r="B408" s="41"/>
      <c r="C408" s="1" t="s">
        <v>32</v>
      </c>
      <c r="D408" s="1" t="s">
        <v>804</v>
      </c>
      <c r="E408" s="5" t="s">
        <v>74</v>
      </c>
      <c r="F408" s="2" t="s">
        <v>659</v>
      </c>
      <c r="G408" s="3">
        <v>0.79</v>
      </c>
      <c r="H408" s="3">
        <f>'3.3 Súpis prác'!I36</f>
        <v>0</v>
      </c>
      <c r="I408" s="43">
        <f t="shared" si="14"/>
        <v>0</v>
      </c>
      <c r="J408" s="4"/>
      <c r="K408">
        <v>1</v>
      </c>
    </row>
    <row r="409" spans="2:11">
      <c r="B409" s="41"/>
      <c r="C409" s="1" t="s">
        <v>32</v>
      </c>
      <c r="D409" s="1" t="s">
        <v>665</v>
      </c>
      <c r="E409" s="5" t="s">
        <v>76</v>
      </c>
      <c r="F409" s="2" t="s">
        <v>659</v>
      </c>
      <c r="G409" s="3">
        <v>9.64</v>
      </c>
      <c r="H409" s="3">
        <f>'3.3 Súpis prác'!I37</f>
        <v>0</v>
      </c>
      <c r="I409" s="43">
        <f t="shared" si="14"/>
        <v>0</v>
      </c>
      <c r="J409" s="4"/>
      <c r="K409">
        <v>1</v>
      </c>
    </row>
    <row r="410" spans="2:11">
      <c r="B410" s="41"/>
      <c r="C410" s="1" t="s">
        <v>32</v>
      </c>
      <c r="D410" s="1" t="s">
        <v>805</v>
      </c>
      <c r="E410" s="5" t="s">
        <v>78</v>
      </c>
      <c r="F410" s="2" t="s">
        <v>659</v>
      </c>
      <c r="G410" s="3">
        <v>0.79</v>
      </c>
      <c r="H410" s="3">
        <f>'3.3 Súpis prác'!I38</f>
        <v>0</v>
      </c>
      <c r="I410" s="43">
        <f t="shared" si="14"/>
        <v>0</v>
      </c>
      <c r="J410" s="4"/>
      <c r="K410">
        <v>1</v>
      </c>
    </row>
    <row r="411" spans="2:11">
      <c r="B411" s="41"/>
      <c r="C411" s="1" t="s">
        <v>32</v>
      </c>
      <c r="D411" s="1" t="s">
        <v>806</v>
      </c>
      <c r="E411" s="5" t="s">
        <v>82</v>
      </c>
      <c r="F411" s="2" t="s">
        <v>698</v>
      </c>
      <c r="G411" s="3">
        <v>23.1</v>
      </c>
      <c r="H411" s="3">
        <f>'3.3 Súpis prác'!I40</f>
        <v>0</v>
      </c>
      <c r="I411" s="43">
        <f t="shared" si="14"/>
        <v>0</v>
      </c>
      <c r="J411" s="4"/>
      <c r="K411">
        <v>1</v>
      </c>
    </row>
    <row r="412" spans="2:11" ht="23.25">
      <c r="B412" s="41"/>
      <c r="C412" s="1" t="s">
        <v>188</v>
      </c>
      <c r="D412" s="1" t="s">
        <v>807</v>
      </c>
      <c r="E412" s="5" t="s">
        <v>190</v>
      </c>
      <c r="F412" s="2" t="s">
        <v>661</v>
      </c>
      <c r="G412" s="3">
        <v>0.72</v>
      </c>
      <c r="H412" s="3">
        <f>'3.3 Súpis prác'!I100</f>
        <v>0</v>
      </c>
      <c r="I412" s="43">
        <f t="shared" si="14"/>
        <v>0</v>
      </c>
      <c r="J412" s="4"/>
      <c r="K412">
        <v>1</v>
      </c>
    </row>
    <row r="413" spans="2:11" ht="23.25">
      <c r="B413" s="41"/>
      <c r="C413" s="1" t="s">
        <v>188</v>
      </c>
      <c r="D413" s="1" t="s">
        <v>808</v>
      </c>
      <c r="E413" s="5" t="s">
        <v>192</v>
      </c>
      <c r="F413" s="2" t="s">
        <v>663</v>
      </c>
      <c r="G413" s="3">
        <v>9.3800000000000008</v>
      </c>
      <c r="H413" s="3">
        <f>'3.3 Súpis prác'!I101</f>
        <v>0</v>
      </c>
      <c r="I413" s="43">
        <f t="shared" si="14"/>
        <v>0</v>
      </c>
      <c r="J413" s="4"/>
      <c r="K413">
        <v>1</v>
      </c>
    </row>
    <row r="414" spans="2:11" ht="23.25">
      <c r="B414" s="41"/>
      <c r="C414" s="1" t="s">
        <v>188</v>
      </c>
      <c r="D414" s="1" t="s">
        <v>809</v>
      </c>
      <c r="E414" s="5" t="s">
        <v>194</v>
      </c>
      <c r="F414" s="2" t="s">
        <v>659</v>
      </c>
      <c r="G414" s="3">
        <v>0.05</v>
      </c>
      <c r="H414" s="3">
        <f>'3.3 Súpis prác'!I102</f>
        <v>0</v>
      </c>
      <c r="I414" s="43">
        <f t="shared" si="14"/>
        <v>0</v>
      </c>
      <c r="J414" s="4"/>
      <c r="K414">
        <v>1</v>
      </c>
    </row>
    <row r="415" spans="2:11" ht="23.25">
      <c r="B415" s="41"/>
      <c r="C415" s="1" t="s">
        <v>188</v>
      </c>
      <c r="D415" s="1" t="s">
        <v>810</v>
      </c>
      <c r="E415" s="5" t="s">
        <v>196</v>
      </c>
      <c r="F415" s="2" t="s">
        <v>659</v>
      </c>
      <c r="G415" s="3">
        <v>0.77</v>
      </c>
      <c r="H415" s="3">
        <f>'3.3 Súpis prác'!I103</f>
        <v>0</v>
      </c>
      <c r="I415" s="43">
        <f t="shared" si="14"/>
        <v>0</v>
      </c>
      <c r="J415" s="4"/>
      <c r="K415">
        <v>1</v>
      </c>
    </row>
    <row r="416" spans="2:11" ht="23.25">
      <c r="B416" s="41"/>
      <c r="C416" s="1" t="s">
        <v>188</v>
      </c>
      <c r="D416" s="1" t="s">
        <v>811</v>
      </c>
      <c r="E416" s="5" t="s">
        <v>198</v>
      </c>
      <c r="F416" s="2" t="s">
        <v>663</v>
      </c>
      <c r="G416" s="3">
        <v>16</v>
      </c>
      <c r="H416" s="3">
        <f>'3.3 Súpis prác'!I104</f>
        <v>0</v>
      </c>
      <c r="I416" s="43">
        <f t="shared" si="14"/>
        <v>0</v>
      </c>
      <c r="J416" s="4"/>
      <c r="K416">
        <v>1</v>
      </c>
    </row>
    <row r="417" spans="2:11">
      <c r="B417" s="41"/>
      <c r="C417" s="1" t="s">
        <v>188</v>
      </c>
      <c r="D417" s="1" t="s">
        <v>812</v>
      </c>
      <c r="E417" s="5" t="s">
        <v>200</v>
      </c>
      <c r="F417" s="2" t="s">
        <v>663</v>
      </c>
      <c r="G417" s="3">
        <v>16</v>
      </c>
      <c r="H417" s="3">
        <f>'3.3 Súpis prác'!I105</f>
        <v>0</v>
      </c>
      <c r="I417" s="43">
        <f t="shared" si="14"/>
        <v>0</v>
      </c>
      <c r="J417" s="4"/>
      <c r="K417">
        <v>1</v>
      </c>
    </row>
    <row r="418" spans="2:11" ht="23.25">
      <c r="B418" s="41"/>
      <c r="C418" s="1" t="s">
        <v>344</v>
      </c>
      <c r="D418" s="1" t="s">
        <v>813</v>
      </c>
      <c r="E418" s="5" t="s">
        <v>400</v>
      </c>
      <c r="F418" s="2" t="s">
        <v>698</v>
      </c>
      <c r="G418" s="3">
        <v>280</v>
      </c>
      <c r="H418" s="3">
        <f>'3.3 Súpis prác'!I198</f>
        <v>0</v>
      </c>
      <c r="I418" s="43">
        <f t="shared" si="14"/>
        <v>0</v>
      </c>
      <c r="J418" s="4"/>
      <c r="K418">
        <v>1</v>
      </c>
    </row>
    <row r="419" spans="2:11" ht="23.25">
      <c r="B419" s="41"/>
      <c r="C419" s="1" t="s">
        <v>344</v>
      </c>
      <c r="D419" s="1" t="s">
        <v>814</v>
      </c>
      <c r="E419" s="5" t="s">
        <v>404</v>
      </c>
      <c r="F419" s="2" t="s">
        <v>669</v>
      </c>
      <c r="G419" s="3">
        <v>28</v>
      </c>
      <c r="H419" s="3">
        <f>'3.3 Súpis prác'!I200</f>
        <v>0</v>
      </c>
      <c r="I419" s="43">
        <f t="shared" si="14"/>
        <v>0</v>
      </c>
      <c r="J419" s="4"/>
      <c r="K419">
        <v>1</v>
      </c>
    </row>
    <row r="420" spans="2:11" ht="23.25">
      <c r="B420" s="41"/>
      <c r="C420" s="1" t="s">
        <v>344</v>
      </c>
      <c r="D420" s="1" t="s">
        <v>815</v>
      </c>
      <c r="E420" s="5" t="s">
        <v>406</v>
      </c>
      <c r="F420" s="2" t="s">
        <v>669</v>
      </c>
      <c r="G420" s="3">
        <v>28</v>
      </c>
      <c r="H420" s="3">
        <f>'3.3 Súpis prác'!I201</f>
        <v>0</v>
      </c>
      <c r="I420" s="43">
        <f t="shared" si="14"/>
        <v>0</v>
      </c>
      <c r="J420" s="4"/>
      <c r="K420">
        <v>1</v>
      </c>
    </row>
    <row r="421" spans="2:11">
      <c r="B421" s="41"/>
      <c r="C421" s="1" t="s">
        <v>432</v>
      </c>
      <c r="D421" s="1" t="s">
        <v>816</v>
      </c>
      <c r="E421" s="5" t="s">
        <v>434</v>
      </c>
      <c r="F421" s="2" t="s">
        <v>663</v>
      </c>
      <c r="G421" s="3">
        <v>50</v>
      </c>
      <c r="H421" s="3">
        <f>'3.3 Súpis prác'!I212</f>
        <v>0</v>
      </c>
      <c r="I421" s="43">
        <f t="shared" si="14"/>
        <v>0</v>
      </c>
      <c r="J421" s="4"/>
      <c r="K421">
        <v>1</v>
      </c>
    </row>
    <row r="422" spans="2:11">
      <c r="B422" s="41"/>
      <c r="C422" s="1" t="s">
        <v>486</v>
      </c>
      <c r="D422" s="1" t="s">
        <v>817</v>
      </c>
      <c r="E422" s="5" t="s">
        <v>488</v>
      </c>
      <c r="F422" s="2" t="s">
        <v>698</v>
      </c>
      <c r="G422" s="3">
        <v>350</v>
      </c>
      <c r="H422" s="3">
        <f>'3.3 Súpis prác'!I239</f>
        <v>0</v>
      </c>
      <c r="I422" s="43">
        <f t="shared" si="14"/>
        <v>0</v>
      </c>
      <c r="J422" s="4"/>
      <c r="K422">
        <v>1</v>
      </c>
    </row>
    <row r="423" spans="2:11">
      <c r="B423" s="41"/>
      <c r="C423" s="1" t="s">
        <v>486</v>
      </c>
      <c r="D423" s="1" t="s">
        <v>818</v>
      </c>
      <c r="E423" s="5" t="s">
        <v>490</v>
      </c>
      <c r="F423" s="2" t="s">
        <v>669</v>
      </c>
      <c r="G423" s="3">
        <v>1</v>
      </c>
      <c r="H423" s="3">
        <f>'3.3 Súpis prác'!I240</f>
        <v>0</v>
      </c>
      <c r="I423" s="43">
        <f t="shared" si="14"/>
        <v>0</v>
      </c>
      <c r="J423" s="4"/>
      <c r="K423">
        <v>1</v>
      </c>
    </row>
    <row r="424" spans="2:11">
      <c r="B424" s="41"/>
      <c r="C424" s="1" t="s">
        <v>526</v>
      </c>
      <c r="D424" s="1" t="s">
        <v>819</v>
      </c>
      <c r="E424" s="5" t="s">
        <v>528</v>
      </c>
      <c r="F424" s="2" t="s">
        <v>698</v>
      </c>
      <c r="G424" s="3">
        <v>60</v>
      </c>
      <c r="H424" s="3">
        <f>'3.3 Súpis prác'!I255</f>
        <v>0</v>
      </c>
      <c r="I424" s="43">
        <f t="shared" si="14"/>
        <v>0</v>
      </c>
      <c r="J424" s="4"/>
      <c r="K424">
        <v>1</v>
      </c>
    </row>
    <row r="425" spans="2:11">
      <c r="B425" s="41"/>
      <c r="C425" s="1" t="s">
        <v>526</v>
      </c>
      <c r="D425" s="1" t="s">
        <v>820</v>
      </c>
      <c r="E425" s="5" t="s">
        <v>530</v>
      </c>
      <c r="F425" s="2" t="s">
        <v>669</v>
      </c>
      <c r="G425" s="3">
        <v>50</v>
      </c>
      <c r="H425" s="3">
        <f>'3.3 Súpis prác'!I256</f>
        <v>0</v>
      </c>
      <c r="I425" s="43">
        <f t="shared" si="14"/>
        <v>0</v>
      </c>
      <c r="J425" s="4"/>
      <c r="K425">
        <v>1</v>
      </c>
    </row>
    <row r="426" spans="2:11" ht="23.25">
      <c r="B426" s="41"/>
      <c r="C426" s="1" t="s">
        <v>526</v>
      </c>
      <c r="D426" s="1" t="s">
        <v>821</v>
      </c>
      <c r="E426" s="5" t="s">
        <v>532</v>
      </c>
      <c r="F426" s="2" t="s">
        <v>698</v>
      </c>
      <c r="G426" s="3">
        <v>7</v>
      </c>
      <c r="H426" s="3">
        <f>'3.3 Súpis prác'!I257</f>
        <v>0</v>
      </c>
      <c r="I426" s="43">
        <f t="shared" si="14"/>
        <v>0</v>
      </c>
      <c r="J426" s="4"/>
      <c r="K426">
        <v>1</v>
      </c>
    </row>
    <row r="427" spans="2:11">
      <c r="B427" s="41"/>
      <c r="C427" s="1" t="s">
        <v>526</v>
      </c>
      <c r="D427" s="1" t="s">
        <v>822</v>
      </c>
      <c r="E427" s="5" t="s">
        <v>534</v>
      </c>
      <c r="F427" s="2" t="s">
        <v>698</v>
      </c>
      <c r="G427" s="3">
        <v>500</v>
      </c>
      <c r="H427" s="3">
        <f>'3.3 Súpis prác'!I258</f>
        <v>0</v>
      </c>
      <c r="I427" s="43">
        <f t="shared" si="14"/>
        <v>0</v>
      </c>
      <c r="J427" s="4"/>
      <c r="K427">
        <v>1</v>
      </c>
    </row>
    <row r="428" spans="2:11">
      <c r="B428" s="41"/>
      <c r="C428" s="1" t="s">
        <v>526</v>
      </c>
      <c r="D428" s="1" t="s">
        <v>823</v>
      </c>
      <c r="E428" s="5" t="s">
        <v>542</v>
      </c>
      <c r="F428" s="2" t="s">
        <v>669</v>
      </c>
      <c r="G428" s="3">
        <v>48</v>
      </c>
      <c r="H428" s="3">
        <f>'3.3 Súpis prác'!I262</f>
        <v>0</v>
      </c>
      <c r="I428" s="43">
        <f t="shared" si="14"/>
        <v>0</v>
      </c>
      <c r="J428" s="4"/>
      <c r="K428">
        <v>1</v>
      </c>
    </row>
    <row r="429" spans="2:11" ht="23.25">
      <c r="B429" s="41"/>
      <c r="C429" s="1" t="s">
        <v>526</v>
      </c>
      <c r="D429" s="1" t="s">
        <v>824</v>
      </c>
      <c r="E429" s="5" t="s">
        <v>548</v>
      </c>
      <c r="F429" s="2" t="s">
        <v>669</v>
      </c>
      <c r="G429" s="3">
        <v>2</v>
      </c>
      <c r="H429" s="3">
        <f>'3.3 Súpis prác'!I265</f>
        <v>0</v>
      </c>
      <c r="I429" s="43">
        <f t="shared" si="14"/>
        <v>0</v>
      </c>
      <c r="J429" s="4"/>
      <c r="K429">
        <v>1</v>
      </c>
    </row>
    <row r="430" spans="2:11">
      <c r="B430" s="41"/>
      <c r="C430" s="1" t="s">
        <v>526</v>
      </c>
      <c r="D430" s="1" t="s">
        <v>825</v>
      </c>
      <c r="E430" s="5" t="s">
        <v>550</v>
      </c>
      <c r="F430" s="2" t="s">
        <v>669</v>
      </c>
      <c r="G430" s="3">
        <v>27</v>
      </c>
      <c r="H430" s="3">
        <f>'3.3 Súpis prác'!I266</f>
        <v>0</v>
      </c>
      <c r="I430" s="43">
        <f t="shared" si="14"/>
        <v>0</v>
      </c>
      <c r="J430" s="4"/>
      <c r="K430">
        <v>1</v>
      </c>
    </row>
    <row r="431" spans="2:11" ht="23.25">
      <c r="B431" s="44"/>
      <c r="C431" s="1" t="s">
        <v>556</v>
      </c>
      <c r="D431" s="1" t="s">
        <v>826</v>
      </c>
      <c r="E431" s="5" t="s">
        <v>558</v>
      </c>
      <c r="F431" s="2" t="s">
        <v>698</v>
      </c>
      <c r="G431" s="3">
        <v>55</v>
      </c>
      <c r="H431" s="3">
        <f>'3.3 Súpis prác'!I269</f>
        <v>0</v>
      </c>
      <c r="I431" s="43">
        <f t="shared" si="14"/>
        <v>0</v>
      </c>
      <c r="J431" s="4"/>
      <c r="K431">
        <v>1</v>
      </c>
    </row>
    <row r="432" spans="2:11">
      <c r="B432" s="88" t="s">
        <v>827</v>
      </c>
      <c r="C432" s="89"/>
      <c r="D432" s="89"/>
      <c r="E432" s="89"/>
      <c r="F432" s="89"/>
      <c r="G432" s="90"/>
      <c r="H432" s="91"/>
      <c r="I432" s="43">
        <f>SUMIF(K405:K431,1,I405:I431)</f>
        <v>0</v>
      </c>
      <c r="J432" s="4"/>
      <c r="K432">
        <v>3</v>
      </c>
    </row>
    <row r="433" spans="2:11" ht="23.25">
      <c r="B433" s="45" t="s">
        <v>828</v>
      </c>
      <c r="C433" s="1" t="s">
        <v>6</v>
      </c>
      <c r="D433" s="1" t="s">
        <v>658</v>
      </c>
      <c r="E433" s="5" t="s">
        <v>11</v>
      </c>
      <c r="F433" s="2" t="s">
        <v>659</v>
      </c>
      <c r="G433" s="3">
        <v>29.92</v>
      </c>
      <c r="H433" s="3">
        <f>'3.3 Súpis prác'!I7</f>
        <v>0</v>
      </c>
      <c r="I433" s="43">
        <f t="shared" ref="I433:I449" si="15">G433*H433</f>
        <v>0</v>
      </c>
      <c r="J433" s="4"/>
      <c r="K433">
        <v>1</v>
      </c>
    </row>
    <row r="434" spans="2:11">
      <c r="B434" s="41"/>
      <c r="C434" s="1" t="s">
        <v>6</v>
      </c>
      <c r="D434" s="1" t="s">
        <v>725</v>
      </c>
      <c r="E434" s="5" t="s">
        <v>14</v>
      </c>
      <c r="F434" s="2" t="s">
        <v>661</v>
      </c>
      <c r="G434" s="3">
        <v>7.18</v>
      </c>
      <c r="H434" s="3">
        <f>'3.3 Súpis prác'!I8</f>
        <v>0</v>
      </c>
      <c r="I434" s="43">
        <f t="shared" si="15"/>
        <v>0</v>
      </c>
      <c r="J434" s="4"/>
      <c r="K434">
        <v>1</v>
      </c>
    </row>
    <row r="435" spans="2:11">
      <c r="B435" s="41"/>
      <c r="C435" s="1" t="s">
        <v>32</v>
      </c>
      <c r="D435" s="1" t="s">
        <v>726</v>
      </c>
      <c r="E435" s="5" t="s">
        <v>34</v>
      </c>
      <c r="F435" s="2" t="s">
        <v>661</v>
      </c>
      <c r="G435" s="3">
        <v>13.6</v>
      </c>
      <c r="H435" s="3">
        <f>'3.3 Súpis prác'!I16</f>
        <v>0</v>
      </c>
      <c r="I435" s="43">
        <f t="shared" si="15"/>
        <v>0</v>
      </c>
      <c r="J435" s="4"/>
      <c r="K435">
        <v>1</v>
      </c>
    </row>
    <row r="436" spans="2:11" ht="23.25">
      <c r="B436" s="41"/>
      <c r="C436" s="1" t="s">
        <v>32</v>
      </c>
      <c r="D436" s="1" t="s">
        <v>732</v>
      </c>
      <c r="E436" s="5" t="s">
        <v>70</v>
      </c>
      <c r="F436" s="2" t="s">
        <v>698</v>
      </c>
      <c r="G436" s="3">
        <v>255</v>
      </c>
      <c r="H436" s="3">
        <f>'3.3 Súpis prác'!I34</f>
        <v>0</v>
      </c>
      <c r="I436" s="43">
        <f t="shared" si="15"/>
        <v>0</v>
      </c>
      <c r="J436" s="4"/>
      <c r="K436">
        <v>1</v>
      </c>
    </row>
    <row r="437" spans="2:11">
      <c r="B437" s="41"/>
      <c r="C437" s="1" t="s">
        <v>32</v>
      </c>
      <c r="D437" s="1" t="s">
        <v>665</v>
      </c>
      <c r="E437" s="5" t="s">
        <v>76</v>
      </c>
      <c r="F437" s="2" t="s">
        <v>659</v>
      </c>
      <c r="G437" s="3">
        <v>35.28</v>
      </c>
      <c r="H437" s="3">
        <f>'3.3 Súpis prác'!I37</f>
        <v>0</v>
      </c>
      <c r="I437" s="43">
        <f t="shared" si="15"/>
        <v>0</v>
      </c>
      <c r="J437" s="4"/>
      <c r="K437">
        <v>1</v>
      </c>
    </row>
    <row r="438" spans="2:11">
      <c r="B438" s="41"/>
      <c r="C438" s="1" t="s">
        <v>161</v>
      </c>
      <c r="D438" s="1" t="s">
        <v>829</v>
      </c>
      <c r="E438" s="5" t="s">
        <v>169</v>
      </c>
      <c r="F438" s="2" t="s">
        <v>661</v>
      </c>
      <c r="G438" s="3">
        <v>29.74</v>
      </c>
      <c r="H438" s="3">
        <f>'3.3 Súpis prác'!I85</f>
        <v>0</v>
      </c>
      <c r="I438" s="43">
        <f t="shared" si="15"/>
        <v>0</v>
      </c>
      <c r="J438" s="4"/>
      <c r="K438">
        <v>1</v>
      </c>
    </row>
    <row r="439" spans="2:11">
      <c r="B439" s="41"/>
      <c r="C439" s="1" t="s">
        <v>161</v>
      </c>
      <c r="D439" s="1" t="s">
        <v>735</v>
      </c>
      <c r="E439" s="5" t="s">
        <v>119</v>
      </c>
      <c r="F439" s="2" t="s">
        <v>661</v>
      </c>
      <c r="G439" s="3">
        <v>22.56</v>
      </c>
      <c r="H439" s="3">
        <f>'3.3 Súpis prác'!I89</f>
        <v>0</v>
      </c>
      <c r="I439" s="43">
        <f t="shared" si="15"/>
        <v>0</v>
      </c>
      <c r="J439" s="4"/>
      <c r="K439">
        <v>1</v>
      </c>
    </row>
    <row r="440" spans="2:11">
      <c r="B440" s="41"/>
      <c r="C440" s="1" t="s">
        <v>183</v>
      </c>
      <c r="D440" s="1" t="s">
        <v>684</v>
      </c>
      <c r="E440" s="5" t="s">
        <v>115</v>
      </c>
      <c r="F440" s="2" t="s">
        <v>661</v>
      </c>
      <c r="G440" s="3">
        <v>7.18</v>
      </c>
      <c r="H440" s="3">
        <f>'3.3 Súpis prác'!I93</f>
        <v>0</v>
      </c>
      <c r="I440" s="43">
        <f t="shared" si="15"/>
        <v>0</v>
      </c>
      <c r="J440" s="4"/>
      <c r="K440">
        <v>1</v>
      </c>
    </row>
    <row r="441" spans="2:11">
      <c r="B441" s="41"/>
      <c r="C441" s="1" t="s">
        <v>183</v>
      </c>
      <c r="D441" s="1" t="s">
        <v>685</v>
      </c>
      <c r="E441" s="5" t="s">
        <v>140</v>
      </c>
      <c r="F441" s="2" t="s">
        <v>661</v>
      </c>
      <c r="G441" s="3">
        <v>45.12</v>
      </c>
      <c r="H441" s="3">
        <f>'3.3 Súpis prác'!I96</f>
        <v>0</v>
      </c>
      <c r="I441" s="43">
        <f t="shared" si="15"/>
        <v>0</v>
      </c>
      <c r="J441" s="4"/>
      <c r="K441">
        <v>1</v>
      </c>
    </row>
    <row r="442" spans="2:11">
      <c r="B442" s="41"/>
      <c r="C442" s="1" t="s">
        <v>183</v>
      </c>
      <c r="D442" s="1" t="s">
        <v>671</v>
      </c>
      <c r="E442" s="5" t="s">
        <v>98</v>
      </c>
      <c r="F442" s="2" t="s">
        <v>661</v>
      </c>
      <c r="G442" s="3">
        <v>7.18</v>
      </c>
      <c r="H442" s="3">
        <f>'3.3 Súpis prác'!I97</f>
        <v>0</v>
      </c>
      <c r="I442" s="43">
        <f t="shared" si="15"/>
        <v>0</v>
      </c>
      <c r="J442" s="4"/>
      <c r="K442">
        <v>1</v>
      </c>
    </row>
    <row r="443" spans="2:11">
      <c r="B443" s="41"/>
      <c r="C443" s="1" t="s">
        <v>183</v>
      </c>
      <c r="D443" s="1" t="s">
        <v>673</v>
      </c>
      <c r="E443" s="5" t="s">
        <v>129</v>
      </c>
      <c r="F443" s="2" t="s">
        <v>661</v>
      </c>
      <c r="G443" s="3">
        <v>22.56</v>
      </c>
      <c r="H443" s="3">
        <f>'3.3 Súpis prác'!I99</f>
        <v>0</v>
      </c>
      <c r="I443" s="43">
        <f t="shared" si="15"/>
        <v>0</v>
      </c>
      <c r="J443" s="4"/>
      <c r="K443">
        <v>1</v>
      </c>
    </row>
    <row r="444" spans="2:11">
      <c r="B444" s="41"/>
      <c r="C444" s="1" t="s">
        <v>208</v>
      </c>
      <c r="D444" s="1" t="s">
        <v>830</v>
      </c>
      <c r="E444" s="5" t="s">
        <v>210</v>
      </c>
      <c r="F444" s="2" t="s">
        <v>669</v>
      </c>
      <c r="G444" s="3">
        <v>4</v>
      </c>
      <c r="H444" s="3">
        <f>'3.3 Súpis prác'!I108</f>
        <v>0</v>
      </c>
      <c r="I444" s="43">
        <f t="shared" si="15"/>
        <v>0</v>
      </c>
      <c r="J444" s="4"/>
      <c r="K444">
        <v>1</v>
      </c>
    </row>
    <row r="445" spans="2:11">
      <c r="B445" s="41"/>
      <c r="C445" s="1" t="s">
        <v>208</v>
      </c>
      <c r="D445" s="1" t="s">
        <v>831</v>
      </c>
      <c r="E445" s="5" t="s">
        <v>212</v>
      </c>
      <c r="F445" s="2" t="s">
        <v>669</v>
      </c>
      <c r="G445" s="3">
        <v>1</v>
      </c>
      <c r="H445" s="3">
        <f>'3.3 Súpis prác'!I109</f>
        <v>0</v>
      </c>
      <c r="I445" s="43">
        <f t="shared" si="15"/>
        <v>0</v>
      </c>
      <c r="J445" s="4"/>
      <c r="K445">
        <v>1</v>
      </c>
    </row>
    <row r="446" spans="2:11">
      <c r="B446" s="41"/>
      <c r="C446" s="1" t="s">
        <v>208</v>
      </c>
      <c r="D446" s="1" t="s">
        <v>832</v>
      </c>
      <c r="E446" s="5" t="s">
        <v>214</v>
      </c>
      <c r="F446" s="2" t="s">
        <v>669</v>
      </c>
      <c r="G446" s="3">
        <v>4</v>
      </c>
      <c r="H446" s="3">
        <f>'3.3 Súpis prác'!I110</f>
        <v>0</v>
      </c>
      <c r="I446" s="43">
        <f t="shared" si="15"/>
        <v>0</v>
      </c>
      <c r="J446" s="4"/>
      <c r="K446">
        <v>1</v>
      </c>
    </row>
    <row r="447" spans="2:11">
      <c r="B447" s="41"/>
      <c r="C447" s="1" t="s">
        <v>318</v>
      </c>
      <c r="D447" s="1" t="s">
        <v>833</v>
      </c>
      <c r="E447" s="5" t="s">
        <v>340</v>
      </c>
      <c r="F447" s="2" t="s">
        <v>698</v>
      </c>
      <c r="G447" s="3">
        <v>5.85</v>
      </c>
      <c r="H447" s="3">
        <f>'3.3 Súpis prác'!I169</f>
        <v>0</v>
      </c>
      <c r="I447" s="43">
        <f t="shared" si="15"/>
        <v>0</v>
      </c>
      <c r="J447" s="4"/>
      <c r="K447">
        <v>1</v>
      </c>
    </row>
    <row r="448" spans="2:11">
      <c r="B448" s="41"/>
      <c r="C448" s="1" t="s">
        <v>458</v>
      </c>
      <c r="D448" s="1" t="s">
        <v>834</v>
      </c>
      <c r="E448" s="5" t="s">
        <v>460</v>
      </c>
      <c r="F448" s="2" t="s">
        <v>661</v>
      </c>
      <c r="G448" s="3">
        <v>20.78</v>
      </c>
      <c r="H448" s="3">
        <f>'3.3 Súpis prác'!I224</f>
        <v>0</v>
      </c>
      <c r="I448" s="43">
        <f t="shared" si="15"/>
        <v>0</v>
      </c>
      <c r="J448" s="4"/>
      <c r="K448">
        <v>1</v>
      </c>
    </row>
    <row r="449" spans="2:11">
      <c r="B449" s="44"/>
      <c r="C449" s="1" t="s">
        <v>633</v>
      </c>
      <c r="D449" s="1" t="s">
        <v>835</v>
      </c>
      <c r="E449" s="5" t="s">
        <v>635</v>
      </c>
      <c r="F449" s="2" t="s">
        <v>698</v>
      </c>
      <c r="G449" s="3">
        <v>261.76</v>
      </c>
      <c r="H449" s="3">
        <f>'3.3 Súpis prác'!I312</f>
        <v>0</v>
      </c>
      <c r="I449" s="43">
        <f t="shared" si="15"/>
        <v>0</v>
      </c>
      <c r="J449" s="4"/>
      <c r="K449">
        <v>1</v>
      </c>
    </row>
    <row r="450" spans="2:11">
      <c r="B450" s="88" t="s">
        <v>836</v>
      </c>
      <c r="C450" s="89"/>
      <c r="D450" s="89"/>
      <c r="E450" s="89"/>
      <c r="F450" s="89"/>
      <c r="G450" s="90"/>
      <c r="H450" s="91"/>
      <c r="I450" s="43">
        <f>SUMIF(K433:K449,1,I433:I449)</f>
        <v>0</v>
      </c>
      <c r="J450" s="4"/>
      <c r="K450">
        <v>3</v>
      </c>
    </row>
    <row r="451" spans="2:11" ht="23.25">
      <c r="B451" s="45" t="s">
        <v>837</v>
      </c>
      <c r="C451" s="1" t="s">
        <v>6</v>
      </c>
      <c r="D451" s="1" t="s">
        <v>658</v>
      </c>
      <c r="E451" s="5" t="s">
        <v>11</v>
      </c>
      <c r="F451" s="2" t="s">
        <v>659</v>
      </c>
      <c r="G451" s="3">
        <v>36.81</v>
      </c>
      <c r="H451" s="3">
        <f>'3.3 Súpis prác'!I7</f>
        <v>0</v>
      </c>
      <c r="I451" s="43">
        <f t="shared" ref="I451:I473" si="16">G451*H451</f>
        <v>0</v>
      </c>
      <c r="J451" s="4"/>
      <c r="K451">
        <v>1</v>
      </c>
    </row>
    <row r="452" spans="2:11">
      <c r="B452" s="41"/>
      <c r="C452" s="1" t="s">
        <v>6</v>
      </c>
      <c r="D452" s="1" t="s">
        <v>725</v>
      </c>
      <c r="E452" s="5" t="s">
        <v>14</v>
      </c>
      <c r="F452" s="2" t="s">
        <v>661</v>
      </c>
      <c r="G452" s="3">
        <v>8.65</v>
      </c>
      <c r="H452" s="3">
        <f>'3.3 Súpis prác'!I8</f>
        <v>0</v>
      </c>
      <c r="I452" s="43">
        <f t="shared" si="16"/>
        <v>0</v>
      </c>
      <c r="J452" s="4"/>
      <c r="K452">
        <v>1</v>
      </c>
    </row>
    <row r="453" spans="2:11">
      <c r="B453" s="41"/>
      <c r="C453" s="1" t="s">
        <v>32</v>
      </c>
      <c r="D453" s="1" t="s">
        <v>726</v>
      </c>
      <c r="E453" s="5" t="s">
        <v>34</v>
      </c>
      <c r="F453" s="2" t="s">
        <v>661</v>
      </c>
      <c r="G453" s="3">
        <v>16.87</v>
      </c>
      <c r="H453" s="3">
        <f>'3.3 Súpis prác'!I16</f>
        <v>0</v>
      </c>
      <c r="I453" s="43">
        <f t="shared" si="16"/>
        <v>0</v>
      </c>
      <c r="J453" s="4"/>
      <c r="K453">
        <v>1</v>
      </c>
    </row>
    <row r="454" spans="2:11" ht="23.25">
      <c r="B454" s="41"/>
      <c r="C454" s="1" t="s">
        <v>32</v>
      </c>
      <c r="D454" s="1" t="s">
        <v>838</v>
      </c>
      <c r="E454" s="5" t="s">
        <v>36</v>
      </c>
      <c r="F454" s="2" t="s">
        <v>661</v>
      </c>
      <c r="G454" s="3">
        <v>2.61</v>
      </c>
      <c r="H454" s="3">
        <f>'3.3 Súpis prác'!I17</f>
        <v>0</v>
      </c>
      <c r="I454" s="43">
        <f t="shared" si="16"/>
        <v>0</v>
      </c>
      <c r="J454" s="4"/>
      <c r="K454">
        <v>1</v>
      </c>
    </row>
    <row r="455" spans="2:11">
      <c r="B455" s="41"/>
      <c r="C455" s="1" t="s">
        <v>32</v>
      </c>
      <c r="D455" s="1" t="s">
        <v>729</v>
      </c>
      <c r="E455" s="5" t="s">
        <v>49</v>
      </c>
      <c r="F455" s="2" t="s">
        <v>669</v>
      </c>
      <c r="G455" s="3">
        <v>1</v>
      </c>
      <c r="H455" s="3">
        <f>'3.3 Súpis prác'!I24</f>
        <v>0</v>
      </c>
      <c r="I455" s="43">
        <f t="shared" si="16"/>
        <v>0</v>
      </c>
      <c r="J455" s="4"/>
      <c r="K455">
        <v>1</v>
      </c>
    </row>
    <row r="456" spans="2:11" ht="23.25">
      <c r="B456" s="41"/>
      <c r="C456" s="1" t="s">
        <v>32</v>
      </c>
      <c r="D456" s="1" t="s">
        <v>732</v>
      </c>
      <c r="E456" s="5" t="s">
        <v>70</v>
      </c>
      <c r="F456" s="2" t="s">
        <v>698</v>
      </c>
      <c r="G456" s="3">
        <v>175</v>
      </c>
      <c r="H456" s="3">
        <f>'3.3 Súpis prác'!I34</f>
        <v>0</v>
      </c>
      <c r="I456" s="43">
        <f t="shared" si="16"/>
        <v>0</v>
      </c>
      <c r="J456" s="4"/>
      <c r="K456">
        <v>1</v>
      </c>
    </row>
    <row r="457" spans="2:11">
      <c r="B457" s="41"/>
      <c r="C457" s="1" t="s">
        <v>32</v>
      </c>
      <c r="D457" s="1" t="s">
        <v>665</v>
      </c>
      <c r="E457" s="5" t="s">
        <v>76</v>
      </c>
      <c r="F457" s="2" t="s">
        <v>659</v>
      </c>
      <c r="G457" s="3">
        <v>47.03</v>
      </c>
      <c r="H457" s="3">
        <f>'3.3 Súpis prác'!I37</f>
        <v>0</v>
      </c>
      <c r="I457" s="43">
        <f t="shared" si="16"/>
        <v>0</v>
      </c>
      <c r="J457" s="4"/>
      <c r="K457">
        <v>1</v>
      </c>
    </row>
    <row r="458" spans="2:11">
      <c r="B458" s="41"/>
      <c r="C458" s="1" t="s">
        <v>161</v>
      </c>
      <c r="D458" s="1" t="s">
        <v>733</v>
      </c>
      <c r="E458" s="5" t="s">
        <v>109</v>
      </c>
      <c r="F458" s="2" t="s">
        <v>661</v>
      </c>
      <c r="G458" s="3">
        <v>12.1</v>
      </c>
      <c r="H458" s="3">
        <f>'3.3 Súpis prác'!I84</f>
        <v>0</v>
      </c>
      <c r="I458" s="43">
        <f t="shared" si="16"/>
        <v>0</v>
      </c>
      <c r="J458" s="4"/>
      <c r="K458">
        <v>1</v>
      </c>
    </row>
    <row r="459" spans="2:11">
      <c r="B459" s="41"/>
      <c r="C459" s="1" t="s">
        <v>161</v>
      </c>
      <c r="D459" s="1" t="s">
        <v>829</v>
      </c>
      <c r="E459" s="5" t="s">
        <v>169</v>
      </c>
      <c r="F459" s="2" t="s">
        <v>661</v>
      </c>
      <c r="G459" s="3">
        <v>14.7</v>
      </c>
      <c r="H459" s="3">
        <f>'3.3 Súpis prác'!I85</f>
        <v>0</v>
      </c>
      <c r="I459" s="43">
        <f t="shared" si="16"/>
        <v>0</v>
      </c>
      <c r="J459" s="4"/>
      <c r="K459">
        <v>1</v>
      </c>
    </row>
    <row r="460" spans="2:11">
      <c r="B460" s="41"/>
      <c r="C460" s="1" t="s">
        <v>161</v>
      </c>
      <c r="D460" s="1" t="s">
        <v>735</v>
      </c>
      <c r="E460" s="5" t="s">
        <v>119</v>
      </c>
      <c r="F460" s="2" t="s">
        <v>661</v>
      </c>
      <c r="G460" s="3">
        <v>18.14</v>
      </c>
      <c r="H460" s="3">
        <f>'3.3 Súpis prác'!I89</f>
        <v>0</v>
      </c>
      <c r="I460" s="43">
        <f t="shared" si="16"/>
        <v>0</v>
      </c>
      <c r="J460" s="4"/>
      <c r="K460">
        <v>1</v>
      </c>
    </row>
    <row r="461" spans="2:11">
      <c r="B461" s="41"/>
      <c r="C461" s="1" t="s">
        <v>183</v>
      </c>
      <c r="D461" s="1" t="s">
        <v>684</v>
      </c>
      <c r="E461" s="5" t="s">
        <v>115</v>
      </c>
      <c r="F461" s="2" t="s">
        <v>661</v>
      </c>
      <c r="G461" s="3">
        <v>8.65</v>
      </c>
      <c r="H461" s="3">
        <f>'3.3 Súpis prác'!I93</f>
        <v>0</v>
      </c>
      <c r="I461" s="43">
        <f t="shared" si="16"/>
        <v>0</v>
      </c>
      <c r="J461" s="4"/>
      <c r="K461">
        <v>1</v>
      </c>
    </row>
    <row r="462" spans="2:11">
      <c r="B462" s="41"/>
      <c r="C462" s="1" t="s">
        <v>183</v>
      </c>
      <c r="D462" s="1" t="s">
        <v>737</v>
      </c>
      <c r="E462" s="5" t="s">
        <v>184</v>
      </c>
      <c r="F462" s="2" t="s">
        <v>661</v>
      </c>
      <c r="G462" s="3">
        <v>36.29</v>
      </c>
      <c r="H462" s="3">
        <f>'3.3 Súpis prác'!I94</f>
        <v>0</v>
      </c>
      <c r="I462" s="43">
        <f t="shared" si="16"/>
        <v>0</v>
      </c>
      <c r="J462" s="4"/>
      <c r="K462">
        <v>1</v>
      </c>
    </row>
    <row r="463" spans="2:11">
      <c r="B463" s="41"/>
      <c r="C463" s="1" t="s">
        <v>183</v>
      </c>
      <c r="D463" s="1" t="s">
        <v>671</v>
      </c>
      <c r="E463" s="5" t="s">
        <v>98</v>
      </c>
      <c r="F463" s="2" t="s">
        <v>661</v>
      </c>
      <c r="G463" s="3">
        <v>8.65</v>
      </c>
      <c r="H463" s="3">
        <f>'3.3 Súpis prác'!I97</f>
        <v>0</v>
      </c>
      <c r="I463" s="43">
        <f t="shared" si="16"/>
        <v>0</v>
      </c>
      <c r="J463" s="4"/>
      <c r="K463">
        <v>1</v>
      </c>
    </row>
    <row r="464" spans="2:11">
      <c r="B464" s="41"/>
      <c r="C464" s="1" t="s">
        <v>183</v>
      </c>
      <c r="D464" s="1" t="s">
        <v>673</v>
      </c>
      <c r="E464" s="5" t="s">
        <v>141</v>
      </c>
      <c r="F464" s="2" t="s">
        <v>661</v>
      </c>
      <c r="G464" s="3">
        <v>18.14</v>
      </c>
      <c r="H464" s="3">
        <f>'3.3 Súpis prác'!I99</f>
        <v>0</v>
      </c>
      <c r="I464" s="43">
        <f t="shared" si="16"/>
        <v>0</v>
      </c>
      <c r="J464" s="4"/>
      <c r="K464">
        <v>1</v>
      </c>
    </row>
    <row r="465" spans="2:11">
      <c r="B465" s="41"/>
      <c r="C465" s="1" t="s">
        <v>458</v>
      </c>
      <c r="D465" s="1" t="s">
        <v>834</v>
      </c>
      <c r="E465" s="5" t="s">
        <v>460</v>
      </c>
      <c r="F465" s="2" t="s">
        <v>661</v>
      </c>
      <c r="G465" s="3">
        <v>11.03</v>
      </c>
      <c r="H465" s="3">
        <f>'3.3 Súpis prác'!I224</f>
        <v>0</v>
      </c>
      <c r="I465" s="43">
        <f t="shared" si="16"/>
        <v>0</v>
      </c>
      <c r="J465" s="4"/>
      <c r="K465">
        <v>1</v>
      </c>
    </row>
    <row r="466" spans="2:11">
      <c r="B466" s="41"/>
      <c r="C466" s="1" t="s">
        <v>458</v>
      </c>
      <c r="D466" s="1" t="s">
        <v>839</v>
      </c>
      <c r="E466" s="5" t="s">
        <v>470</v>
      </c>
      <c r="F466" s="2" t="s">
        <v>661</v>
      </c>
      <c r="G466" s="3">
        <v>1.95</v>
      </c>
      <c r="H466" s="3">
        <f>'3.3 Súpis prác'!I229</f>
        <v>0</v>
      </c>
      <c r="I466" s="43">
        <f t="shared" si="16"/>
        <v>0</v>
      </c>
      <c r="J466" s="4"/>
      <c r="K466">
        <v>1</v>
      </c>
    </row>
    <row r="467" spans="2:11">
      <c r="B467" s="41"/>
      <c r="C467" s="1" t="s">
        <v>458</v>
      </c>
      <c r="D467" s="1" t="s">
        <v>840</v>
      </c>
      <c r="E467" s="5" t="s">
        <v>480</v>
      </c>
      <c r="F467" s="2" t="s">
        <v>661</v>
      </c>
      <c r="G467" s="3">
        <v>0.67</v>
      </c>
      <c r="H467" s="3">
        <f>'3.3 Súpis prác'!I234</f>
        <v>0</v>
      </c>
      <c r="I467" s="43">
        <f t="shared" si="16"/>
        <v>0</v>
      </c>
      <c r="J467" s="4"/>
      <c r="K467">
        <v>1</v>
      </c>
    </row>
    <row r="468" spans="2:11">
      <c r="B468" s="41"/>
      <c r="C468" s="1" t="s">
        <v>458</v>
      </c>
      <c r="D468" s="1" t="s">
        <v>841</v>
      </c>
      <c r="E468" s="5" t="s">
        <v>482</v>
      </c>
      <c r="F468" s="2" t="s">
        <v>663</v>
      </c>
      <c r="G468" s="3">
        <v>2.86</v>
      </c>
      <c r="H468" s="3">
        <f>'3.3 Súpis prác'!I235</f>
        <v>0</v>
      </c>
      <c r="I468" s="43">
        <f t="shared" si="16"/>
        <v>0</v>
      </c>
      <c r="J468" s="4"/>
      <c r="K468">
        <v>1</v>
      </c>
    </row>
    <row r="469" spans="2:11">
      <c r="B469" s="41"/>
      <c r="C469" s="1" t="s">
        <v>458</v>
      </c>
      <c r="D469" s="1" t="s">
        <v>842</v>
      </c>
      <c r="E469" s="5" t="s">
        <v>484</v>
      </c>
      <c r="F469" s="2" t="s">
        <v>659</v>
      </c>
      <c r="G469" s="3">
        <v>0.01</v>
      </c>
      <c r="H469" s="3">
        <f>'3.3 Súpis prác'!I236</f>
        <v>0</v>
      </c>
      <c r="I469" s="43">
        <f t="shared" si="16"/>
        <v>0</v>
      </c>
      <c r="J469" s="4"/>
      <c r="K469">
        <v>1</v>
      </c>
    </row>
    <row r="470" spans="2:11" ht="23.25">
      <c r="B470" s="41"/>
      <c r="C470" s="1" t="s">
        <v>637</v>
      </c>
      <c r="D470" s="1" t="s">
        <v>843</v>
      </c>
      <c r="E470" s="5" t="s">
        <v>639</v>
      </c>
      <c r="F470" s="2" t="s">
        <v>669</v>
      </c>
      <c r="G470" s="3">
        <v>112</v>
      </c>
      <c r="H470" s="3">
        <f>'3.3 Súpis prác'!I313</f>
        <v>0</v>
      </c>
      <c r="I470" s="43">
        <f t="shared" si="16"/>
        <v>0</v>
      </c>
      <c r="J470" s="4"/>
      <c r="K470">
        <v>1</v>
      </c>
    </row>
    <row r="471" spans="2:11">
      <c r="B471" s="41"/>
      <c r="C471" s="1" t="s">
        <v>637</v>
      </c>
      <c r="D471" s="1" t="s">
        <v>844</v>
      </c>
      <c r="E471" s="5" t="s">
        <v>641</v>
      </c>
      <c r="F471" s="2" t="s">
        <v>663</v>
      </c>
      <c r="G471" s="3">
        <v>321.52</v>
      </c>
      <c r="H471" s="3">
        <f>'3.3 Súpis prác'!I314</f>
        <v>0</v>
      </c>
      <c r="I471" s="43">
        <f t="shared" si="16"/>
        <v>0</v>
      </c>
      <c r="J471" s="4"/>
      <c r="K471">
        <v>1</v>
      </c>
    </row>
    <row r="472" spans="2:11">
      <c r="B472" s="41"/>
      <c r="C472" s="1" t="s">
        <v>637</v>
      </c>
      <c r="D472" s="1" t="s">
        <v>845</v>
      </c>
      <c r="E472" s="5" t="s">
        <v>643</v>
      </c>
      <c r="F472" s="2" t="s">
        <v>663</v>
      </c>
      <c r="G472" s="3">
        <v>24.22</v>
      </c>
      <c r="H472" s="3">
        <f>'3.3 Súpis prác'!I315</f>
        <v>0</v>
      </c>
      <c r="I472" s="43">
        <f t="shared" si="16"/>
        <v>0</v>
      </c>
      <c r="J472" s="4"/>
      <c r="K472">
        <v>1</v>
      </c>
    </row>
    <row r="473" spans="2:11">
      <c r="B473" s="44"/>
      <c r="C473" s="1" t="s">
        <v>637</v>
      </c>
      <c r="D473" s="1" t="s">
        <v>846</v>
      </c>
      <c r="E473" s="5" t="s">
        <v>649</v>
      </c>
      <c r="F473" s="2" t="s">
        <v>663</v>
      </c>
      <c r="G473" s="3">
        <v>3.9</v>
      </c>
      <c r="H473" s="3">
        <f>'3.3 Súpis prác'!I318</f>
        <v>0</v>
      </c>
      <c r="I473" s="43">
        <f t="shared" si="16"/>
        <v>0</v>
      </c>
      <c r="J473" s="4"/>
      <c r="K473">
        <v>1</v>
      </c>
    </row>
    <row r="474" spans="2:11">
      <c r="B474" s="88" t="s">
        <v>847</v>
      </c>
      <c r="C474" s="89"/>
      <c r="D474" s="89"/>
      <c r="E474" s="89"/>
      <c r="F474" s="89"/>
      <c r="G474" s="90"/>
      <c r="H474" s="91"/>
      <c r="I474" s="43">
        <f>SUMIF(K451:K473,1,I451:I473)</f>
        <v>0</v>
      </c>
      <c r="J474" s="4"/>
      <c r="K474">
        <v>3</v>
      </c>
    </row>
    <row r="475" spans="2:11" ht="23.25">
      <c r="B475" s="45" t="s">
        <v>848</v>
      </c>
      <c r="C475" s="1" t="s">
        <v>6</v>
      </c>
      <c r="D475" s="1" t="s">
        <v>658</v>
      </c>
      <c r="E475" s="5" t="s">
        <v>11</v>
      </c>
      <c r="F475" s="2" t="s">
        <v>659</v>
      </c>
      <c r="G475" s="3">
        <v>5.57</v>
      </c>
      <c r="H475" s="3">
        <f>'3.3 Súpis prác'!I7</f>
        <v>0</v>
      </c>
      <c r="I475" s="43">
        <f t="shared" ref="I475:I493" si="17">G475*H475</f>
        <v>0</v>
      </c>
      <c r="J475" s="4"/>
      <c r="K475">
        <v>1</v>
      </c>
    </row>
    <row r="476" spans="2:11">
      <c r="B476" s="41"/>
      <c r="C476" s="1" t="s">
        <v>6</v>
      </c>
      <c r="D476" s="1" t="s">
        <v>725</v>
      </c>
      <c r="E476" s="5" t="s">
        <v>14</v>
      </c>
      <c r="F476" s="2" t="s">
        <v>661</v>
      </c>
      <c r="G476" s="3">
        <v>0.49</v>
      </c>
      <c r="H476" s="3">
        <f>'3.3 Súpis prác'!I8</f>
        <v>0</v>
      </c>
      <c r="I476" s="43">
        <f t="shared" si="17"/>
        <v>0</v>
      </c>
      <c r="J476" s="4"/>
      <c r="K476">
        <v>1</v>
      </c>
    </row>
    <row r="477" spans="2:11">
      <c r="B477" s="41"/>
      <c r="C477" s="1" t="s">
        <v>32</v>
      </c>
      <c r="D477" s="1" t="s">
        <v>726</v>
      </c>
      <c r="E477" s="5" t="s">
        <v>34</v>
      </c>
      <c r="F477" s="2" t="s">
        <v>661</v>
      </c>
      <c r="G477" s="3">
        <v>2.5299999999999998</v>
      </c>
      <c r="H477" s="3">
        <f>'3.3 Súpis prác'!I16</f>
        <v>0</v>
      </c>
      <c r="I477" s="43">
        <f t="shared" si="17"/>
        <v>0</v>
      </c>
      <c r="J477" s="4"/>
      <c r="K477">
        <v>1</v>
      </c>
    </row>
    <row r="478" spans="2:11" ht="23.25">
      <c r="B478" s="41"/>
      <c r="C478" s="1" t="s">
        <v>32</v>
      </c>
      <c r="D478" s="1" t="s">
        <v>732</v>
      </c>
      <c r="E478" s="5" t="s">
        <v>70</v>
      </c>
      <c r="F478" s="2" t="s">
        <v>698</v>
      </c>
      <c r="G478" s="3">
        <v>6.12</v>
      </c>
      <c r="H478" s="3">
        <f>'3.3 Súpis prác'!I34</f>
        <v>0</v>
      </c>
      <c r="I478" s="43">
        <f t="shared" si="17"/>
        <v>0</v>
      </c>
      <c r="J478" s="4"/>
      <c r="K478">
        <v>1</v>
      </c>
    </row>
    <row r="479" spans="2:11">
      <c r="B479" s="41"/>
      <c r="C479" s="1" t="s">
        <v>32</v>
      </c>
      <c r="D479" s="1" t="s">
        <v>665</v>
      </c>
      <c r="E479" s="5" t="s">
        <v>76</v>
      </c>
      <c r="F479" s="2" t="s">
        <v>659</v>
      </c>
      <c r="G479" s="3">
        <v>5.82</v>
      </c>
      <c r="H479" s="3">
        <f>'3.3 Súpis prác'!I37</f>
        <v>0</v>
      </c>
      <c r="I479" s="43">
        <f t="shared" si="17"/>
        <v>0</v>
      </c>
      <c r="J479" s="4"/>
      <c r="K479">
        <v>1</v>
      </c>
    </row>
    <row r="480" spans="2:11">
      <c r="B480" s="41"/>
      <c r="C480" s="1" t="s">
        <v>161</v>
      </c>
      <c r="D480" s="1" t="s">
        <v>733</v>
      </c>
      <c r="E480" s="5" t="s">
        <v>109</v>
      </c>
      <c r="F480" s="2" t="s">
        <v>661</v>
      </c>
      <c r="G480" s="3">
        <v>6.48</v>
      </c>
      <c r="H480" s="3">
        <f>'3.3 Súpis prác'!I84</f>
        <v>0</v>
      </c>
      <c r="I480" s="43">
        <f t="shared" si="17"/>
        <v>0</v>
      </c>
      <c r="J480" s="4"/>
      <c r="K480">
        <v>1</v>
      </c>
    </row>
    <row r="481" spans="2:11">
      <c r="B481" s="41"/>
      <c r="C481" s="1" t="s">
        <v>161</v>
      </c>
      <c r="D481" s="1" t="s">
        <v>735</v>
      </c>
      <c r="E481" s="5" t="s">
        <v>119</v>
      </c>
      <c r="F481" s="2" t="s">
        <v>661</v>
      </c>
      <c r="G481" s="3">
        <v>5.99</v>
      </c>
      <c r="H481" s="3">
        <f>'3.3 Súpis prác'!I89</f>
        <v>0</v>
      </c>
      <c r="I481" s="43">
        <f t="shared" si="17"/>
        <v>0</v>
      </c>
      <c r="J481" s="4"/>
      <c r="K481">
        <v>1</v>
      </c>
    </row>
    <row r="482" spans="2:11">
      <c r="B482" s="41"/>
      <c r="C482" s="1" t="s">
        <v>183</v>
      </c>
      <c r="D482" s="1" t="s">
        <v>684</v>
      </c>
      <c r="E482" s="5" t="s">
        <v>115</v>
      </c>
      <c r="F482" s="2" t="s">
        <v>661</v>
      </c>
      <c r="G482" s="3">
        <v>0.49</v>
      </c>
      <c r="H482" s="3">
        <f>'3.3 Súpis prác'!I93</f>
        <v>0</v>
      </c>
      <c r="I482" s="43">
        <f t="shared" si="17"/>
        <v>0</v>
      </c>
      <c r="J482" s="4"/>
      <c r="K482">
        <v>1</v>
      </c>
    </row>
    <row r="483" spans="2:11">
      <c r="B483" s="41"/>
      <c r="C483" s="1" t="s">
        <v>183</v>
      </c>
      <c r="D483" s="1" t="s">
        <v>737</v>
      </c>
      <c r="E483" s="5" t="s">
        <v>184</v>
      </c>
      <c r="F483" s="2" t="s">
        <v>661</v>
      </c>
      <c r="G483" s="3">
        <v>11.97</v>
      </c>
      <c r="H483" s="3">
        <f>'3.3 Súpis prác'!I94</f>
        <v>0</v>
      </c>
      <c r="I483" s="43">
        <f t="shared" si="17"/>
        <v>0</v>
      </c>
      <c r="J483" s="4"/>
      <c r="K483">
        <v>1</v>
      </c>
    </row>
    <row r="484" spans="2:11">
      <c r="B484" s="41"/>
      <c r="C484" s="1" t="s">
        <v>183</v>
      </c>
      <c r="D484" s="1" t="s">
        <v>671</v>
      </c>
      <c r="E484" s="5" t="s">
        <v>98</v>
      </c>
      <c r="F484" s="2" t="s">
        <v>661</v>
      </c>
      <c r="G484" s="3">
        <v>0.49</v>
      </c>
      <c r="H484" s="3">
        <f>'3.3 Súpis prác'!I97</f>
        <v>0</v>
      </c>
      <c r="I484" s="43">
        <f t="shared" si="17"/>
        <v>0</v>
      </c>
      <c r="J484" s="4"/>
      <c r="K484">
        <v>1</v>
      </c>
    </row>
    <row r="485" spans="2:11">
      <c r="B485" s="41"/>
      <c r="C485" s="1" t="s">
        <v>183</v>
      </c>
      <c r="D485" s="1" t="s">
        <v>673</v>
      </c>
      <c r="E485" s="5" t="s">
        <v>141</v>
      </c>
      <c r="F485" s="2" t="s">
        <v>661</v>
      </c>
      <c r="G485" s="3">
        <v>5.99</v>
      </c>
      <c r="H485" s="3">
        <f>'3.3 Súpis prác'!I99</f>
        <v>0</v>
      </c>
      <c r="I485" s="43">
        <f t="shared" si="17"/>
        <v>0</v>
      </c>
      <c r="J485" s="4"/>
      <c r="K485">
        <v>1</v>
      </c>
    </row>
    <row r="486" spans="2:11">
      <c r="B486" s="41"/>
      <c r="C486" s="1" t="s">
        <v>202</v>
      </c>
      <c r="D486" s="1" t="s">
        <v>849</v>
      </c>
      <c r="E486" s="5" t="s">
        <v>204</v>
      </c>
      <c r="F486" s="2" t="s">
        <v>663</v>
      </c>
      <c r="G486" s="3">
        <v>0.71</v>
      </c>
      <c r="H486" s="3">
        <f>'3.3 Súpis prác'!I106</f>
        <v>0</v>
      </c>
      <c r="I486" s="43">
        <f t="shared" si="17"/>
        <v>0</v>
      </c>
      <c r="J486" s="4"/>
      <c r="K486">
        <v>1</v>
      </c>
    </row>
    <row r="487" spans="2:11" ht="23.25">
      <c r="B487" s="41"/>
      <c r="C487" s="1" t="s">
        <v>202</v>
      </c>
      <c r="D487" s="1" t="s">
        <v>850</v>
      </c>
      <c r="E487" s="5" t="s">
        <v>206</v>
      </c>
      <c r="F487" s="2" t="s">
        <v>698</v>
      </c>
      <c r="G487" s="3">
        <v>5.8</v>
      </c>
      <c r="H487" s="3">
        <f>'3.3 Súpis prác'!I107</f>
        <v>0</v>
      </c>
      <c r="I487" s="43">
        <f t="shared" si="17"/>
        <v>0</v>
      </c>
      <c r="J487" s="4"/>
      <c r="K487">
        <v>1</v>
      </c>
    </row>
    <row r="488" spans="2:11" ht="23.25">
      <c r="B488" s="41"/>
      <c r="C488" s="1" t="s">
        <v>426</v>
      </c>
      <c r="D488" s="1" t="s">
        <v>747</v>
      </c>
      <c r="E488" s="5" t="s">
        <v>428</v>
      </c>
      <c r="F488" s="2" t="s">
        <v>663</v>
      </c>
      <c r="G488" s="3">
        <v>13.68</v>
      </c>
      <c r="H488" s="3">
        <f>'3.3 Súpis prác'!I210</f>
        <v>0</v>
      </c>
      <c r="I488" s="43">
        <f t="shared" si="17"/>
        <v>0</v>
      </c>
      <c r="J488" s="4"/>
      <c r="K488">
        <v>1</v>
      </c>
    </row>
    <row r="489" spans="2:11">
      <c r="B489" s="41"/>
      <c r="C489" s="1" t="s">
        <v>458</v>
      </c>
      <c r="D489" s="1" t="s">
        <v>851</v>
      </c>
      <c r="E489" s="5" t="s">
        <v>474</v>
      </c>
      <c r="F489" s="2" t="s">
        <v>661</v>
      </c>
      <c r="G489" s="3">
        <v>3.58</v>
      </c>
      <c r="H489" s="3">
        <f>'3.3 Súpis prác'!I231</f>
        <v>0</v>
      </c>
      <c r="I489" s="43">
        <f t="shared" si="17"/>
        <v>0</v>
      </c>
      <c r="J489" s="4"/>
      <c r="K489">
        <v>1</v>
      </c>
    </row>
    <row r="490" spans="2:11">
      <c r="B490" s="41"/>
      <c r="C490" s="1" t="s">
        <v>458</v>
      </c>
      <c r="D490" s="1" t="s">
        <v>852</v>
      </c>
      <c r="E490" s="5" t="s">
        <v>476</v>
      </c>
      <c r="F490" s="2" t="s">
        <v>663</v>
      </c>
      <c r="G490" s="3">
        <v>22.13</v>
      </c>
      <c r="H490" s="3">
        <f>'3.3 Súpis prác'!I232</f>
        <v>0</v>
      </c>
      <c r="I490" s="43">
        <f t="shared" si="17"/>
        <v>0</v>
      </c>
      <c r="J490" s="4"/>
      <c r="K490">
        <v>1</v>
      </c>
    </row>
    <row r="491" spans="2:11">
      <c r="B491" s="41"/>
      <c r="C491" s="1" t="s">
        <v>458</v>
      </c>
      <c r="D491" s="1" t="s">
        <v>853</v>
      </c>
      <c r="E491" s="5" t="s">
        <v>478</v>
      </c>
      <c r="F491" s="2" t="s">
        <v>659</v>
      </c>
      <c r="G491" s="3">
        <v>0.4</v>
      </c>
      <c r="H491" s="3">
        <f>'3.3 Súpis prác'!I233</f>
        <v>0</v>
      </c>
      <c r="I491" s="43">
        <f t="shared" si="17"/>
        <v>0</v>
      </c>
      <c r="J491" s="4"/>
      <c r="K491">
        <v>1</v>
      </c>
    </row>
    <row r="492" spans="2:11">
      <c r="B492" s="41"/>
      <c r="C492" s="1" t="s">
        <v>458</v>
      </c>
      <c r="D492" s="1" t="s">
        <v>788</v>
      </c>
      <c r="E492" s="5" t="s">
        <v>418</v>
      </c>
      <c r="F492" s="2" t="s">
        <v>661</v>
      </c>
      <c r="G492" s="3">
        <v>0.16</v>
      </c>
      <c r="H492" s="3">
        <f>'3.3 Súpis prác'!I237</f>
        <v>0</v>
      </c>
      <c r="I492" s="43">
        <f t="shared" si="17"/>
        <v>0</v>
      </c>
      <c r="J492" s="4"/>
      <c r="K492">
        <v>1</v>
      </c>
    </row>
    <row r="493" spans="2:11">
      <c r="B493" s="44"/>
      <c r="C493" s="1" t="s">
        <v>637</v>
      </c>
      <c r="D493" s="1" t="s">
        <v>854</v>
      </c>
      <c r="E493" s="5" t="s">
        <v>647</v>
      </c>
      <c r="F493" s="2" t="s">
        <v>663</v>
      </c>
      <c r="G493" s="3">
        <v>12</v>
      </c>
      <c r="H493" s="3">
        <f>'3.3 Súpis prác'!I317</f>
        <v>0</v>
      </c>
      <c r="I493" s="43">
        <f t="shared" si="17"/>
        <v>0</v>
      </c>
      <c r="J493" s="4"/>
      <c r="K493">
        <v>1</v>
      </c>
    </row>
    <row r="494" spans="2:11">
      <c r="B494" s="88" t="s">
        <v>855</v>
      </c>
      <c r="C494" s="89"/>
      <c r="D494" s="89"/>
      <c r="E494" s="89"/>
      <c r="F494" s="89"/>
      <c r="G494" s="90"/>
      <c r="H494" s="91"/>
      <c r="I494" s="43">
        <f>SUMIF(K475:K493,1,I475:I493)</f>
        <v>0</v>
      </c>
      <c r="J494" s="4"/>
      <c r="K494">
        <v>3</v>
      </c>
    </row>
    <row r="495" spans="2:11" ht="23.25">
      <c r="B495" s="45" t="s">
        <v>856</v>
      </c>
      <c r="C495" s="1" t="s">
        <v>6</v>
      </c>
      <c r="D495" s="1" t="s">
        <v>725</v>
      </c>
      <c r="E495" s="5" t="s">
        <v>14</v>
      </c>
      <c r="F495" s="2" t="s">
        <v>661</v>
      </c>
      <c r="G495" s="3">
        <v>434.76</v>
      </c>
      <c r="H495" s="3">
        <f>'3.3 Súpis prác'!I8</f>
        <v>0</v>
      </c>
      <c r="I495" s="43">
        <f t="shared" ref="I495:I507" si="18">G495*H495</f>
        <v>0</v>
      </c>
      <c r="J495" s="4"/>
      <c r="K495">
        <v>1</v>
      </c>
    </row>
    <row r="496" spans="2:11">
      <c r="B496" s="41"/>
      <c r="C496" s="1" t="s">
        <v>100</v>
      </c>
      <c r="D496" s="1" t="s">
        <v>766</v>
      </c>
      <c r="E496" s="5" t="s">
        <v>107</v>
      </c>
      <c r="F496" s="2" t="s">
        <v>661</v>
      </c>
      <c r="G496" s="3">
        <v>190.82</v>
      </c>
      <c r="H496" s="3">
        <f>'3.3 Súpis prác'!I50</f>
        <v>0</v>
      </c>
      <c r="I496" s="43">
        <f t="shared" si="18"/>
        <v>0</v>
      </c>
      <c r="J496" s="4"/>
      <c r="K496">
        <v>1</v>
      </c>
    </row>
    <row r="497" spans="2:11">
      <c r="B497" s="41"/>
      <c r="C497" s="1" t="s">
        <v>100</v>
      </c>
      <c r="D497" s="1" t="s">
        <v>734</v>
      </c>
      <c r="E497" s="5" t="s">
        <v>111</v>
      </c>
      <c r="F497" s="2" t="s">
        <v>661</v>
      </c>
      <c r="G497" s="3">
        <v>1129.1400000000001</v>
      </c>
      <c r="H497" s="3">
        <f>'3.3 Súpis prác'!I52</f>
        <v>0</v>
      </c>
      <c r="I497" s="43">
        <f t="shared" si="18"/>
        <v>0</v>
      </c>
      <c r="J497" s="4"/>
      <c r="K497">
        <v>1</v>
      </c>
    </row>
    <row r="498" spans="2:11">
      <c r="B498" s="41"/>
      <c r="C498" s="1" t="s">
        <v>100</v>
      </c>
      <c r="D498" s="1" t="s">
        <v>684</v>
      </c>
      <c r="E498" s="5" t="s">
        <v>115</v>
      </c>
      <c r="F498" s="2" t="s">
        <v>661</v>
      </c>
      <c r="G498" s="3">
        <v>434.76</v>
      </c>
      <c r="H498" s="3">
        <f>'3.3 Súpis prác'!I54</f>
        <v>0</v>
      </c>
      <c r="I498" s="43">
        <f t="shared" si="18"/>
        <v>0</v>
      </c>
      <c r="J498" s="4"/>
      <c r="K498">
        <v>1</v>
      </c>
    </row>
    <row r="499" spans="2:11">
      <c r="B499" s="41"/>
      <c r="C499" s="1" t="s">
        <v>100</v>
      </c>
      <c r="D499" s="1" t="s">
        <v>735</v>
      </c>
      <c r="E499" s="5" t="s">
        <v>119</v>
      </c>
      <c r="F499" s="2" t="s">
        <v>661</v>
      </c>
      <c r="G499" s="3">
        <v>885.2</v>
      </c>
      <c r="H499" s="3">
        <f>'3.3 Súpis prác'!I56</f>
        <v>0</v>
      </c>
      <c r="I499" s="43">
        <f t="shared" si="18"/>
        <v>0</v>
      </c>
      <c r="J499" s="4"/>
      <c r="K499">
        <v>1</v>
      </c>
    </row>
    <row r="500" spans="2:11">
      <c r="B500" s="41"/>
      <c r="C500" s="1" t="s">
        <v>100</v>
      </c>
      <c r="D500" s="1" t="s">
        <v>685</v>
      </c>
      <c r="E500" s="5" t="s">
        <v>127</v>
      </c>
      <c r="F500" s="2" t="s">
        <v>661</v>
      </c>
      <c r="G500" s="3">
        <v>1770.4</v>
      </c>
      <c r="H500" s="3">
        <f>'3.3 Súpis prác'!I60</f>
        <v>0</v>
      </c>
      <c r="I500" s="43">
        <f t="shared" si="18"/>
        <v>0</v>
      </c>
      <c r="J500" s="4"/>
      <c r="K500">
        <v>1</v>
      </c>
    </row>
    <row r="501" spans="2:11">
      <c r="B501" s="41"/>
      <c r="C501" s="1" t="s">
        <v>100</v>
      </c>
      <c r="D501" s="1" t="s">
        <v>671</v>
      </c>
      <c r="E501" s="5" t="s">
        <v>98</v>
      </c>
      <c r="F501" s="2" t="s">
        <v>661</v>
      </c>
      <c r="G501" s="3">
        <v>434.76</v>
      </c>
      <c r="H501" s="3">
        <f>'3.3 Súpis prác'!I61</f>
        <v>0</v>
      </c>
      <c r="I501" s="43">
        <f t="shared" si="18"/>
        <v>0</v>
      </c>
      <c r="J501" s="4"/>
      <c r="K501">
        <v>1</v>
      </c>
    </row>
    <row r="502" spans="2:11">
      <c r="B502" s="41"/>
      <c r="C502" s="1" t="s">
        <v>100</v>
      </c>
      <c r="D502" s="1" t="s">
        <v>673</v>
      </c>
      <c r="E502" s="5" t="s">
        <v>129</v>
      </c>
      <c r="F502" s="2" t="s">
        <v>661</v>
      </c>
      <c r="G502" s="3">
        <v>885.2</v>
      </c>
      <c r="H502" s="3">
        <f>'3.3 Súpis prác'!I62</f>
        <v>0</v>
      </c>
      <c r="I502" s="43">
        <f t="shared" si="18"/>
        <v>0</v>
      </c>
      <c r="J502" s="4"/>
      <c r="K502">
        <v>1</v>
      </c>
    </row>
    <row r="503" spans="2:11">
      <c r="B503" s="41"/>
      <c r="C503" s="1" t="s">
        <v>100</v>
      </c>
      <c r="D503" s="1" t="s">
        <v>770</v>
      </c>
      <c r="E503" s="5" t="s">
        <v>131</v>
      </c>
      <c r="F503" s="2" t="s">
        <v>663</v>
      </c>
      <c r="G503" s="3">
        <v>578.16</v>
      </c>
      <c r="H503" s="3">
        <f>'3.3 Súpis prác'!I63</f>
        <v>0</v>
      </c>
      <c r="I503" s="43">
        <f t="shared" si="18"/>
        <v>0</v>
      </c>
      <c r="J503" s="4"/>
      <c r="K503">
        <v>1</v>
      </c>
    </row>
    <row r="504" spans="2:11">
      <c r="B504" s="41"/>
      <c r="C504" s="1" t="s">
        <v>100</v>
      </c>
      <c r="D504" s="1" t="s">
        <v>857</v>
      </c>
      <c r="E504" s="5" t="s">
        <v>135</v>
      </c>
      <c r="F504" s="2" t="s">
        <v>698</v>
      </c>
      <c r="G504" s="3">
        <v>288</v>
      </c>
      <c r="H504" s="3">
        <f>'3.3 Súpis prác'!I65</f>
        <v>0</v>
      </c>
      <c r="I504" s="43">
        <f t="shared" si="18"/>
        <v>0</v>
      </c>
      <c r="J504" s="4"/>
      <c r="K504">
        <v>1</v>
      </c>
    </row>
    <row r="505" spans="2:11">
      <c r="B505" s="41"/>
      <c r="C505" s="1" t="s">
        <v>318</v>
      </c>
      <c r="D505" s="1" t="s">
        <v>745</v>
      </c>
      <c r="E505" s="5" t="s">
        <v>338</v>
      </c>
      <c r="F505" s="2" t="s">
        <v>698</v>
      </c>
      <c r="G505" s="3">
        <v>2620</v>
      </c>
      <c r="H505" s="3">
        <f>'3.3 Súpis prác'!I168</f>
        <v>0</v>
      </c>
      <c r="I505" s="43">
        <f t="shared" si="18"/>
        <v>0</v>
      </c>
      <c r="J505" s="4"/>
      <c r="K505">
        <v>1</v>
      </c>
    </row>
    <row r="506" spans="2:11">
      <c r="B506" s="41"/>
      <c r="C506" s="1" t="s">
        <v>318</v>
      </c>
      <c r="D506" s="1" t="s">
        <v>858</v>
      </c>
      <c r="E506" s="5" t="s">
        <v>342</v>
      </c>
      <c r="F506" s="2" t="s">
        <v>698</v>
      </c>
      <c r="G506" s="3">
        <v>58</v>
      </c>
      <c r="H506" s="3">
        <f>'3.3 Súpis prác'!I170</f>
        <v>0</v>
      </c>
      <c r="I506" s="43">
        <f t="shared" si="18"/>
        <v>0</v>
      </c>
      <c r="J506" s="4"/>
      <c r="K506">
        <v>1</v>
      </c>
    </row>
    <row r="507" spans="2:11">
      <c r="B507" s="44"/>
      <c r="C507" s="1" t="s">
        <v>458</v>
      </c>
      <c r="D507" s="1" t="s">
        <v>788</v>
      </c>
      <c r="E507" s="5" t="s">
        <v>418</v>
      </c>
      <c r="F507" s="2" t="s">
        <v>661</v>
      </c>
      <c r="G507" s="3">
        <v>56.2</v>
      </c>
      <c r="H507" s="3">
        <f>'3.3 Súpis prác'!I237</f>
        <v>0</v>
      </c>
      <c r="I507" s="43">
        <f t="shared" si="18"/>
        <v>0</v>
      </c>
      <c r="J507" s="4"/>
      <c r="K507">
        <v>1</v>
      </c>
    </row>
    <row r="508" spans="2:11">
      <c r="B508" s="88" t="s">
        <v>859</v>
      </c>
      <c r="C508" s="89"/>
      <c r="D508" s="89"/>
      <c r="E508" s="89"/>
      <c r="F508" s="89"/>
      <c r="G508" s="90"/>
      <c r="H508" s="91"/>
      <c r="I508" s="43">
        <f>SUMIF(K495:K507,1,I495:I507)</f>
        <v>0</v>
      </c>
      <c r="J508" s="4"/>
      <c r="K508">
        <v>3</v>
      </c>
    </row>
    <row r="509" spans="2:11" ht="23.25">
      <c r="B509" s="45" t="s">
        <v>860</v>
      </c>
      <c r="C509" s="1" t="s">
        <v>6</v>
      </c>
      <c r="D509" s="1" t="s">
        <v>658</v>
      </c>
      <c r="E509" s="5" t="s">
        <v>11</v>
      </c>
      <c r="F509" s="2" t="s">
        <v>659</v>
      </c>
      <c r="G509" s="3">
        <v>29.81</v>
      </c>
      <c r="H509" s="3">
        <f>'3.3 Súpis prác'!I7</f>
        <v>0</v>
      </c>
      <c r="I509" s="43">
        <f t="shared" ref="I509:I527" si="19">G509*H509</f>
        <v>0</v>
      </c>
      <c r="J509" s="4"/>
      <c r="K509">
        <v>1</v>
      </c>
    </row>
    <row r="510" spans="2:11">
      <c r="B510" s="41"/>
      <c r="C510" s="1" t="s">
        <v>6</v>
      </c>
      <c r="D510" s="1" t="s">
        <v>725</v>
      </c>
      <c r="E510" s="5" t="s">
        <v>14</v>
      </c>
      <c r="F510" s="2" t="s">
        <v>661</v>
      </c>
      <c r="G510" s="3">
        <v>0.68</v>
      </c>
      <c r="H510" s="3">
        <f>'3.3 Súpis prác'!I8</f>
        <v>0</v>
      </c>
      <c r="I510" s="43">
        <f t="shared" si="19"/>
        <v>0</v>
      </c>
      <c r="J510" s="4"/>
      <c r="K510">
        <v>1</v>
      </c>
    </row>
    <row r="511" spans="2:11">
      <c r="B511" s="41"/>
      <c r="C511" s="1" t="s">
        <v>32</v>
      </c>
      <c r="D511" s="1" t="s">
        <v>726</v>
      </c>
      <c r="E511" s="5" t="s">
        <v>34</v>
      </c>
      <c r="F511" s="2" t="s">
        <v>661</v>
      </c>
      <c r="G511" s="3">
        <v>13.55</v>
      </c>
      <c r="H511" s="3">
        <f>'3.3 Súpis prác'!I16</f>
        <v>0</v>
      </c>
      <c r="I511" s="43">
        <f t="shared" si="19"/>
        <v>0</v>
      </c>
      <c r="J511" s="4"/>
      <c r="K511">
        <v>1</v>
      </c>
    </row>
    <row r="512" spans="2:11" ht="23.25">
      <c r="B512" s="41"/>
      <c r="C512" s="1" t="s">
        <v>32</v>
      </c>
      <c r="D512" s="1" t="s">
        <v>732</v>
      </c>
      <c r="E512" s="5" t="s">
        <v>70</v>
      </c>
      <c r="F512" s="2" t="s">
        <v>698</v>
      </c>
      <c r="G512" s="3">
        <v>56</v>
      </c>
      <c r="H512" s="3">
        <f>'3.3 Súpis prác'!I34</f>
        <v>0</v>
      </c>
      <c r="I512" s="43">
        <f t="shared" si="19"/>
        <v>0</v>
      </c>
      <c r="J512" s="4"/>
      <c r="K512">
        <v>1</v>
      </c>
    </row>
    <row r="513" spans="2:11">
      <c r="B513" s="41"/>
      <c r="C513" s="1" t="s">
        <v>32</v>
      </c>
      <c r="D513" s="1" t="s">
        <v>665</v>
      </c>
      <c r="E513" s="5" t="s">
        <v>76</v>
      </c>
      <c r="F513" s="2" t="s">
        <v>659</v>
      </c>
      <c r="G513" s="3">
        <v>31.42</v>
      </c>
      <c r="H513" s="3">
        <f>'3.3 Súpis prác'!I37</f>
        <v>0</v>
      </c>
      <c r="I513" s="43">
        <f t="shared" si="19"/>
        <v>0</v>
      </c>
      <c r="J513" s="4"/>
      <c r="K513">
        <v>1</v>
      </c>
    </row>
    <row r="514" spans="2:11">
      <c r="B514" s="41"/>
      <c r="C514" s="1" t="s">
        <v>161</v>
      </c>
      <c r="D514" s="1" t="s">
        <v>829</v>
      </c>
      <c r="E514" s="5" t="s">
        <v>169</v>
      </c>
      <c r="F514" s="2" t="s">
        <v>661</v>
      </c>
      <c r="G514" s="3">
        <v>1.1499999999999999</v>
      </c>
      <c r="H514" s="3">
        <f>'3.3 Súpis prác'!I85</f>
        <v>0</v>
      </c>
      <c r="I514" s="43">
        <f t="shared" si="19"/>
        <v>0</v>
      </c>
      <c r="J514" s="4"/>
      <c r="K514">
        <v>1</v>
      </c>
    </row>
    <row r="515" spans="2:11">
      <c r="B515" s="41"/>
      <c r="C515" s="1" t="s">
        <v>161</v>
      </c>
      <c r="D515" s="1" t="s">
        <v>735</v>
      </c>
      <c r="E515" s="5" t="s">
        <v>119</v>
      </c>
      <c r="F515" s="2" t="s">
        <v>661</v>
      </c>
      <c r="G515" s="3">
        <v>0.47</v>
      </c>
      <c r="H515" s="3">
        <f>'3.3 Súpis prác'!I89</f>
        <v>0</v>
      </c>
      <c r="I515" s="43">
        <f t="shared" si="19"/>
        <v>0</v>
      </c>
      <c r="J515" s="4"/>
      <c r="K515">
        <v>1</v>
      </c>
    </row>
    <row r="516" spans="2:11">
      <c r="B516" s="41"/>
      <c r="C516" s="1" t="s">
        <v>183</v>
      </c>
      <c r="D516" s="1" t="s">
        <v>684</v>
      </c>
      <c r="E516" s="5" t="s">
        <v>115</v>
      </c>
      <c r="F516" s="2" t="s">
        <v>661</v>
      </c>
      <c r="G516" s="3">
        <v>0.68</v>
      </c>
      <c r="H516" s="3">
        <f>'3.3 Súpis prác'!I93</f>
        <v>0</v>
      </c>
      <c r="I516" s="43">
        <f t="shared" si="19"/>
        <v>0</v>
      </c>
      <c r="J516" s="4"/>
      <c r="K516">
        <v>1</v>
      </c>
    </row>
    <row r="517" spans="2:11">
      <c r="B517" s="41"/>
      <c r="C517" s="1" t="s">
        <v>183</v>
      </c>
      <c r="D517" s="1" t="s">
        <v>737</v>
      </c>
      <c r="E517" s="5" t="s">
        <v>184</v>
      </c>
      <c r="F517" s="2" t="s">
        <v>661</v>
      </c>
      <c r="G517" s="3">
        <v>0.94</v>
      </c>
      <c r="H517" s="3">
        <f>'3.3 Súpis prác'!I94</f>
        <v>0</v>
      </c>
      <c r="I517" s="43">
        <f t="shared" si="19"/>
        <v>0</v>
      </c>
      <c r="J517" s="4"/>
      <c r="K517">
        <v>1</v>
      </c>
    </row>
    <row r="518" spans="2:11">
      <c r="B518" s="41"/>
      <c r="C518" s="1" t="s">
        <v>183</v>
      </c>
      <c r="D518" s="1" t="s">
        <v>671</v>
      </c>
      <c r="E518" s="5" t="s">
        <v>98</v>
      </c>
      <c r="F518" s="2" t="s">
        <v>661</v>
      </c>
      <c r="G518" s="3">
        <v>0.68</v>
      </c>
      <c r="H518" s="3">
        <f>'3.3 Súpis prác'!I97</f>
        <v>0</v>
      </c>
      <c r="I518" s="43">
        <f t="shared" si="19"/>
        <v>0</v>
      </c>
      <c r="J518" s="4"/>
      <c r="K518">
        <v>1</v>
      </c>
    </row>
    <row r="519" spans="2:11">
      <c r="B519" s="41"/>
      <c r="C519" s="1" t="s">
        <v>183</v>
      </c>
      <c r="D519" s="1" t="s">
        <v>673</v>
      </c>
      <c r="E519" s="5" t="s">
        <v>141</v>
      </c>
      <c r="F519" s="2" t="s">
        <v>661</v>
      </c>
      <c r="G519" s="3">
        <v>0.47</v>
      </c>
      <c r="H519" s="3">
        <f>'3.3 Súpis prác'!I99</f>
        <v>0</v>
      </c>
      <c r="I519" s="43">
        <f t="shared" si="19"/>
        <v>0</v>
      </c>
      <c r="J519" s="4"/>
      <c r="K519">
        <v>1</v>
      </c>
    </row>
    <row r="520" spans="2:11">
      <c r="B520" s="41"/>
      <c r="C520" s="1" t="s">
        <v>266</v>
      </c>
      <c r="D520" s="1" t="s">
        <v>861</v>
      </c>
      <c r="E520" s="5" t="s">
        <v>270</v>
      </c>
      <c r="F520" s="2" t="s">
        <v>661</v>
      </c>
      <c r="G520" s="3">
        <v>4.62</v>
      </c>
      <c r="H520" s="3">
        <f>'3.3 Súpis prác'!I134</f>
        <v>0</v>
      </c>
      <c r="I520" s="43">
        <f t="shared" si="19"/>
        <v>0</v>
      </c>
      <c r="J520" s="4"/>
      <c r="K520">
        <v>1</v>
      </c>
    </row>
    <row r="521" spans="2:11">
      <c r="B521" s="41"/>
      <c r="C521" s="1" t="s">
        <v>458</v>
      </c>
      <c r="D521" s="1" t="s">
        <v>834</v>
      </c>
      <c r="E521" s="5" t="s">
        <v>460</v>
      </c>
      <c r="F521" s="2" t="s">
        <v>661</v>
      </c>
      <c r="G521" s="3">
        <v>1.1499999999999999</v>
      </c>
      <c r="H521" s="3">
        <f>'3.3 Súpis prác'!I224</f>
        <v>0</v>
      </c>
      <c r="I521" s="43">
        <f t="shared" si="19"/>
        <v>0</v>
      </c>
      <c r="J521" s="4"/>
      <c r="K521">
        <v>1</v>
      </c>
    </row>
    <row r="522" spans="2:11">
      <c r="B522" s="41"/>
      <c r="C522" s="1" t="s">
        <v>458</v>
      </c>
      <c r="D522" s="1" t="s">
        <v>851</v>
      </c>
      <c r="E522" s="5" t="s">
        <v>474</v>
      </c>
      <c r="F522" s="2" t="s">
        <v>661</v>
      </c>
      <c r="G522" s="3">
        <v>4.09</v>
      </c>
      <c r="H522" s="3">
        <f>'3.3 Súpis prác'!I231</f>
        <v>0</v>
      </c>
      <c r="I522" s="43">
        <f t="shared" si="19"/>
        <v>0</v>
      </c>
      <c r="J522" s="4"/>
      <c r="K522">
        <v>1</v>
      </c>
    </row>
    <row r="523" spans="2:11">
      <c r="B523" s="41"/>
      <c r="C523" s="1" t="s">
        <v>458</v>
      </c>
      <c r="D523" s="1" t="s">
        <v>852</v>
      </c>
      <c r="E523" s="5" t="s">
        <v>476</v>
      </c>
      <c r="F523" s="2" t="s">
        <v>663</v>
      </c>
      <c r="G523" s="3">
        <v>34.39</v>
      </c>
      <c r="H523" s="3">
        <f>'3.3 Súpis prác'!I232</f>
        <v>0</v>
      </c>
      <c r="I523" s="43">
        <f t="shared" si="19"/>
        <v>0</v>
      </c>
      <c r="J523" s="4"/>
      <c r="K523">
        <v>1</v>
      </c>
    </row>
    <row r="524" spans="2:11">
      <c r="B524" s="41"/>
      <c r="C524" s="1" t="s">
        <v>458</v>
      </c>
      <c r="D524" s="1" t="s">
        <v>853</v>
      </c>
      <c r="E524" s="5" t="s">
        <v>478</v>
      </c>
      <c r="F524" s="2" t="s">
        <v>659</v>
      </c>
      <c r="G524" s="3">
        <v>0.41</v>
      </c>
      <c r="H524" s="3">
        <f>'3.3 Súpis prác'!I233</f>
        <v>0</v>
      </c>
      <c r="I524" s="43">
        <f t="shared" si="19"/>
        <v>0</v>
      </c>
      <c r="J524" s="4"/>
      <c r="K524">
        <v>1</v>
      </c>
    </row>
    <row r="525" spans="2:11">
      <c r="B525" s="41"/>
      <c r="C525" s="1" t="s">
        <v>637</v>
      </c>
      <c r="D525" s="1" t="s">
        <v>845</v>
      </c>
      <c r="E525" s="5" t="s">
        <v>643</v>
      </c>
      <c r="F525" s="2" t="s">
        <v>663</v>
      </c>
      <c r="G525" s="3">
        <v>41.52</v>
      </c>
      <c r="H525" s="3">
        <f>'3.3 Súpis prác'!I315</f>
        <v>0</v>
      </c>
      <c r="I525" s="43">
        <f t="shared" si="19"/>
        <v>0</v>
      </c>
      <c r="J525" s="4"/>
      <c r="K525">
        <v>1</v>
      </c>
    </row>
    <row r="526" spans="2:11">
      <c r="B526" s="41"/>
      <c r="C526" s="1" t="s">
        <v>637</v>
      </c>
      <c r="D526" s="1" t="s">
        <v>862</v>
      </c>
      <c r="E526" s="5" t="s">
        <v>645</v>
      </c>
      <c r="F526" s="2" t="s">
        <v>663</v>
      </c>
      <c r="G526" s="3">
        <v>38.14</v>
      </c>
      <c r="H526" s="3">
        <f>'3.3 Súpis prác'!I316</f>
        <v>0</v>
      </c>
      <c r="I526" s="43">
        <f t="shared" si="19"/>
        <v>0</v>
      </c>
      <c r="J526" s="4"/>
      <c r="K526">
        <v>1</v>
      </c>
    </row>
    <row r="527" spans="2:11">
      <c r="B527" s="44"/>
      <c r="C527" s="1" t="s">
        <v>637</v>
      </c>
      <c r="D527" s="1" t="s">
        <v>846</v>
      </c>
      <c r="E527" s="5" t="s">
        <v>649</v>
      </c>
      <c r="F527" s="2" t="s">
        <v>663</v>
      </c>
      <c r="G527" s="3">
        <v>7.34</v>
      </c>
      <c r="H527" s="3">
        <f>'3.3 Súpis prác'!I318</f>
        <v>0</v>
      </c>
      <c r="I527" s="43">
        <f t="shared" si="19"/>
        <v>0</v>
      </c>
      <c r="J527" s="4"/>
      <c r="K527">
        <v>1</v>
      </c>
    </row>
    <row r="528" spans="2:11">
      <c r="B528" s="88" t="s">
        <v>863</v>
      </c>
      <c r="C528" s="89"/>
      <c r="D528" s="89"/>
      <c r="E528" s="89"/>
      <c r="F528" s="89"/>
      <c r="G528" s="90"/>
      <c r="H528" s="91"/>
      <c r="I528" s="43">
        <f>SUMIF(K509:K527,1,I509:I527)</f>
        <v>0</v>
      </c>
      <c r="J528" s="4"/>
      <c r="K528">
        <v>3</v>
      </c>
    </row>
    <row r="529" spans="2:11" ht="23.25">
      <c r="B529" s="45" t="s">
        <v>864</v>
      </c>
      <c r="C529" s="1" t="s">
        <v>6</v>
      </c>
      <c r="D529" s="1" t="s">
        <v>658</v>
      </c>
      <c r="E529" s="5" t="s">
        <v>11</v>
      </c>
      <c r="F529" s="2" t="s">
        <v>659</v>
      </c>
      <c r="G529" s="3">
        <v>0.11</v>
      </c>
      <c r="H529" s="3">
        <f>'3.3 Súpis prác'!I7</f>
        <v>0</v>
      </c>
      <c r="I529" s="43">
        <f t="shared" ref="I529:I551" si="20">G529*H529</f>
        <v>0</v>
      </c>
      <c r="J529" s="4"/>
      <c r="K529">
        <v>1</v>
      </c>
    </row>
    <row r="530" spans="2:11">
      <c r="B530" s="41"/>
      <c r="C530" s="1" t="s">
        <v>6</v>
      </c>
      <c r="D530" s="1" t="s">
        <v>725</v>
      </c>
      <c r="E530" s="5" t="s">
        <v>14</v>
      </c>
      <c r="F530" s="2" t="s">
        <v>661</v>
      </c>
      <c r="G530" s="3">
        <v>2.94</v>
      </c>
      <c r="H530" s="3">
        <f>'3.3 Súpis prác'!I8</f>
        <v>0</v>
      </c>
      <c r="I530" s="43">
        <f t="shared" si="20"/>
        <v>0</v>
      </c>
      <c r="J530" s="4"/>
      <c r="K530">
        <v>1</v>
      </c>
    </row>
    <row r="531" spans="2:11" ht="23.25">
      <c r="B531" s="41"/>
      <c r="C531" s="1" t="s">
        <v>32</v>
      </c>
      <c r="D531" s="1" t="s">
        <v>728</v>
      </c>
      <c r="E531" s="5" t="s">
        <v>45</v>
      </c>
      <c r="F531" s="2" t="s">
        <v>698</v>
      </c>
      <c r="G531" s="3">
        <v>3</v>
      </c>
      <c r="H531" s="3">
        <f>'3.3 Súpis prác'!I22</f>
        <v>0</v>
      </c>
      <c r="I531" s="43">
        <f t="shared" si="20"/>
        <v>0</v>
      </c>
      <c r="J531" s="4"/>
      <c r="K531">
        <v>1</v>
      </c>
    </row>
    <row r="532" spans="2:11">
      <c r="B532" s="41"/>
      <c r="C532" s="1" t="s">
        <v>32</v>
      </c>
      <c r="D532" s="1" t="s">
        <v>665</v>
      </c>
      <c r="E532" s="5" t="s">
        <v>76</v>
      </c>
      <c r="F532" s="2" t="s">
        <v>659</v>
      </c>
      <c r="G532" s="3">
        <v>0.11</v>
      </c>
      <c r="H532" s="3">
        <f>'3.3 Súpis prác'!I37</f>
        <v>0</v>
      </c>
      <c r="I532" s="43">
        <f t="shared" si="20"/>
        <v>0</v>
      </c>
      <c r="J532" s="4"/>
      <c r="K532">
        <v>1</v>
      </c>
    </row>
    <row r="533" spans="2:11">
      <c r="B533" s="41"/>
      <c r="C533" s="1" t="s">
        <v>100</v>
      </c>
      <c r="D533" s="1" t="s">
        <v>865</v>
      </c>
      <c r="E533" s="5" t="s">
        <v>102</v>
      </c>
      <c r="F533" s="2" t="s">
        <v>798</v>
      </c>
      <c r="G533" s="3">
        <v>40</v>
      </c>
      <c r="H533" s="3">
        <f>'3.3 Súpis prác'!I48</f>
        <v>0</v>
      </c>
      <c r="I533" s="43">
        <f t="shared" si="20"/>
        <v>0</v>
      </c>
      <c r="J533" s="4"/>
      <c r="K533">
        <v>1</v>
      </c>
    </row>
    <row r="534" spans="2:11">
      <c r="B534" s="41"/>
      <c r="C534" s="1" t="s">
        <v>100</v>
      </c>
      <c r="D534" s="1" t="s">
        <v>866</v>
      </c>
      <c r="E534" s="5" t="s">
        <v>105</v>
      </c>
      <c r="F534" s="2" t="s">
        <v>698</v>
      </c>
      <c r="G534" s="3">
        <v>50</v>
      </c>
      <c r="H534" s="3">
        <f>'3.3 Súpis prác'!I49</f>
        <v>0</v>
      </c>
      <c r="I534" s="43">
        <f t="shared" si="20"/>
        <v>0</v>
      </c>
      <c r="J534" s="4"/>
      <c r="K534">
        <v>1</v>
      </c>
    </row>
    <row r="535" spans="2:11">
      <c r="B535" s="41"/>
      <c r="C535" s="1" t="s">
        <v>100</v>
      </c>
      <c r="D535" s="1" t="s">
        <v>766</v>
      </c>
      <c r="E535" s="5" t="s">
        <v>107</v>
      </c>
      <c r="F535" s="2" t="s">
        <v>661</v>
      </c>
      <c r="G535" s="3">
        <v>3.33</v>
      </c>
      <c r="H535" s="3">
        <f>'3.3 Súpis prác'!I50</f>
        <v>0</v>
      </c>
      <c r="I535" s="43">
        <f t="shared" si="20"/>
        <v>0</v>
      </c>
      <c r="J535" s="4"/>
      <c r="K535">
        <v>1</v>
      </c>
    </row>
    <row r="536" spans="2:11">
      <c r="B536" s="41"/>
      <c r="C536" s="1" t="s">
        <v>100</v>
      </c>
      <c r="D536" s="1" t="s">
        <v>767</v>
      </c>
      <c r="E536" s="5" t="s">
        <v>113</v>
      </c>
      <c r="F536" s="2" t="s">
        <v>661</v>
      </c>
      <c r="G536" s="3">
        <v>4.03</v>
      </c>
      <c r="H536" s="3">
        <f>'3.3 Súpis prác'!I53</f>
        <v>0</v>
      </c>
      <c r="I536" s="43">
        <f t="shared" si="20"/>
        <v>0</v>
      </c>
      <c r="J536" s="4"/>
      <c r="K536">
        <v>1</v>
      </c>
    </row>
    <row r="537" spans="2:11">
      <c r="B537" s="41"/>
      <c r="C537" s="1" t="s">
        <v>100</v>
      </c>
      <c r="D537" s="1" t="s">
        <v>684</v>
      </c>
      <c r="E537" s="5" t="s">
        <v>115</v>
      </c>
      <c r="F537" s="2" t="s">
        <v>661</v>
      </c>
      <c r="G537" s="3">
        <v>2.94</v>
      </c>
      <c r="H537" s="3">
        <f>'3.3 Súpis prác'!I54</f>
        <v>0</v>
      </c>
      <c r="I537" s="43">
        <f t="shared" si="20"/>
        <v>0</v>
      </c>
      <c r="J537" s="4"/>
      <c r="K537">
        <v>1</v>
      </c>
    </row>
    <row r="538" spans="2:11">
      <c r="B538" s="41"/>
      <c r="C538" s="1" t="s">
        <v>100</v>
      </c>
      <c r="D538" s="1" t="s">
        <v>735</v>
      </c>
      <c r="E538" s="5" t="s">
        <v>119</v>
      </c>
      <c r="F538" s="2" t="s">
        <v>661</v>
      </c>
      <c r="G538" s="3">
        <v>4.41</v>
      </c>
      <c r="H538" s="3">
        <f>'3.3 Súpis prác'!I56</f>
        <v>0</v>
      </c>
      <c r="I538" s="43">
        <f t="shared" si="20"/>
        <v>0</v>
      </c>
      <c r="J538" s="4"/>
      <c r="K538">
        <v>1</v>
      </c>
    </row>
    <row r="539" spans="2:11">
      <c r="B539" s="41"/>
      <c r="C539" s="1" t="s">
        <v>100</v>
      </c>
      <c r="D539" s="1" t="s">
        <v>769</v>
      </c>
      <c r="E539" s="5" t="s">
        <v>123</v>
      </c>
      <c r="F539" s="2" t="s">
        <v>661</v>
      </c>
      <c r="G539" s="3">
        <v>1.69</v>
      </c>
      <c r="H539" s="3">
        <f>'3.3 Súpis prác'!I58</f>
        <v>0</v>
      </c>
      <c r="I539" s="43">
        <f t="shared" si="20"/>
        <v>0</v>
      </c>
      <c r="J539" s="4"/>
      <c r="K539">
        <v>1</v>
      </c>
    </row>
    <row r="540" spans="2:11">
      <c r="B540" s="41"/>
      <c r="C540" s="1" t="s">
        <v>100</v>
      </c>
      <c r="D540" s="1" t="s">
        <v>737</v>
      </c>
      <c r="E540" s="5" t="s">
        <v>125</v>
      </c>
      <c r="F540" s="2" t="s">
        <v>661</v>
      </c>
      <c r="G540" s="3">
        <v>8.83</v>
      </c>
      <c r="H540" s="3">
        <f>'3.3 Súpis prác'!I59</f>
        <v>0</v>
      </c>
      <c r="I540" s="43">
        <f t="shared" si="20"/>
        <v>0</v>
      </c>
      <c r="J540" s="4"/>
      <c r="K540">
        <v>1</v>
      </c>
    </row>
    <row r="541" spans="2:11">
      <c r="B541" s="41"/>
      <c r="C541" s="1" t="s">
        <v>100</v>
      </c>
      <c r="D541" s="1" t="s">
        <v>671</v>
      </c>
      <c r="E541" s="5" t="s">
        <v>98</v>
      </c>
      <c r="F541" s="2" t="s">
        <v>661</v>
      </c>
      <c r="G541" s="3">
        <v>2.94</v>
      </c>
      <c r="H541" s="3">
        <f>'3.3 Súpis prác'!I61</f>
        <v>0</v>
      </c>
      <c r="I541" s="43">
        <f t="shared" si="20"/>
        <v>0</v>
      </c>
      <c r="J541" s="4"/>
      <c r="K541">
        <v>1</v>
      </c>
    </row>
    <row r="542" spans="2:11">
      <c r="B542" s="41"/>
      <c r="C542" s="1" t="s">
        <v>100</v>
      </c>
      <c r="D542" s="1" t="s">
        <v>673</v>
      </c>
      <c r="E542" s="5" t="s">
        <v>129</v>
      </c>
      <c r="F542" s="2" t="s">
        <v>661</v>
      </c>
      <c r="G542" s="3">
        <v>4.41</v>
      </c>
      <c r="H542" s="3">
        <f>'3.3 Súpis prác'!I62</f>
        <v>0</v>
      </c>
      <c r="I542" s="43">
        <f t="shared" si="20"/>
        <v>0</v>
      </c>
      <c r="J542" s="4"/>
      <c r="K542">
        <v>1</v>
      </c>
    </row>
    <row r="543" spans="2:11">
      <c r="B543" s="41"/>
      <c r="C543" s="1" t="s">
        <v>100</v>
      </c>
      <c r="D543" s="1" t="s">
        <v>770</v>
      </c>
      <c r="E543" s="5" t="s">
        <v>131</v>
      </c>
      <c r="F543" s="2" t="s">
        <v>663</v>
      </c>
      <c r="G543" s="3">
        <v>16.93</v>
      </c>
      <c r="H543" s="3">
        <f>'3.3 Súpis prác'!I63</f>
        <v>0</v>
      </c>
      <c r="I543" s="43">
        <f t="shared" si="20"/>
        <v>0</v>
      </c>
      <c r="J543" s="4"/>
      <c r="K543">
        <v>1</v>
      </c>
    </row>
    <row r="544" spans="2:11">
      <c r="B544" s="41"/>
      <c r="C544" s="1" t="s">
        <v>230</v>
      </c>
      <c r="D544" s="1" t="s">
        <v>867</v>
      </c>
      <c r="E544" s="5" t="s">
        <v>232</v>
      </c>
      <c r="F544" s="2" t="s">
        <v>661</v>
      </c>
      <c r="G544" s="3">
        <v>0.06</v>
      </c>
      <c r="H544" s="3">
        <f>'3.3 Súpis prác'!I117</f>
        <v>0</v>
      </c>
      <c r="I544" s="43">
        <f t="shared" si="20"/>
        <v>0</v>
      </c>
      <c r="J544" s="4"/>
      <c r="K544">
        <v>1</v>
      </c>
    </row>
    <row r="545" spans="2:11">
      <c r="B545" s="41"/>
      <c r="C545" s="1" t="s">
        <v>230</v>
      </c>
      <c r="D545" s="1" t="s">
        <v>868</v>
      </c>
      <c r="E545" s="5" t="s">
        <v>234</v>
      </c>
      <c r="F545" s="2" t="s">
        <v>663</v>
      </c>
      <c r="G545" s="3">
        <v>0.32</v>
      </c>
      <c r="H545" s="3">
        <f>'3.3 Súpis prác'!I118</f>
        <v>0</v>
      </c>
      <c r="I545" s="43">
        <f t="shared" si="20"/>
        <v>0</v>
      </c>
      <c r="J545" s="4"/>
      <c r="K545">
        <v>1</v>
      </c>
    </row>
    <row r="546" spans="2:11">
      <c r="B546" s="41"/>
      <c r="C546" s="1" t="s">
        <v>230</v>
      </c>
      <c r="D546" s="1" t="s">
        <v>869</v>
      </c>
      <c r="E546" s="5" t="s">
        <v>240</v>
      </c>
      <c r="F546" s="2" t="s">
        <v>698</v>
      </c>
      <c r="G546" s="3">
        <v>3.5</v>
      </c>
      <c r="H546" s="3">
        <f>'3.3 Súpis prác'!I121</f>
        <v>0</v>
      </c>
      <c r="I546" s="43">
        <f t="shared" si="20"/>
        <v>0</v>
      </c>
      <c r="J546" s="4"/>
      <c r="K546">
        <v>1</v>
      </c>
    </row>
    <row r="547" spans="2:11">
      <c r="B547" s="41"/>
      <c r="C547" s="1" t="s">
        <v>230</v>
      </c>
      <c r="D547" s="1" t="s">
        <v>870</v>
      </c>
      <c r="E547" s="5" t="s">
        <v>242</v>
      </c>
      <c r="F547" s="2" t="s">
        <v>669</v>
      </c>
      <c r="G547" s="3">
        <v>2</v>
      </c>
      <c r="H547" s="3">
        <f>'3.3 Súpis prác'!I122</f>
        <v>0</v>
      </c>
      <c r="I547" s="43">
        <f t="shared" si="20"/>
        <v>0</v>
      </c>
      <c r="J547" s="4"/>
      <c r="K547">
        <v>1</v>
      </c>
    </row>
    <row r="548" spans="2:11">
      <c r="B548" s="41"/>
      <c r="C548" s="1" t="s">
        <v>230</v>
      </c>
      <c r="D548" s="1" t="s">
        <v>871</v>
      </c>
      <c r="E548" s="5" t="s">
        <v>248</v>
      </c>
      <c r="F548" s="2" t="s">
        <v>669</v>
      </c>
      <c r="G548" s="3">
        <v>1</v>
      </c>
      <c r="H548" s="3">
        <f>'3.3 Súpis prác'!I125</f>
        <v>0</v>
      </c>
      <c r="I548" s="43">
        <f t="shared" si="20"/>
        <v>0</v>
      </c>
      <c r="J548" s="4"/>
      <c r="K548">
        <v>1</v>
      </c>
    </row>
    <row r="549" spans="2:11">
      <c r="B549" s="41"/>
      <c r="C549" s="1" t="s">
        <v>230</v>
      </c>
      <c r="D549" s="1" t="s">
        <v>872</v>
      </c>
      <c r="E549" s="5" t="s">
        <v>250</v>
      </c>
      <c r="F549" s="2" t="s">
        <v>698</v>
      </c>
      <c r="G549" s="3">
        <v>3.5</v>
      </c>
      <c r="H549" s="3">
        <f>'3.3 Súpis prác'!I126</f>
        <v>0</v>
      </c>
      <c r="I549" s="43">
        <f t="shared" si="20"/>
        <v>0</v>
      </c>
      <c r="J549" s="4"/>
      <c r="K549">
        <v>1</v>
      </c>
    </row>
    <row r="550" spans="2:11">
      <c r="B550" s="41"/>
      <c r="C550" s="1" t="s">
        <v>230</v>
      </c>
      <c r="D550" s="1" t="s">
        <v>873</v>
      </c>
      <c r="E550" s="5" t="s">
        <v>252</v>
      </c>
      <c r="F550" s="2" t="s">
        <v>669</v>
      </c>
      <c r="G550" s="3">
        <v>1</v>
      </c>
      <c r="H550" s="3">
        <f>'3.3 Súpis prác'!I127</f>
        <v>0</v>
      </c>
      <c r="I550" s="43">
        <f t="shared" si="20"/>
        <v>0</v>
      </c>
      <c r="J550" s="4"/>
      <c r="K550">
        <v>1</v>
      </c>
    </row>
    <row r="551" spans="2:11">
      <c r="B551" s="44"/>
      <c r="C551" s="1" t="s">
        <v>230</v>
      </c>
      <c r="D551" s="1" t="s">
        <v>777</v>
      </c>
      <c r="E551" s="5" t="s">
        <v>228</v>
      </c>
      <c r="F551" s="2" t="s">
        <v>661</v>
      </c>
      <c r="G551" s="3">
        <v>0.53</v>
      </c>
      <c r="H551" s="3">
        <f>'3.3 Súpis prác'!I128</f>
        <v>0</v>
      </c>
      <c r="I551" s="43">
        <f t="shared" si="20"/>
        <v>0</v>
      </c>
      <c r="J551" s="4"/>
      <c r="K551">
        <v>1</v>
      </c>
    </row>
    <row r="552" spans="2:11">
      <c r="B552" s="88" t="s">
        <v>874</v>
      </c>
      <c r="C552" s="89"/>
      <c r="D552" s="89"/>
      <c r="E552" s="89"/>
      <c r="F552" s="89"/>
      <c r="G552" s="90"/>
      <c r="H552" s="91"/>
      <c r="I552" s="43">
        <f>SUMIF(K529:K551,1,I529:I551)</f>
        <v>0</v>
      </c>
      <c r="J552" s="4"/>
      <c r="K552">
        <v>3</v>
      </c>
    </row>
    <row r="553" spans="2:11" ht="23.25">
      <c r="B553" s="45" t="s">
        <v>875</v>
      </c>
      <c r="C553" s="1" t="s">
        <v>6</v>
      </c>
      <c r="D553" s="1" t="s">
        <v>658</v>
      </c>
      <c r="E553" s="5" t="s">
        <v>11</v>
      </c>
      <c r="F553" s="2" t="s">
        <v>659</v>
      </c>
      <c r="G553" s="3">
        <v>1.39</v>
      </c>
      <c r="H553" s="3">
        <f>'3.3 Súpis prác'!I7</f>
        <v>0</v>
      </c>
      <c r="I553" s="43">
        <f t="shared" ref="I553:I579" si="21">G553*H553</f>
        <v>0</v>
      </c>
      <c r="J553" s="4"/>
      <c r="K553">
        <v>1</v>
      </c>
    </row>
    <row r="554" spans="2:11">
      <c r="B554" s="41"/>
      <c r="C554" s="1" t="s">
        <v>6</v>
      </c>
      <c r="D554" s="1" t="s">
        <v>725</v>
      </c>
      <c r="E554" s="5" t="s">
        <v>14</v>
      </c>
      <c r="F554" s="2" t="s">
        <v>661</v>
      </c>
      <c r="G554" s="3">
        <v>50.2</v>
      </c>
      <c r="H554" s="3">
        <f>'3.3 Súpis prác'!I8</f>
        <v>0</v>
      </c>
      <c r="I554" s="43">
        <f t="shared" si="21"/>
        <v>0</v>
      </c>
      <c r="J554" s="4"/>
      <c r="K554">
        <v>1</v>
      </c>
    </row>
    <row r="555" spans="2:11" ht="23.25">
      <c r="B555" s="41"/>
      <c r="C555" s="1" t="s">
        <v>32</v>
      </c>
      <c r="D555" s="1" t="s">
        <v>728</v>
      </c>
      <c r="E555" s="5" t="s">
        <v>45</v>
      </c>
      <c r="F555" s="2" t="s">
        <v>698</v>
      </c>
      <c r="G555" s="3">
        <v>4</v>
      </c>
      <c r="H555" s="3">
        <f>'3.3 Súpis prác'!I22</f>
        <v>0</v>
      </c>
      <c r="I555" s="43">
        <f t="shared" si="21"/>
        <v>0</v>
      </c>
      <c r="J555" s="4"/>
      <c r="K555">
        <v>1</v>
      </c>
    </row>
    <row r="556" spans="2:11" ht="23.25">
      <c r="B556" s="41"/>
      <c r="C556" s="1" t="s">
        <v>32</v>
      </c>
      <c r="D556" s="1" t="s">
        <v>876</v>
      </c>
      <c r="E556" s="5" t="s">
        <v>47</v>
      </c>
      <c r="F556" s="2" t="s">
        <v>669</v>
      </c>
      <c r="G556" s="3">
        <v>1.25</v>
      </c>
      <c r="H556" s="3">
        <f>'3.3 Súpis prác'!I23</f>
        <v>0</v>
      </c>
      <c r="I556" s="43">
        <f t="shared" si="21"/>
        <v>0</v>
      </c>
      <c r="J556" s="4"/>
      <c r="K556">
        <v>1</v>
      </c>
    </row>
    <row r="557" spans="2:11">
      <c r="B557" s="41"/>
      <c r="C557" s="1" t="s">
        <v>32</v>
      </c>
      <c r="D557" s="1" t="s">
        <v>729</v>
      </c>
      <c r="E557" s="5" t="s">
        <v>49</v>
      </c>
      <c r="F557" s="2" t="s">
        <v>669</v>
      </c>
      <c r="G557" s="3">
        <v>5</v>
      </c>
      <c r="H557" s="3">
        <f>'3.3 Súpis prác'!I24</f>
        <v>0</v>
      </c>
      <c r="I557" s="43">
        <f t="shared" si="21"/>
        <v>0</v>
      </c>
      <c r="J557" s="4"/>
      <c r="K557">
        <v>1</v>
      </c>
    </row>
    <row r="558" spans="2:11">
      <c r="B558" s="41"/>
      <c r="C558" s="1" t="s">
        <v>32</v>
      </c>
      <c r="D558" s="1" t="s">
        <v>665</v>
      </c>
      <c r="E558" s="5" t="s">
        <v>76</v>
      </c>
      <c r="F558" s="2" t="s">
        <v>659</v>
      </c>
      <c r="G558" s="3">
        <v>2.02</v>
      </c>
      <c r="H558" s="3">
        <f>'3.3 Súpis prác'!I37</f>
        <v>0</v>
      </c>
      <c r="I558" s="43">
        <f t="shared" si="21"/>
        <v>0</v>
      </c>
      <c r="J558" s="4"/>
      <c r="K558">
        <v>1</v>
      </c>
    </row>
    <row r="559" spans="2:11">
      <c r="B559" s="41"/>
      <c r="C559" s="1" t="s">
        <v>100</v>
      </c>
      <c r="D559" s="1" t="s">
        <v>865</v>
      </c>
      <c r="E559" s="5" t="s">
        <v>102</v>
      </c>
      <c r="F559" s="2" t="s">
        <v>798</v>
      </c>
      <c r="G559" s="3">
        <v>80</v>
      </c>
      <c r="H559" s="3">
        <f>'3.3 Súpis prác'!I48</f>
        <v>0</v>
      </c>
      <c r="I559" s="43">
        <f t="shared" si="21"/>
        <v>0</v>
      </c>
      <c r="J559" s="4"/>
      <c r="K559">
        <v>1</v>
      </c>
    </row>
    <row r="560" spans="2:11">
      <c r="B560" s="41"/>
      <c r="C560" s="1" t="s">
        <v>100</v>
      </c>
      <c r="D560" s="1" t="s">
        <v>866</v>
      </c>
      <c r="E560" s="5" t="s">
        <v>105</v>
      </c>
      <c r="F560" s="2" t="s">
        <v>698</v>
      </c>
      <c r="G560" s="3">
        <v>100</v>
      </c>
      <c r="H560" s="3">
        <f>'3.3 Súpis prác'!I49</f>
        <v>0</v>
      </c>
      <c r="I560" s="43">
        <f t="shared" si="21"/>
        <v>0</v>
      </c>
      <c r="J560" s="4"/>
      <c r="K560">
        <v>1</v>
      </c>
    </row>
    <row r="561" spans="2:11">
      <c r="B561" s="41"/>
      <c r="C561" s="1" t="s">
        <v>100</v>
      </c>
      <c r="D561" s="1" t="s">
        <v>766</v>
      </c>
      <c r="E561" s="5" t="s">
        <v>107</v>
      </c>
      <c r="F561" s="2" t="s">
        <v>661</v>
      </c>
      <c r="G561" s="3">
        <v>7.4</v>
      </c>
      <c r="H561" s="3">
        <f>'3.3 Súpis prác'!I50</f>
        <v>0</v>
      </c>
      <c r="I561" s="43">
        <f t="shared" si="21"/>
        <v>0</v>
      </c>
      <c r="J561" s="4"/>
      <c r="K561">
        <v>1</v>
      </c>
    </row>
    <row r="562" spans="2:11">
      <c r="B562" s="41"/>
      <c r="C562" s="1" t="s">
        <v>100</v>
      </c>
      <c r="D562" s="1" t="s">
        <v>767</v>
      </c>
      <c r="E562" s="5" t="s">
        <v>113</v>
      </c>
      <c r="F562" s="2" t="s">
        <v>661</v>
      </c>
      <c r="G562" s="3">
        <v>140.83000000000001</v>
      </c>
      <c r="H562" s="3">
        <f>'3.3 Súpis prác'!I53</f>
        <v>0</v>
      </c>
      <c r="I562" s="43">
        <f t="shared" si="21"/>
        <v>0</v>
      </c>
      <c r="J562" s="4"/>
      <c r="K562">
        <v>1</v>
      </c>
    </row>
    <row r="563" spans="2:11">
      <c r="B563" s="41"/>
      <c r="C563" s="1" t="s">
        <v>100</v>
      </c>
      <c r="D563" s="1" t="s">
        <v>684</v>
      </c>
      <c r="E563" s="5" t="s">
        <v>115</v>
      </c>
      <c r="F563" s="2" t="s">
        <v>661</v>
      </c>
      <c r="G563" s="3">
        <v>50.2</v>
      </c>
      <c r="H563" s="3">
        <f>'3.3 Súpis prác'!I54</f>
        <v>0</v>
      </c>
      <c r="I563" s="43">
        <f t="shared" si="21"/>
        <v>0</v>
      </c>
      <c r="J563" s="4"/>
      <c r="K563">
        <v>1</v>
      </c>
    </row>
    <row r="564" spans="2:11">
      <c r="B564" s="41"/>
      <c r="C564" s="1" t="s">
        <v>100</v>
      </c>
      <c r="D564" s="1" t="s">
        <v>735</v>
      </c>
      <c r="E564" s="5" t="s">
        <v>119</v>
      </c>
      <c r="F564" s="2" t="s">
        <v>661</v>
      </c>
      <c r="G564" s="3">
        <v>98.02</v>
      </c>
      <c r="H564" s="3">
        <f>'3.3 Súpis prác'!I56</f>
        <v>0</v>
      </c>
      <c r="I564" s="43">
        <f t="shared" si="21"/>
        <v>0</v>
      </c>
      <c r="J564" s="4"/>
      <c r="K564">
        <v>1</v>
      </c>
    </row>
    <row r="565" spans="2:11">
      <c r="B565" s="41"/>
      <c r="C565" s="1" t="s">
        <v>100</v>
      </c>
      <c r="D565" s="1" t="s">
        <v>769</v>
      </c>
      <c r="E565" s="5" t="s">
        <v>123</v>
      </c>
      <c r="F565" s="2" t="s">
        <v>661</v>
      </c>
      <c r="G565" s="3">
        <v>28.92</v>
      </c>
      <c r="H565" s="3">
        <f>'3.3 Súpis prác'!I58</f>
        <v>0</v>
      </c>
      <c r="I565" s="43">
        <f t="shared" si="21"/>
        <v>0</v>
      </c>
      <c r="J565" s="4"/>
      <c r="K565">
        <v>1</v>
      </c>
    </row>
    <row r="566" spans="2:11">
      <c r="B566" s="41"/>
      <c r="C566" s="1" t="s">
        <v>100</v>
      </c>
      <c r="D566" s="1" t="s">
        <v>737</v>
      </c>
      <c r="E566" s="5" t="s">
        <v>125</v>
      </c>
      <c r="F566" s="2" t="s">
        <v>661</v>
      </c>
      <c r="G566" s="3">
        <v>196.05</v>
      </c>
      <c r="H566" s="3">
        <f>'3.3 Súpis prác'!I59</f>
        <v>0</v>
      </c>
      <c r="I566" s="43">
        <f t="shared" si="21"/>
        <v>0</v>
      </c>
      <c r="J566" s="4"/>
      <c r="K566">
        <v>1</v>
      </c>
    </row>
    <row r="567" spans="2:11">
      <c r="B567" s="41"/>
      <c r="C567" s="1" t="s">
        <v>100</v>
      </c>
      <c r="D567" s="1" t="s">
        <v>671</v>
      </c>
      <c r="E567" s="5" t="s">
        <v>98</v>
      </c>
      <c r="F567" s="2" t="s">
        <v>661</v>
      </c>
      <c r="G567" s="3">
        <v>50.2</v>
      </c>
      <c r="H567" s="3">
        <f>'3.3 Súpis prác'!I61</f>
        <v>0</v>
      </c>
      <c r="I567" s="43">
        <f t="shared" si="21"/>
        <v>0</v>
      </c>
      <c r="J567" s="4"/>
      <c r="K567">
        <v>1</v>
      </c>
    </row>
    <row r="568" spans="2:11">
      <c r="B568" s="41"/>
      <c r="C568" s="1" t="s">
        <v>100</v>
      </c>
      <c r="D568" s="1" t="s">
        <v>673</v>
      </c>
      <c r="E568" s="5" t="s">
        <v>129</v>
      </c>
      <c r="F568" s="2" t="s">
        <v>661</v>
      </c>
      <c r="G568" s="3">
        <v>98.02</v>
      </c>
      <c r="H568" s="3">
        <f>'3.3 Súpis prác'!I62</f>
        <v>0</v>
      </c>
      <c r="I568" s="43">
        <f t="shared" si="21"/>
        <v>0</v>
      </c>
      <c r="J568" s="4"/>
      <c r="K568">
        <v>1</v>
      </c>
    </row>
    <row r="569" spans="2:11">
      <c r="B569" s="41"/>
      <c r="C569" s="1" t="s">
        <v>100</v>
      </c>
      <c r="D569" s="1" t="s">
        <v>770</v>
      </c>
      <c r="E569" s="5" t="s">
        <v>131</v>
      </c>
      <c r="F569" s="2" t="s">
        <v>663</v>
      </c>
      <c r="G569" s="3">
        <v>328.24</v>
      </c>
      <c r="H569" s="3">
        <f>'3.3 Súpis prác'!I63</f>
        <v>0</v>
      </c>
      <c r="I569" s="43">
        <f t="shared" si="21"/>
        <v>0</v>
      </c>
      <c r="J569" s="4"/>
      <c r="K569">
        <v>1</v>
      </c>
    </row>
    <row r="570" spans="2:11">
      <c r="B570" s="41"/>
      <c r="C570" s="1" t="s">
        <v>230</v>
      </c>
      <c r="D570" s="1" t="s">
        <v>867</v>
      </c>
      <c r="E570" s="5" t="s">
        <v>232</v>
      </c>
      <c r="F570" s="2" t="s">
        <v>661</v>
      </c>
      <c r="G570" s="3">
        <v>1.06</v>
      </c>
      <c r="H570" s="3">
        <f>'3.3 Súpis prác'!I117</f>
        <v>0</v>
      </c>
      <c r="I570" s="43">
        <f t="shared" si="21"/>
        <v>0</v>
      </c>
      <c r="J570" s="4"/>
      <c r="K570">
        <v>1</v>
      </c>
    </row>
    <row r="571" spans="2:11">
      <c r="B571" s="41"/>
      <c r="C571" s="1" t="s">
        <v>230</v>
      </c>
      <c r="D571" s="1" t="s">
        <v>868</v>
      </c>
      <c r="E571" s="5" t="s">
        <v>234</v>
      </c>
      <c r="F571" s="2" t="s">
        <v>663</v>
      </c>
      <c r="G571" s="3">
        <v>4.76</v>
      </c>
      <c r="H571" s="3">
        <f>'3.3 Súpis prác'!I118</f>
        <v>0</v>
      </c>
      <c r="I571" s="43">
        <f t="shared" si="21"/>
        <v>0</v>
      </c>
      <c r="J571" s="4"/>
      <c r="K571">
        <v>1</v>
      </c>
    </row>
    <row r="572" spans="2:11">
      <c r="B572" s="41"/>
      <c r="C572" s="1" t="s">
        <v>230</v>
      </c>
      <c r="D572" s="1" t="s">
        <v>869</v>
      </c>
      <c r="E572" s="5" t="s">
        <v>240</v>
      </c>
      <c r="F572" s="2" t="s">
        <v>698</v>
      </c>
      <c r="G572" s="3">
        <v>60</v>
      </c>
      <c r="H572" s="3">
        <f>'3.3 Súpis prác'!I121</f>
        <v>0</v>
      </c>
      <c r="I572" s="43">
        <f t="shared" si="21"/>
        <v>0</v>
      </c>
      <c r="J572" s="4"/>
      <c r="K572">
        <v>1</v>
      </c>
    </row>
    <row r="573" spans="2:11">
      <c r="B573" s="41"/>
      <c r="C573" s="1" t="s">
        <v>230</v>
      </c>
      <c r="D573" s="1" t="s">
        <v>870</v>
      </c>
      <c r="E573" s="5" t="s">
        <v>242</v>
      </c>
      <c r="F573" s="2" t="s">
        <v>669</v>
      </c>
      <c r="G573" s="3">
        <v>23</v>
      </c>
      <c r="H573" s="3">
        <f>'3.3 Súpis prác'!I122</f>
        <v>0</v>
      </c>
      <c r="I573" s="43">
        <f t="shared" si="21"/>
        <v>0</v>
      </c>
      <c r="J573" s="4"/>
      <c r="K573">
        <v>1</v>
      </c>
    </row>
    <row r="574" spans="2:11">
      <c r="B574" s="41"/>
      <c r="C574" s="1" t="s">
        <v>230</v>
      </c>
      <c r="D574" s="1" t="s">
        <v>877</v>
      </c>
      <c r="E574" s="5" t="s">
        <v>244</v>
      </c>
      <c r="F574" s="2" t="s">
        <v>669</v>
      </c>
      <c r="G574" s="3">
        <v>9</v>
      </c>
      <c r="H574" s="3">
        <f>'3.3 Súpis prác'!I123</f>
        <v>0</v>
      </c>
      <c r="I574" s="43">
        <f t="shared" si="21"/>
        <v>0</v>
      </c>
      <c r="J574" s="4"/>
      <c r="K574">
        <v>1</v>
      </c>
    </row>
    <row r="575" spans="2:11">
      <c r="B575" s="41"/>
      <c r="C575" s="1" t="s">
        <v>230</v>
      </c>
      <c r="D575" s="1" t="s">
        <v>878</v>
      </c>
      <c r="E575" s="5" t="s">
        <v>246</v>
      </c>
      <c r="F575" s="2" t="s">
        <v>669</v>
      </c>
      <c r="G575" s="3">
        <v>1</v>
      </c>
      <c r="H575" s="3">
        <f>'3.3 Súpis prác'!I124</f>
        <v>0</v>
      </c>
      <c r="I575" s="43">
        <f t="shared" si="21"/>
        <v>0</v>
      </c>
      <c r="J575" s="4"/>
      <c r="K575">
        <v>1</v>
      </c>
    </row>
    <row r="576" spans="2:11">
      <c r="B576" s="41"/>
      <c r="C576" s="1" t="s">
        <v>230</v>
      </c>
      <c r="D576" s="1" t="s">
        <v>871</v>
      </c>
      <c r="E576" s="5" t="s">
        <v>248</v>
      </c>
      <c r="F576" s="2" t="s">
        <v>669</v>
      </c>
      <c r="G576" s="3">
        <v>13</v>
      </c>
      <c r="H576" s="3">
        <f>'3.3 Súpis prác'!I125</f>
        <v>0</v>
      </c>
      <c r="I576" s="43">
        <f t="shared" si="21"/>
        <v>0</v>
      </c>
      <c r="J576" s="4"/>
      <c r="K576">
        <v>1</v>
      </c>
    </row>
    <row r="577" spans="2:11">
      <c r="B577" s="41"/>
      <c r="C577" s="1" t="s">
        <v>230</v>
      </c>
      <c r="D577" s="1" t="s">
        <v>872</v>
      </c>
      <c r="E577" s="5" t="s">
        <v>250</v>
      </c>
      <c r="F577" s="2" t="s">
        <v>698</v>
      </c>
      <c r="G577" s="3">
        <v>60</v>
      </c>
      <c r="H577" s="3">
        <f>'3.3 Súpis prác'!I126</f>
        <v>0</v>
      </c>
      <c r="I577" s="43">
        <f t="shared" si="21"/>
        <v>0</v>
      </c>
      <c r="J577" s="4"/>
      <c r="K577">
        <v>1</v>
      </c>
    </row>
    <row r="578" spans="2:11">
      <c r="B578" s="41"/>
      <c r="C578" s="1" t="s">
        <v>230</v>
      </c>
      <c r="D578" s="1" t="s">
        <v>873</v>
      </c>
      <c r="E578" s="5" t="s">
        <v>252</v>
      </c>
      <c r="F578" s="2" t="s">
        <v>669</v>
      </c>
      <c r="G578" s="3">
        <v>14</v>
      </c>
      <c r="H578" s="3">
        <f>'3.3 Súpis prác'!I127</f>
        <v>0</v>
      </c>
      <c r="I578" s="43">
        <f t="shared" si="21"/>
        <v>0</v>
      </c>
      <c r="J578" s="4"/>
      <c r="K578">
        <v>1</v>
      </c>
    </row>
    <row r="579" spans="2:11">
      <c r="B579" s="44"/>
      <c r="C579" s="1" t="s">
        <v>230</v>
      </c>
      <c r="D579" s="1" t="s">
        <v>777</v>
      </c>
      <c r="E579" s="5" t="s">
        <v>228</v>
      </c>
      <c r="F579" s="2" t="s">
        <v>661</v>
      </c>
      <c r="G579" s="3">
        <v>9</v>
      </c>
      <c r="H579" s="3">
        <f>'3.3 Súpis prác'!I128</f>
        <v>0</v>
      </c>
      <c r="I579" s="43">
        <f t="shared" si="21"/>
        <v>0</v>
      </c>
      <c r="J579" s="4"/>
      <c r="K579">
        <v>1</v>
      </c>
    </row>
    <row r="580" spans="2:11">
      <c r="B580" s="88" t="s">
        <v>879</v>
      </c>
      <c r="C580" s="89"/>
      <c r="D580" s="89"/>
      <c r="E580" s="89"/>
      <c r="F580" s="89"/>
      <c r="G580" s="90"/>
      <c r="H580" s="91"/>
      <c r="I580" s="43">
        <f>SUMIF(K553:K579,1,I553:I579)</f>
        <v>0</v>
      </c>
      <c r="J580" s="4"/>
      <c r="K580">
        <v>3</v>
      </c>
    </row>
    <row r="581" spans="2:11" ht="23.25">
      <c r="B581" s="45" t="s">
        <v>880</v>
      </c>
      <c r="C581" s="1" t="s">
        <v>6</v>
      </c>
      <c r="D581" s="1" t="s">
        <v>725</v>
      </c>
      <c r="E581" s="5" t="s">
        <v>14</v>
      </c>
      <c r="F581" s="2" t="s">
        <v>661</v>
      </c>
      <c r="G581" s="3">
        <v>75.25</v>
      </c>
      <c r="H581" s="3">
        <f>'3.3 Súpis prác'!I8</f>
        <v>0</v>
      </c>
      <c r="I581" s="43">
        <f t="shared" ref="I581:I594" si="22">G581*H581</f>
        <v>0</v>
      </c>
      <c r="J581" s="4"/>
      <c r="K581">
        <v>1</v>
      </c>
    </row>
    <row r="582" spans="2:11">
      <c r="B582" s="41"/>
      <c r="C582" s="1" t="s">
        <v>100</v>
      </c>
      <c r="D582" s="1" t="s">
        <v>865</v>
      </c>
      <c r="E582" s="5" t="s">
        <v>102</v>
      </c>
      <c r="F582" s="2" t="s">
        <v>798</v>
      </c>
      <c r="G582" s="3">
        <v>80</v>
      </c>
      <c r="H582" s="3">
        <f>'3.3 Súpis prác'!I48</f>
        <v>0</v>
      </c>
      <c r="I582" s="43">
        <f t="shared" si="22"/>
        <v>0</v>
      </c>
      <c r="J582" s="4"/>
      <c r="K582">
        <v>1</v>
      </c>
    </row>
    <row r="583" spans="2:11">
      <c r="B583" s="41"/>
      <c r="C583" s="1" t="s">
        <v>100</v>
      </c>
      <c r="D583" s="1" t="s">
        <v>866</v>
      </c>
      <c r="E583" s="5" t="s">
        <v>105</v>
      </c>
      <c r="F583" s="2" t="s">
        <v>698</v>
      </c>
      <c r="G583" s="3">
        <v>100</v>
      </c>
      <c r="H583" s="3">
        <f>'3.3 Súpis prác'!I49</f>
        <v>0</v>
      </c>
      <c r="I583" s="43">
        <f t="shared" si="22"/>
        <v>0</v>
      </c>
      <c r="J583" s="4"/>
      <c r="K583">
        <v>1</v>
      </c>
    </row>
    <row r="584" spans="2:11">
      <c r="B584" s="41"/>
      <c r="C584" s="1" t="s">
        <v>100</v>
      </c>
      <c r="D584" s="1" t="s">
        <v>767</v>
      </c>
      <c r="E584" s="5" t="s">
        <v>113</v>
      </c>
      <c r="F584" s="2" t="s">
        <v>661</v>
      </c>
      <c r="G584" s="3">
        <v>184.5</v>
      </c>
      <c r="H584" s="3">
        <f>'3.3 Súpis prác'!I53</f>
        <v>0</v>
      </c>
      <c r="I584" s="43">
        <f t="shared" si="22"/>
        <v>0</v>
      </c>
      <c r="J584" s="4"/>
      <c r="K584">
        <v>1</v>
      </c>
    </row>
    <row r="585" spans="2:11">
      <c r="B585" s="41"/>
      <c r="C585" s="1" t="s">
        <v>100</v>
      </c>
      <c r="D585" s="1" t="s">
        <v>684</v>
      </c>
      <c r="E585" s="5" t="s">
        <v>115</v>
      </c>
      <c r="F585" s="2" t="s">
        <v>661</v>
      </c>
      <c r="G585" s="3">
        <v>75.25</v>
      </c>
      <c r="H585" s="3">
        <f>'3.3 Súpis prác'!I54</f>
        <v>0</v>
      </c>
      <c r="I585" s="43">
        <f t="shared" si="22"/>
        <v>0</v>
      </c>
      <c r="J585" s="4"/>
      <c r="K585">
        <v>1</v>
      </c>
    </row>
    <row r="586" spans="2:11">
      <c r="B586" s="41"/>
      <c r="C586" s="1" t="s">
        <v>100</v>
      </c>
      <c r="D586" s="1" t="s">
        <v>735</v>
      </c>
      <c r="E586" s="5" t="s">
        <v>119</v>
      </c>
      <c r="F586" s="2" t="s">
        <v>661</v>
      </c>
      <c r="G586" s="3">
        <v>109.25</v>
      </c>
      <c r="H586" s="3">
        <f>'3.3 Súpis prác'!I56</f>
        <v>0</v>
      </c>
      <c r="I586" s="43">
        <f t="shared" si="22"/>
        <v>0</v>
      </c>
      <c r="J586" s="4"/>
      <c r="K586">
        <v>1</v>
      </c>
    </row>
    <row r="587" spans="2:11">
      <c r="B587" s="41"/>
      <c r="C587" s="1" t="s">
        <v>100</v>
      </c>
      <c r="D587" s="1" t="s">
        <v>769</v>
      </c>
      <c r="E587" s="5" t="s">
        <v>123</v>
      </c>
      <c r="F587" s="2" t="s">
        <v>661</v>
      </c>
      <c r="G587" s="3">
        <v>54.01</v>
      </c>
      <c r="H587" s="3">
        <f>'3.3 Súpis prác'!I58</f>
        <v>0</v>
      </c>
      <c r="I587" s="43">
        <f t="shared" si="22"/>
        <v>0</v>
      </c>
      <c r="J587" s="4"/>
      <c r="K587">
        <v>1</v>
      </c>
    </row>
    <row r="588" spans="2:11">
      <c r="B588" s="41"/>
      <c r="C588" s="1" t="s">
        <v>100</v>
      </c>
      <c r="D588" s="1" t="s">
        <v>737</v>
      </c>
      <c r="E588" s="5" t="s">
        <v>125</v>
      </c>
      <c r="F588" s="2" t="s">
        <v>661</v>
      </c>
      <c r="G588" s="3">
        <v>218.5</v>
      </c>
      <c r="H588" s="3">
        <f>'3.3 Súpis prác'!I59</f>
        <v>0</v>
      </c>
      <c r="I588" s="43">
        <f t="shared" si="22"/>
        <v>0</v>
      </c>
      <c r="J588" s="4"/>
      <c r="K588">
        <v>1</v>
      </c>
    </row>
    <row r="589" spans="2:11">
      <c r="B589" s="41"/>
      <c r="C589" s="1" t="s">
        <v>100</v>
      </c>
      <c r="D589" s="1" t="s">
        <v>671</v>
      </c>
      <c r="E589" s="5" t="s">
        <v>98</v>
      </c>
      <c r="F589" s="2" t="s">
        <v>661</v>
      </c>
      <c r="G589" s="3">
        <v>75.25</v>
      </c>
      <c r="H589" s="3">
        <f>'3.3 Súpis prác'!I61</f>
        <v>0</v>
      </c>
      <c r="I589" s="43">
        <f t="shared" si="22"/>
        <v>0</v>
      </c>
      <c r="J589" s="4"/>
      <c r="K589">
        <v>1</v>
      </c>
    </row>
    <row r="590" spans="2:11">
      <c r="B590" s="41"/>
      <c r="C590" s="1" t="s">
        <v>100</v>
      </c>
      <c r="D590" s="1" t="s">
        <v>673</v>
      </c>
      <c r="E590" s="5" t="s">
        <v>129</v>
      </c>
      <c r="F590" s="2" t="s">
        <v>661</v>
      </c>
      <c r="G590" s="3">
        <v>109.25</v>
      </c>
      <c r="H590" s="3">
        <f>'3.3 Súpis prác'!I62</f>
        <v>0</v>
      </c>
      <c r="I590" s="43">
        <f t="shared" si="22"/>
        <v>0</v>
      </c>
      <c r="J590" s="4"/>
      <c r="K590">
        <v>1</v>
      </c>
    </row>
    <row r="591" spans="2:11">
      <c r="B591" s="41"/>
      <c r="C591" s="1" t="s">
        <v>100</v>
      </c>
      <c r="D591" s="1" t="s">
        <v>770</v>
      </c>
      <c r="E591" s="5" t="s">
        <v>131</v>
      </c>
      <c r="F591" s="2" t="s">
        <v>663</v>
      </c>
      <c r="G591" s="3">
        <v>375</v>
      </c>
      <c r="H591" s="3">
        <f>'3.3 Súpis prác'!I63</f>
        <v>0</v>
      </c>
      <c r="I591" s="43">
        <f t="shared" si="22"/>
        <v>0</v>
      </c>
      <c r="J591" s="4"/>
      <c r="K591">
        <v>1</v>
      </c>
    </row>
    <row r="592" spans="2:11">
      <c r="B592" s="41"/>
      <c r="C592" s="1" t="s">
        <v>230</v>
      </c>
      <c r="D592" s="1" t="s">
        <v>881</v>
      </c>
      <c r="E592" s="5" t="s">
        <v>236</v>
      </c>
      <c r="F592" s="2" t="s">
        <v>698</v>
      </c>
      <c r="G592" s="3">
        <v>150</v>
      </c>
      <c r="H592" s="3">
        <f>'3.3 Súpis prác'!I119</f>
        <v>0</v>
      </c>
      <c r="I592" s="43">
        <f t="shared" si="22"/>
        <v>0</v>
      </c>
      <c r="J592" s="4"/>
      <c r="K592">
        <v>1</v>
      </c>
    </row>
    <row r="593" spans="2:11">
      <c r="B593" s="41"/>
      <c r="C593" s="1" t="s">
        <v>230</v>
      </c>
      <c r="D593" s="1" t="s">
        <v>882</v>
      </c>
      <c r="E593" s="5" t="s">
        <v>238</v>
      </c>
      <c r="F593" s="2" t="s">
        <v>698</v>
      </c>
      <c r="G593" s="3">
        <v>300</v>
      </c>
      <c r="H593" s="3">
        <f>'3.3 Súpis prác'!I120</f>
        <v>0</v>
      </c>
      <c r="I593" s="43">
        <f t="shared" si="22"/>
        <v>0</v>
      </c>
      <c r="J593" s="4"/>
      <c r="K593">
        <v>1</v>
      </c>
    </row>
    <row r="594" spans="2:11">
      <c r="B594" s="44"/>
      <c r="C594" s="1" t="s">
        <v>230</v>
      </c>
      <c r="D594" s="1" t="s">
        <v>777</v>
      </c>
      <c r="E594" s="5" t="s">
        <v>228</v>
      </c>
      <c r="F594" s="2" t="s">
        <v>661</v>
      </c>
      <c r="G594" s="3">
        <v>18.45</v>
      </c>
      <c r="H594" s="3">
        <f>'3.3 Súpis prác'!I128</f>
        <v>0</v>
      </c>
      <c r="I594" s="43">
        <f t="shared" si="22"/>
        <v>0</v>
      </c>
      <c r="J594" s="4"/>
      <c r="K594">
        <v>1</v>
      </c>
    </row>
    <row r="595" spans="2:11">
      <c r="B595" s="88" t="s">
        <v>883</v>
      </c>
      <c r="C595" s="89"/>
      <c r="D595" s="89"/>
      <c r="E595" s="89"/>
      <c r="F595" s="89"/>
      <c r="G595" s="90"/>
      <c r="H595" s="91"/>
      <c r="I595" s="43">
        <f>SUMIF(K581:K594,1,I581:I594)</f>
        <v>0</v>
      </c>
      <c r="J595" s="4"/>
      <c r="K595">
        <v>3</v>
      </c>
    </row>
    <row r="596" spans="2:11">
      <c r="B596" s="45" t="s">
        <v>884</v>
      </c>
      <c r="C596" s="1" t="s">
        <v>6</v>
      </c>
      <c r="D596" s="1" t="s">
        <v>658</v>
      </c>
      <c r="E596" s="5" t="s">
        <v>11</v>
      </c>
      <c r="F596" s="2" t="s">
        <v>659</v>
      </c>
      <c r="G596" s="3">
        <v>91.16</v>
      </c>
      <c r="H596" s="3">
        <f>'3.3 Súpis prác'!I7</f>
        <v>0</v>
      </c>
      <c r="I596" s="43">
        <f t="shared" ref="I596:I628" si="23">G596*H596</f>
        <v>0</v>
      </c>
      <c r="J596" s="4"/>
      <c r="K596">
        <v>1</v>
      </c>
    </row>
    <row r="597" spans="2:11">
      <c r="B597" s="41"/>
      <c r="C597" s="1" t="s">
        <v>6</v>
      </c>
      <c r="D597" s="1" t="s">
        <v>725</v>
      </c>
      <c r="E597" s="5" t="s">
        <v>14</v>
      </c>
      <c r="F597" s="2" t="s">
        <v>661</v>
      </c>
      <c r="G597" s="3">
        <v>949.82</v>
      </c>
      <c r="H597" s="3">
        <f>'3.3 Súpis prác'!I8</f>
        <v>0</v>
      </c>
      <c r="I597" s="43">
        <f t="shared" si="23"/>
        <v>0</v>
      </c>
      <c r="J597" s="4"/>
      <c r="K597">
        <v>1</v>
      </c>
    </row>
    <row r="598" spans="2:11">
      <c r="B598" s="41"/>
      <c r="C598" s="1" t="s">
        <v>32</v>
      </c>
      <c r="D598" s="1" t="s">
        <v>726</v>
      </c>
      <c r="E598" s="5" t="s">
        <v>34</v>
      </c>
      <c r="F598" s="2" t="s">
        <v>661</v>
      </c>
      <c r="G598" s="3">
        <v>39.200000000000003</v>
      </c>
      <c r="H598" s="3">
        <f>'3.3 Súpis prác'!I16</f>
        <v>0</v>
      </c>
      <c r="I598" s="43">
        <f t="shared" si="23"/>
        <v>0</v>
      </c>
      <c r="J598" s="4"/>
      <c r="K598">
        <v>1</v>
      </c>
    </row>
    <row r="599" spans="2:11" ht="23.25">
      <c r="B599" s="41"/>
      <c r="C599" s="1" t="s">
        <v>32</v>
      </c>
      <c r="D599" s="1" t="s">
        <v>885</v>
      </c>
      <c r="E599" s="5" t="s">
        <v>43</v>
      </c>
      <c r="F599" s="2" t="s">
        <v>669</v>
      </c>
      <c r="G599" s="3">
        <v>10</v>
      </c>
      <c r="H599" s="3">
        <f>'3.3 Súpis prác'!I21</f>
        <v>0</v>
      </c>
      <c r="I599" s="43">
        <f t="shared" si="23"/>
        <v>0</v>
      </c>
      <c r="J599" s="4"/>
      <c r="K599">
        <v>1</v>
      </c>
    </row>
    <row r="600" spans="2:11">
      <c r="B600" s="41"/>
      <c r="C600" s="1" t="s">
        <v>32</v>
      </c>
      <c r="D600" s="1" t="s">
        <v>665</v>
      </c>
      <c r="E600" s="5" t="s">
        <v>76</v>
      </c>
      <c r="F600" s="2" t="s">
        <v>659</v>
      </c>
      <c r="G600" s="3">
        <v>96.71</v>
      </c>
      <c r="H600" s="3">
        <f>'3.3 Súpis prác'!I37</f>
        <v>0</v>
      </c>
      <c r="I600" s="43">
        <f t="shared" si="23"/>
        <v>0</v>
      </c>
      <c r="J600" s="4"/>
      <c r="K600">
        <v>1</v>
      </c>
    </row>
    <row r="601" spans="2:11">
      <c r="B601" s="41"/>
      <c r="C601" s="1" t="s">
        <v>100</v>
      </c>
      <c r="D601" s="1" t="s">
        <v>733</v>
      </c>
      <c r="E601" s="5" t="s">
        <v>109</v>
      </c>
      <c r="F601" s="2" t="s">
        <v>661</v>
      </c>
      <c r="G601" s="3">
        <v>1105.27</v>
      </c>
      <c r="H601" s="3">
        <f>'3.3 Súpis prác'!I51</f>
        <v>0</v>
      </c>
      <c r="I601" s="43">
        <f t="shared" si="23"/>
        <v>0</v>
      </c>
      <c r="J601" s="4"/>
      <c r="K601">
        <v>1</v>
      </c>
    </row>
    <row r="602" spans="2:11">
      <c r="B602" s="41"/>
      <c r="C602" s="1" t="s">
        <v>100</v>
      </c>
      <c r="D602" s="1" t="s">
        <v>684</v>
      </c>
      <c r="E602" s="5" t="s">
        <v>115</v>
      </c>
      <c r="F602" s="2" t="s">
        <v>661</v>
      </c>
      <c r="G602" s="3">
        <v>949.82</v>
      </c>
      <c r="H602" s="3">
        <f>'3.3 Súpis prác'!I54</f>
        <v>0</v>
      </c>
      <c r="I602" s="43">
        <f t="shared" si="23"/>
        <v>0</v>
      </c>
      <c r="J602" s="4"/>
      <c r="K602">
        <v>1</v>
      </c>
    </row>
    <row r="603" spans="2:11">
      <c r="B603" s="41"/>
      <c r="C603" s="1" t="s">
        <v>100</v>
      </c>
      <c r="D603" s="1" t="s">
        <v>735</v>
      </c>
      <c r="E603" s="5" t="s">
        <v>119</v>
      </c>
      <c r="F603" s="2" t="s">
        <v>661</v>
      </c>
      <c r="G603" s="3">
        <v>155.44999999999999</v>
      </c>
      <c r="H603" s="3">
        <f>'3.3 Súpis prác'!I56</f>
        <v>0</v>
      </c>
      <c r="I603" s="43">
        <f t="shared" si="23"/>
        <v>0</v>
      </c>
      <c r="J603" s="4"/>
      <c r="K603">
        <v>1</v>
      </c>
    </row>
    <row r="604" spans="2:11">
      <c r="B604" s="41"/>
      <c r="C604" s="1" t="s">
        <v>100</v>
      </c>
      <c r="D604" s="1" t="s">
        <v>671</v>
      </c>
      <c r="E604" s="5" t="s">
        <v>98</v>
      </c>
      <c r="F604" s="2" t="s">
        <v>661</v>
      </c>
      <c r="G604" s="3">
        <v>949.82</v>
      </c>
      <c r="H604" s="3">
        <f>'3.3 Súpis prác'!I61</f>
        <v>0</v>
      </c>
      <c r="I604" s="43">
        <f t="shared" si="23"/>
        <v>0</v>
      </c>
      <c r="J604" s="4"/>
      <c r="K604">
        <v>1</v>
      </c>
    </row>
    <row r="605" spans="2:11">
      <c r="B605" s="41"/>
      <c r="C605" s="1" t="s">
        <v>344</v>
      </c>
      <c r="D605" s="1" t="s">
        <v>886</v>
      </c>
      <c r="E605" s="5" t="s">
        <v>348</v>
      </c>
      <c r="F605" s="2" t="s">
        <v>669</v>
      </c>
      <c r="G605" s="3">
        <v>70</v>
      </c>
      <c r="H605" s="3">
        <f>'3.3 Súpis prác'!I172</f>
        <v>0</v>
      </c>
      <c r="I605" s="43">
        <f t="shared" si="23"/>
        <v>0</v>
      </c>
      <c r="J605" s="4"/>
      <c r="K605">
        <v>1</v>
      </c>
    </row>
    <row r="606" spans="2:11">
      <c r="B606" s="41"/>
      <c r="C606" s="1" t="s">
        <v>344</v>
      </c>
      <c r="D606" s="1" t="s">
        <v>887</v>
      </c>
      <c r="E606" s="5" t="s">
        <v>352</v>
      </c>
      <c r="F606" s="2" t="s">
        <v>669</v>
      </c>
      <c r="G606" s="3">
        <v>194</v>
      </c>
      <c r="H606" s="3">
        <f>'3.3 Súpis prác'!I174</f>
        <v>0</v>
      </c>
      <c r="I606" s="43">
        <f t="shared" si="23"/>
        <v>0</v>
      </c>
      <c r="J606" s="4"/>
      <c r="K606">
        <v>1</v>
      </c>
    </row>
    <row r="607" spans="2:11">
      <c r="B607" s="41"/>
      <c r="C607" s="1" t="s">
        <v>344</v>
      </c>
      <c r="D607" s="1" t="s">
        <v>888</v>
      </c>
      <c r="E607" s="5" t="s">
        <v>354</v>
      </c>
      <c r="F607" s="2" t="s">
        <v>698</v>
      </c>
      <c r="G607" s="3">
        <v>14200</v>
      </c>
      <c r="H607" s="3">
        <f>'3.3 Súpis prác'!I175</f>
        <v>0</v>
      </c>
      <c r="I607" s="43">
        <f t="shared" si="23"/>
        <v>0</v>
      </c>
      <c r="J607" s="4"/>
      <c r="K607">
        <v>1</v>
      </c>
    </row>
    <row r="608" spans="2:11">
      <c r="B608" s="41"/>
      <c r="C608" s="1" t="s">
        <v>344</v>
      </c>
      <c r="D608" s="1" t="s">
        <v>889</v>
      </c>
      <c r="E608" s="5" t="s">
        <v>356</v>
      </c>
      <c r="F608" s="2" t="s">
        <v>698</v>
      </c>
      <c r="G608" s="3">
        <v>5815</v>
      </c>
      <c r="H608" s="3">
        <f>'3.3 Súpis prác'!I176</f>
        <v>0</v>
      </c>
      <c r="I608" s="43">
        <f t="shared" si="23"/>
        <v>0</v>
      </c>
      <c r="J608" s="4"/>
      <c r="K608">
        <v>1</v>
      </c>
    </row>
    <row r="609" spans="2:11">
      <c r="B609" s="41"/>
      <c r="C609" s="1" t="s">
        <v>344</v>
      </c>
      <c r="D609" s="1" t="s">
        <v>890</v>
      </c>
      <c r="E609" s="5" t="s">
        <v>358</v>
      </c>
      <c r="F609" s="2" t="s">
        <v>669</v>
      </c>
      <c r="G609" s="3">
        <v>4</v>
      </c>
      <c r="H609" s="3">
        <f>'3.3 Súpis prác'!I177</f>
        <v>0</v>
      </c>
      <c r="I609" s="43">
        <f t="shared" si="23"/>
        <v>0</v>
      </c>
      <c r="J609" s="4"/>
      <c r="K609">
        <v>1</v>
      </c>
    </row>
    <row r="610" spans="2:11">
      <c r="B610" s="41"/>
      <c r="C610" s="1" t="s">
        <v>344</v>
      </c>
      <c r="D610" s="1" t="s">
        <v>891</v>
      </c>
      <c r="E610" s="5" t="s">
        <v>360</v>
      </c>
      <c r="F610" s="2" t="s">
        <v>669</v>
      </c>
      <c r="G610" s="3">
        <v>22</v>
      </c>
      <c r="H610" s="3">
        <f>'3.3 Súpis prác'!I178</f>
        <v>0</v>
      </c>
      <c r="I610" s="43">
        <f t="shared" si="23"/>
        <v>0</v>
      </c>
      <c r="J610" s="4"/>
      <c r="K610">
        <v>1</v>
      </c>
    </row>
    <row r="611" spans="2:11">
      <c r="B611" s="41"/>
      <c r="C611" s="1" t="s">
        <v>344</v>
      </c>
      <c r="D611" s="1" t="s">
        <v>892</v>
      </c>
      <c r="E611" s="5" t="s">
        <v>362</v>
      </c>
      <c r="F611" s="2" t="s">
        <v>669</v>
      </c>
      <c r="G611" s="3">
        <v>915</v>
      </c>
      <c r="H611" s="3">
        <f>'3.3 Súpis prác'!I179</f>
        <v>0</v>
      </c>
      <c r="I611" s="43">
        <f t="shared" si="23"/>
        <v>0</v>
      </c>
      <c r="J611" s="4"/>
      <c r="K611">
        <v>1</v>
      </c>
    </row>
    <row r="612" spans="2:11">
      <c r="B612" s="41"/>
      <c r="C612" s="1" t="s">
        <v>344</v>
      </c>
      <c r="D612" s="1" t="s">
        <v>893</v>
      </c>
      <c r="E612" s="5" t="s">
        <v>364</v>
      </c>
      <c r="F612" s="2" t="s">
        <v>669</v>
      </c>
      <c r="G612" s="3">
        <v>87</v>
      </c>
      <c r="H612" s="3">
        <f>'3.3 Súpis prác'!I180</f>
        <v>0</v>
      </c>
      <c r="I612" s="43">
        <f t="shared" si="23"/>
        <v>0</v>
      </c>
      <c r="J612" s="4"/>
      <c r="K612">
        <v>1</v>
      </c>
    </row>
    <row r="613" spans="2:11">
      <c r="B613" s="41"/>
      <c r="C613" s="1" t="s">
        <v>344</v>
      </c>
      <c r="D613" s="1" t="s">
        <v>894</v>
      </c>
      <c r="E613" s="5" t="s">
        <v>366</v>
      </c>
      <c r="F613" s="2" t="s">
        <v>669</v>
      </c>
      <c r="G613" s="3">
        <v>18</v>
      </c>
      <c r="H613" s="3">
        <f>'3.3 Súpis prác'!I181</f>
        <v>0</v>
      </c>
      <c r="I613" s="43">
        <f t="shared" si="23"/>
        <v>0</v>
      </c>
      <c r="J613" s="4"/>
      <c r="K613">
        <v>1</v>
      </c>
    </row>
    <row r="614" spans="2:11">
      <c r="B614" s="41"/>
      <c r="C614" s="1" t="s">
        <v>344</v>
      </c>
      <c r="D614" s="1" t="s">
        <v>895</v>
      </c>
      <c r="E614" s="5" t="s">
        <v>368</v>
      </c>
      <c r="F614" s="2" t="s">
        <v>669</v>
      </c>
      <c r="G614" s="3">
        <v>14</v>
      </c>
      <c r="H614" s="3">
        <f>'3.3 Súpis prác'!I182</f>
        <v>0</v>
      </c>
      <c r="I614" s="43">
        <f t="shared" si="23"/>
        <v>0</v>
      </c>
      <c r="J614" s="4"/>
      <c r="K614">
        <v>1</v>
      </c>
    </row>
    <row r="615" spans="2:11">
      <c r="B615" s="41"/>
      <c r="C615" s="1" t="s">
        <v>344</v>
      </c>
      <c r="D615" s="1" t="s">
        <v>896</v>
      </c>
      <c r="E615" s="5" t="s">
        <v>370</v>
      </c>
      <c r="F615" s="2" t="s">
        <v>669</v>
      </c>
      <c r="G615" s="3">
        <v>40</v>
      </c>
      <c r="H615" s="3">
        <f>'3.3 Súpis prác'!I183</f>
        <v>0</v>
      </c>
      <c r="I615" s="43">
        <f t="shared" si="23"/>
        <v>0</v>
      </c>
      <c r="J615" s="4"/>
      <c r="K615">
        <v>1</v>
      </c>
    </row>
    <row r="616" spans="2:11">
      <c r="B616" s="41"/>
      <c r="C616" s="1" t="s">
        <v>344</v>
      </c>
      <c r="D616" s="1" t="s">
        <v>897</v>
      </c>
      <c r="E616" s="5" t="s">
        <v>372</v>
      </c>
      <c r="F616" s="2" t="s">
        <v>669</v>
      </c>
      <c r="G616" s="3">
        <v>16</v>
      </c>
      <c r="H616" s="3">
        <f>'3.3 Súpis prác'!I184</f>
        <v>0</v>
      </c>
      <c r="I616" s="43">
        <f t="shared" si="23"/>
        <v>0</v>
      </c>
      <c r="J616" s="4"/>
      <c r="K616">
        <v>1</v>
      </c>
    </row>
    <row r="617" spans="2:11">
      <c r="B617" s="41"/>
      <c r="C617" s="1" t="s">
        <v>344</v>
      </c>
      <c r="D617" s="1" t="s">
        <v>898</v>
      </c>
      <c r="E617" s="5" t="s">
        <v>374</v>
      </c>
      <c r="F617" s="2" t="s">
        <v>669</v>
      </c>
      <c r="G617" s="3">
        <v>21</v>
      </c>
      <c r="H617" s="3">
        <f>'3.3 Súpis prác'!I185</f>
        <v>0</v>
      </c>
      <c r="I617" s="43">
        <f t="shared" si="23"/>
        <v>0</v>
      </c>
      <c r="J617" s="4"/>
      <c r="K617">
        <v>1</v>
      </c>
    </row>
    <row r="618" spans="2:11">
      <c r="B618" s="41"/>
      <c r="C618" s="1" t="s">
        <v>344</v>
      </c>
      <c r="D618" s="1" t="s">
        <v>899</v>
      </c>
      <c r="E618" s="5" t="s">
        <v>376</v>
      </c>
      <c r="F618" s="2" t="s">
        <v>669</v>
      </c>
      <c r="G618" s="3">
        <v>131</v>
      </c>
      <c r="H618" s="3">
        <f>'3.3 Súpis prác'!I186</f>
        <v>0</v>
      </c>
      <c r="I618" s="43">
        <f t="shared" si="23"/>
        <v>0</v>
      </c>
      <c r="J618" s="4"/>
      <c r="K618">
        <v>1</v>
      </c>
    </row>
    <row r="619" spans="2:11">
      <c r="B619" s="41"/>
      <c r="C619" s="1" t="s">
        <v>344</v>
      </c>
      <c r="D619" s="1" t="s">
        <v>900</v>
      </c>
      <c r="E619" s="5" t="s">
        <v>380</v>
      </c>
      <c r="F619" s="2" t="s">
        <v>669</v>
      </c>
      <c r="G619" s="3">
        <v>8</v>
      </c>
      <c r="H619" s="3">
        <f>'3.3 Súpis prác'!I188</f>
        <v>0</v>
      </c>
      <c r="I619" s="43">
        <f t="shared" si="23"/>
        <v>0</v>
      </c>
      <c r="J619" s="4"/>
      <c r="K619">
        <v>1</v>
      </c>
    </row>
    <row r="620" spans="2:11">
      <c r="B620" s="41"/>
      <c r="C620" s="1" t="s">
        <v>344</v>
      </c>
      <c r="D620" s="1" t="s">
        <v>901</v>
      </c>
      <c r="E620" s="5" t="s">
        <v>382</v>
      </c>
      <c r="F620" s="2" t="s">
        <v>669</v>
      </c>
      <c r="G620" s="3">
        <v>15</v>
      </c>
      <c r="H620" s="3">
        <f>'3.3 Súpis prác'!I189</f>
        <v>0</v>
      </c>
      <c r="I620" s="43">
        <f t="shared" si="23"/>
        <v>0</v>
      </c>
      <c r="J620" s="4"/>
      <c r="K620">
        <v>1</v>
      </c>
    </row>
    <row r="621" spans="2:11" ht="23.25">
      <c r="B621" s="41"/>
      <c r="C621" s="1" t="s">
        <v>344</v>
      </c>
      <c r="D621" s="1" t="s">
        <v>902</v>
      </c>
      <c r="E621" s="5" t="s">
        <v>390</v>
      </c>
      <c r="F621" s="2" t="s">
        <v>669</v>
      </c>
      <c r="G621" s="3">
        <v>16</v>
      </c>
      <c r="H621" s="3">
        <f>'3.3 Súpis prác'!I193</f>
        <v>0</v>
      </c>
      <c r="I621" s="43">
        <f t="shared" si="23"/>
        <v>0</v>
      </c>
      <c r="J621" s="4"/>
      <c r="K621">
        <v>1</v>
      </c>
    </row>
    <row r="622" spans="2:11" ht="23.25">
      <c r="B622" s="41"/>
      <c r="C622" s="1" t="s">
        <v>344</v>
      </c>
      <c r="D622" s="1" t="s">
        <v>903</v>
      </c>
      <c r="E622" s="5" t="s">
        <v>392</v>
      </c>
      <c r="F622" s="2" t="s">
        <v>669</v>
      </c>
      <c r="G622" s="3">
        <v>4</v>
      </c>
      <c r="H622" s="3">
        <f>'3.3 Súpis prác'!I194</f>
        <v>0</v>
      </c>
      <c r="I622" s="43">
        <f t="shared" si="23"/>
        <v>0</v>
      </c>
      <c r="J622" s="4"/>
      <c r="K622">
        <v>1</v>
      </c>
    </row>
    <row r="623" spans="2:11" ht="23.25">
      <c r="B623" s="41"/>
      <c r="C623" s="1" t="s">
        <v>344</v>
      </c>
      <c r="D623" s="1" t="s">
        <v>904</v>
      </c>
      <c r="E623" s="5" t="s">
        <v>394</v>
      </c>
      <c r="F623" s="2" t="s">
        <v>669</v>
      </c>
      <c r="G623" s="3">
        <v>1</v>
      </c>
      <c r="H623" s="3">
        <f>'3.3 Súpis prác'!I195</f>
        <v>0</v>
      </c>
      <c r="I623" s="43">
        <f t="shared" si="23"/>
        <v>0</v>
      </c>
      <c r="J623" s="4"/>
      <c r="K623">
        <v>1</v>
      </c>
    </row>
    <row r="624" spans="2:11" ht="23.25">
      <c r="B624" s="41"/>
      <c r="C624" s="1" t="s">
        <v>344</v>
      </c>
      <c r="D624" s="1" t="s">
        <v>905</v>
      </c>
      <c r="E624" s="5" t="s">
        <v>396</v>
      </c>
      <c r="F624" s="2" t="s">
        <v>669</v>
      </c>
      <c r="G624" s="3">
        <v>21</v>
      </c>
      <c r="H624" s="3">
        <f>'3.3 Súpis prác'!I196</f>
        <v>0</v>
      </c>
      <c r="I624" s="43">
        <f t="shared" si="23"/>
        <v>0</v>
      </c>
      <c r="J624" s="4"/>
      <c r="K624">
        <v>1</v>
      </c>
    </row>
    <row r="625" spans="2:11">
      <c r="B625" s="41"/>
      <c r="C625" s="1" t="s">
        <v>344</v>
      </c>
      <c r="D625" s="1" t="s">
        <v>797</v>
      </c>
      <c r="E625" s="5" t="s">
        <v>398</v>
      </c>
      <c r="F625" s="2" t="s">
        <v>798</v>
      </c>
      <c r="G625" s="3">
        <v>274</v>
      </c>
      <c r="H625" s="3">
        <f>'3.3 Súpis prác'!I197</f>
        <v>0</v>
      </c>
      <c r="I625" s="43">
        <f t="shared" si="23"/>
        <v>0</v>
      </c>
      <c r="J625" s="4"/>
      <c r="K625">
        <v>1</v>
      </c>
    </row>
    <row r="626" spans="2:11">
      <c r="B626" s="41"/>
      <c r="C626" s="1" t="s">
        <v>458</v>
      </c>
      <c r="D626" s="1" t="s">
        <v>839</v>
      </c>
      <c r="E626" s="5" t="s">
        <v>470</v>
      </c>
      <c r="F626" s="2" t="s">
        <v>661</v>
      </c>
      <c r="G626" s="3">
        <v>949.82</v>
      </c>
      <c r="H626" s="3">
        <f>'3.3 Súpis prác'!I229</f>
        <v>0</v>
      </c>
      <c r="I626" s="43">
        <f t="shared" si="23"/>
        <v>0</v>
      </c>
      <c r="J626" s="4"/>
      <c r="K626">
        <v>1</v>
      </c>
    </row>
    <row r="627" spans="2:11">
      <c r="B627" s="41"/>
      <c r="C627" s="1" t="s">
        <v>458</v>
      </c>
      <c r="D627" s="1" t="s">
        <v>906</v>
      </c>
      <c r="E627" s="5" t="s">
        <v>472</v>
      </c>
      <c r="F627" s="2" t="s">
        <v>663</v>
      </c>
      <c r="G627" s="3">
        <v>415.2</v>
      </c>
      <c r="H627" s="3">
        <f>'3.3 Súpis prác'!I230</f>
        <v>0</v>
      </c>
      <c r="I627" s="43">
        <f t="shared" si="23"/>
        <v>0</v>
      </c>
      <c r="J627" s="4"/>
      <c r="K627">
        <v>1</v>
      </c>
    </row>
    <row r="628" spans="2:11">
      <c r="B628" s="44"/>
      <c r="C628" s="1" t="s">
        <v>651</v>
      </c>
      <c r="D628" s="1" t="s">
        <v>800</v>
      </c>
      <c r="E628" s="5" t="s">
        <v>653</v>
      </c>
      <c r="F628" s="2" t="s">
        <v>669</v>
      </c>
      <c r="G628" s="3">
        <v>2</v>
      </c>
      <c r="H628" s="3">
        <f>'3.3 Súpis prác'!I319</f>
        <v>0</v>
      </c>
      <c r="I628" s="43">
        <f t="shared" si="23"/>
        <v>0</v>
      </c>
      <c r="J628" s="4"/>
      <c r="K628">
        <v>1</v>
      </c>
    </row>
    <row r="629" spans="2:11">
      <c r="B629" s="88" t="s">
        <v>907</v>
      </c>
      <c r="C629" s="89"/>
      <c r="D629" s="89"/>
      <c r="E629" s="89"/>
      <c r="F629" s="89"/>
      <c r="G629" s="90"/>
      <c r="H629" s="91"/>
      <c r="I629" s="43">
        <f>SUMIF(K596:K628,1,I596:I628)</f>
        <v>0</v>
      </c>
      <c r="J629" s="4"/>
      <c r="K629">
        <v>3</v>
      </c>
    </row>
    <row r="630" spans="2:11" ht="23.25">
      <c r="B630" s="45" t="s">
        <v>908</v>
      </c>
      <c r="C630" s="1" t="s">
        <v>6</v>
      </c>
      <c r="D630" s="1" t="s">
        <v>725</v>
      </c>
      <c r="E630" s="5" t="s">
        <v>14</v>
      </c>
      <c r="F630" s="2" t="s">
        <v>661</v>
      </c>
      <c r="G630" s="3">
        <v>300.66000000000003</v>
      </c>
      <c r="H630" s="3">
        <f>'3.3 Súpis prác'!I8</f>
        <v>0</v>
      </c>
      <c r="I630" s="43">
        <f t="shared" ref="I630:I650" si="24">G630*H630</f>
        <v>0</v>
      </c>
      <c r="J630" s="4"/>
      <c r="K630">
        <v>1</v>
      </c>
    </row>
    <row r="631" spans="2:11">
      <c r="B631" s="41"/>
      <c r="C631" s="1" t="s">
        <v>100</v>
      </c>
      <c r="D631" s="1" t="s">
        <v>766</v>
      </c>
      <c r="E631" s="5" t="s">
        <v>107</v>
      </c>
      <c r="F631" s="2" t="s">
        <v>661</v>
      </c>
      <c r="G631" s="3">
        <v>90</v>
      </c>
      <c r="H631" s="3">
        <f>'3.3 Súpis prác'!I50</f>
        <v>0</v>
      </c>
      <c r="I631" s="43">
        <f t="shared" si="24"/>
        <v>0</v>
      </c>
      <c r="J631" s="4"/>
      <c r="K631">
        <v>1</v>
      </c>
    </row>
    <row r="632" spans="2:11">
      <c r="B632" s="41"/>
      <c r="C632" s="1" t="s">
        <v>100</v>
      </c>
      <c r="D632" s="1" t="s">
        <v>733</v>
      </c>
      <c r="E632" s="5" t="s">
        <v>109</v>
      </c>
      <c r="F632" s="2" t="s">
        <v>661</v>
      </c>
      <c r="G632" s="3">
        <v>10.8</v>
      </c>
      <c r="H632" s="3">
        <f>'3.3 Súpis prác'!I51</f>
        <v>0</v>
      </c>
      <c r="I632" s="43">
        <f t="shared" si="24"/>
        <v>0</v>
      </c>
      <c r="J632" s="4"/>
      <c r="K632">
        <v>1</v>
      </c>
    </row>
    <row r="633" spans="2:11">
      <c r="B633" s="41"/>
      <c r="C633" s="1" t="s">
        <v>100</v>
      </c>
      <c r="D633" s="1" t="s">
        <v>734</v>
      </c>
      <c r="E633" s="5" t="s">
        <v>111</v>
      </c>
      <c r="F633" s="2" t="s">
        <v>661</v>
      </c>
      <c r="G633" s="3">
        <v>851.66</v>
      </c>
      <c r="H633" s="3">
        <f>'3.3 Súpis prác'!I52</f>
        <v>0</v>
      </c>
      <c r="I633" s="43">
        <f t="shared" si="24"/>
        <v>0</v>
      </c>
      <c r="J633" s="4"/>
      <c r="K633">
        <v>1</v>
      </c>
    </row>
    <row r="634" spans="2:11">
      <c r="B634" s="41"/>
      <c r="C634" s="1" t="s">
        <v>100</v>
      </c>
      <c r="D634" s="1" t="s">
        <v>767</v>
      </c>
      <c r="E634" s="5" t="s">
        <v>113</v>
      </c>
      <c r="F634" s="2" t="s">
        <v>661</v>
      </c>
      <c r="G634" s="3">
        <v>250.47</v>
      </c>
      <c r="H634" s="3">
        <f>'3.3 Súpis prác'!I53</f>
        <v>0</v>
      </c>
      <c r="I634" s="43">
        <f t="shared" si="24"/>
        <v>0</v>
      </c>
      <c r="J634" s="4"/>
      <c r="K634">
        <v>1</v>
      </c>
    </row>
    <row r="635" spans="2:11">
      <c r="B635" s="41"/>
      <c r="C635" s="1" t="s">
        <v>100</v>
      </c>
      <c r="D635" s="1" t="s">
        <v>684</v>
      </c>
      <c r="E635" s="5" t="s">
        <v>115</v>
      </c>
      <c r="F635" s="2" t="s">
        <v>661</v>
      </c>
      <c r="G635" s="3">
        <v>300.66000000000003</v>
      </c>
      <c r="H635" s="3">
        <f>'3.3 Súpis prác'!I54</f>
        <v>0</v>
      </c>
      <c r="I635" s="43">
        <f t="shared" si="24"/>
        <v>0</v>
      </c>
      <c r="J635" s="4"/>
      <c r="K635">
        <v>1</v>
      </c>
    </row>
    <row r="636" spans="2:11">
      <c r="B636" s="41"/>
      <c r="C636" s="1" t="s">
        <v>100</v>
      </c>
      <c r="D636" s="1" t="s">
        <v>735</v>
      </c>
      <c r="E636" s="5" t="s">
        <v>119</v>
      </c>
      <c r="F636" s="2" t="s">
        <v>661</v>
      </c>
      <c r="G636" s="3">
        <v>902.27</v>
      </c>
      <c r="H636" s="3">
        <f>'3.3 Súpis prác'!I56</f>
        <v>0</v>
      </c>
      <c r="I636" s="43">
        <f t="shared" si="24"/>
        <v>0</v>
      </c>
      <c r="J636" s="4"/>
      <c r="K636">
        <v>1</v>
      </c>
    </row>
    <row r="637" spans="2:11">
      <c r="B637" s="41"/>
      <c r="C637" s="1" t="s">
        <v>100</v>
      </c>
      <c r="D637" s="1" t="s">
        <v>736</v>
      </c>
      <c r="E637" s="5" t="s">
        <v>121</v>
      </c>
      <c r="F637" s="2" t="s">
        <v>661</v>
      </c>
      <c r="G637" s="3">
        <v>280</v>
      </c>
      <c r="H637" s="3">
        <f>'3.3 Súpis prác'!I57</f>
        <v>0</v>
      </c>
      <c r="I637" s="43">
        <f t="shared" si="24"/>
        <v>0</v>
      </c>
      <c r="J637" s="4"/>
      <c r="K637">
        <v>1</v>
      </c>
    </row>
    <row r="638" spans="2:11">
      <c r="B638" s="41"/>
      <c r="C638" s="1" t="s">
        <v>100</v>
      </c>
      <c r="D638" s="1" t="s">
        <v>671</v>
      </c>
      <c r="E638" s="5" t="s">
        <v>98</v>
      </c>
      <c r="F638" s="2" t="s">
        <v>661</v>
      </c>
      <c r="G638" s="3">
        <v>300.66000000000003</v>
      </c>
      <c r="H638" s="3">
        <f>'3.3 Súpis prác'!I61</f>
        <v>0</v>
      </c>
      <c r="I638" s="43">
        <f t="shared" si="24"/>
        <v>0</v>
      </c>
      <c r="J638" s="4"/>
      <c r="K638">
        <v>1</v>
      </c>
    </row>
    <row r="639" spans="2:11">
      <c r="B639" s="41"/>
      <c r="C639" s="1" t="s">
        <v>100</v>
      </c>
      <c r="D639" s="1" t="s">
        <v>770</v>
      </c>
      <c r="E639" s="5" t="s">
        <v>131</v>
      </c>
      <c r="F639" s="2" t="s">
        <v>663</v>
      </c>
      <c r="G639" s="3">
        <v>162</v>
      </c>
      <c r="H639" s="3">
        <f>'3.3 Súpis prác'!I63</f>
        <v>0</v>
      </c>
      <c r="I639" s="43">
        <f t="shared" si="24"/>
        <v>0</v>
      </c>
      <c r="J639" s="4"/>
      <c r="K639">
        <v>1</v>
      </c>
    </row>
    <row r="640" spans="2:11">
      <c r="B640" s="41"/>
      <c r="C640" s="1" t="s">
        <v>100</v>
      </c>
      <c r="D640" s="1" t="s">
        <v>857</v>
      </c>
      <c r="E640" s="5" t="s">
        <v>135</v>
      </c>
      <c r="F640" s="2" t="s">
        <v>698</v>
      </c>
      <c r="G640" s="3">
        <v>584</v>
      </c>
      <c r="H640" s="3">
        <f>'3.3 Súpis prác'!I65</f>
        <v>0</v>
      </c>
      <c r="I640" s="43">
        <f t="shared" si="24"/>
        <v>0</v>
      </c>
      <c r="J640" s="4"/>
      <c r="K640">
        <v>1</v>
      </c>
    </row>
    <row r="641" spans="2:11" ht="23.25">
      <c r="B641" s="41"/>
      <c r="C641" s="1" t="s">
        <v>344</v>
      </c>
      <c r="D641" s="1" t="s">
        <v>909</v>
      </c>
      <c r="E641" s="5" t="s">
        <v>386</v>
      </c>
      <c r="F641" s="2" t="s">
        <v>698</v>
      </c>
      <c r="G641" s="3">
        <v>14287</v>
      </c>
      <c r="H641" s="3">
        <f>'3.3 Súpis prác'!I191</f>
        <v>0</v>
      </c>
      <c r="I641" s="43">
        <f t="shared" si="24"/>
        <v>0</v>
      </c>
      <c r="J641" s="4"/>
      <c r="K641">
        <v>1</v>
      </c>
    </row>
    <row r="642" spans="2:11">
      <c r="B642" s="41"/>
      <c r="C642" s="1" t="s">
        <v>344</v>
      </c>
      <c r="D642" s="1" t="s">
        <v>797</v>
      </c>
      <c r="E642" s="5" t="s">
        <v>398</v>
      </c>
      <c r="F642" s="2" t="s">
        <v>798</v>
      </c>
      <c r="G642" s="3">
        <v>80</v>
      </c>
      <c r="H642" s="3">
        <f>'3.3 Súpis prác'!I197</f>
        <v>0</v>
      </c>
      <c r="I642" s="43">
        <f t="shared" si="24"/>
        <v>0</v>
      </c>
      <c r="J642" s="4"/>
      <c r="K642">
        <v>1</v>
      </c>
    </row>
    <row r="643" spans="2:11" ht="23.25">
      <c r="B643" s="41"/>
      <c r="C643" s="1" t="s">
        <v>344</v>
      </c>
      <c r="D643" s="1" t="s">
        <v>813</v>
      </c>
      <c r="E643" s="5" t="s">
        <v>400</v>
      </c>
      <c r="F643" s="2" t="s">
        <v>698</v>
      </c>
      <c r="G643" s="3">
        <v>16800</v>
      </c>
      <c r="H643" s="3">
        <f>'3.3 Súpis prác'!I198</f>
        <v>0</v>
      </c>
      <c r="I643" s="43">
        <f t="shared" si="24"/>
        <v>0</v>
      </c>
      <c r="J643" s="4"/>
      <c r="K643">
        <v>1</v>
      </c>
    </row>
    <row r="644" spans="2:11" ht="23.25">
      <c r="B644" s="41"/>
      <c r="C644" s="1" t="s">
        <v>344</v>
      </c>
      <c r="D644" s="1" t="s">
        <v>910</v>
      </c>
      <c r="E644" s="5" t="s">
        <v>402</v>
      </c>
      <c r="F644" s="2" t="s">
        <v>669</v>
      </c>
      <c r="G644" s="3">
        <v>16</v>
      </c>
      <c r="H644" s="3">
        <f>'3.3 Súpis prác'!I199</f>
        <v>0</v>
      </c>
      <c r="I644" s="43">
        <f t="shared" si="24"/>
        <v>0</v>
      </c>
      <c r="J644" s="4"/>
      <c r="K644">
        <v>1</v>
      </c>
    </row>
    <row r="645" spans="2:11" ht="23.25">
      <c r="B645" s="41"/>
      <c r="C645" s="1" t="s">
        <v>344</v>
      </c>
      <c r="D645" s="1" t="s">
        <v>814</v>
      </c>
      <c r="E645" s="5" t="s">
        <v>404</v>
      </c>
      <c r="F645" s="2" t="s">
        <v>669</v>
      </c>
      <c r="G645" s="3">
        <v>40</v>
      </c>
      <c r="H645" s="3">
        <f>'3.3 Súpis prác'!I200</f>
        <v>0</v>
      </c>
      <c r="I645" s="43">
        <f t="shared" si="24"/>
        <v>0</v>
      </c>
      <c r="J645" s="4"/>
      <c r="K645">
        <v>1</v>
      </c>
    </row>
    <row r="646" spans="2:11" ht="23.25">
      <c r="B646" s="41"/>
      <c r="C646" s="1" t="s">
        <v>344</v>
      </c>
      <c r="D646" s="1" t="s">
        <v>815</v>
      </c>
      <c r="E646" s="5" t="s">
        <v>406</v>
      </c>
      <c r="F646" s="2" t="s">
        <v>669</v>
      </c>
      <c r="G646" s="3">
        <v>50</v>
      </c>
      <c r="H646" s="3">
        <f>'3.3 Súpis prác'!I201</f>
        <v>0</v>
      </c>
      <c r="I646" s="43">
        <f t="shared" si="24"/>
        <v>0</v>
      </c>
      <c r="J646" s="4"/>
      <c r="K646">
        <v>1</v>
      </c>
    </row>
    <row r="647" spans="2:11" ht="23.25">
      <c r="B647" s="41"/>
      <c r="C647" s="1" t="s">
        <v>344</v>
      </c>
      <c r="D647" s="1" t="s">
        <v>911</v>
      </c>
      <c r="E647" s="5" t="s">
        <v>408</v>
      </c>
      <c r="F647" s="2" t="s">
        <v>669</v>
      </c>
      <c r="G647" s="3">
        <v>3</v>
      </c>
      <c r="H647" s="3">
        <f>'3.3 Súpis prác'!I202</f>
        <v>0</v>
      </c>
      <c r="I647" s="43">
        <f t="shared" si="24"/>
        <v>0</v>
      </c>
      <c r="J647" s="4"/>
      <c r="K647">
        <v>1</v>
      </c>
    </row>
    <row r="648" spans="2:11" ht="23.25">
      <c r="B648" s="41"/>
      <c r="C648" s="1" t="s">
        <v>344</v>
      </c>
      <c r="D648" s="1" t="s">
        <v>912</v>
      </c>
      <c r="E648" s="5" t="s">
        <v>410</v>
      </c>
      <c r="F648" s="2" t="s">
        <v>669</v>
      </c>
      <c r="G648" s="3">
        <v>3</v>
      </c>
      <c r="H648" s="3">
        <f>'3.3 Súpis prác'!I203</f>
        <v>0</v>
      </c>
      <c r="I648" s="43">
        <f t="shared" si="24"/>
        <v>0</v>
      </c>
      <c r="J648" s="4"/>
      <c r="K648">
        <v>1</v>
      </c>
    </row>
    <row r="649" spans="2:11">
      <c r="B649" s="41"/>
      <c r="C649" s="1" t="s">
        <v>458</v>
      </c>
      <c r="D649" s="1" t="s">
        <v>913</v>
      </c>
      <c r="E649" s="5" t="s">
        <v>256</v>
      </c>
      <c r="F649" s="2" t="s">
        <v>661</v>
      </c>
      <c r="G649" s="3">
        <v>5.4</v>
      </c>
      <c r="H649" s="3">
        <f>'3.3 Súpis prác'!I223</f>
        <v>0</v>
      </c>
      <c r="I649" s="43">
        <f t="shared" si="24"/>
        <v>0</v>
      </c>
      <c r="J649" s="4"/>
      <c r="K649">
        <v>1</v>
      </c>
    </row>
    <row r="650" spans="2:11">
      <c r="B650" s="44"/>
      <c r="C650" s="1" t="s">
        <v>458</v>
      </c>
      <c r="D650" s="1" t="s">
        <v>914</v>
      </c>
      <c r="E650" s="5" t="s">
        <v>320</v>
      </c>
      <c r="F650" s="2" t="s">
        <v>661</v>
      </c>
      <c r="G650" s="3">
        <v>6.36</v>
      </c>
      <c r="H650" s="3">
        <f>'3.3 Súpis prác'!I238</f>
        <v>0</v>
      </c>
      <c r="I650" s="43">
        <f t="shared" si="24"/>
        <v>0</v>
      </c>
      <c r="J650" s="4"/>
      <c r="K650">
        <v>1</v>
      </c>
    </row>
    <row r="651" spans="2:11">
      <c r="B651" s="88" t="s">
        <v>915</v>
      </c>
      <c r="C651" s="89"/>
      <c r="D651" s="89"/>
      <c r="E651" s="89"/>
      <c r="F651" s="89"/>
      <c r="G651" s="90"/>
      <c r="H651" s="91"/>
      <c r="I651" s="43">
        <f>SUMIF(K630:K650,1,I630:I650)</f>
        <v>0</v>
      </c>
      <c r="J651" s="4"/>
      <c r="K651">
        <v>3</v>
      </c>
    </row>
    <row r="652" spans="2:11" ht="23.25">
      <c r="B652" s="45" t="s">
        <v>916</v>
      </c>
      <c r="C652" s="1" t="s">
        <v>344</v>
      </c>
      <c r="D652" s="1" t="s">
        <v>917</v>
      </c>
      <c r="E652" s="5" t="s">
        <v>388</v>
      </c>
      <c r="F652" s="2" t="s">
        <v>698</v>
      </c>
      <c r="G652" s="3">
        <v>264</v>
      </c>
      <c r="H652" s="3">
        <f>'3.3 Súpis prác'!I192</f>
        <v>0</v>
      </c>
      <c r="I652" s="43">
        <f>G652*H652</f>
        <v>0</v>
      </c>
      <c r="J652" s="4"/>
      <c r="K652">
        <v>1</v>
      </c>
    </row>
    <row r="653" spans="2:11">
      <c r="B653" s="41"/>
      <c r="C653" s="1" t="s">
        <v>344</v>
      </c>
      <c r="D653" s="1" t="s">
        <v>797</v>
      </c>
      <c r="E653" s="5" t="s">
        <v>398</v>
      </c>
      <c r="F653" s="2" t="s">
        <v>798</v>
      </c>
      <c r="G653" s="3">
        <v>24</v>
      </c>
      <c r="H653" s="3">
        <f>'3.3 Súpis prác'!I197</f>
        <v>0</v>
      </c>
      <c r="I653" s="43">
        <f>G653*H653</f>
        <v>0</v>
      </c>
      <c r="J653" s="4"/>
      <c r="K653">
        <v>1</v>
      </c>
    </row>
    <row r="654" spans="2:11">
      <c r="B654" s="41"/>
      <c r="C654" s="1" t="s">
        <v>344</v>
      </c>
      <c r="D654" s="1" t="s">
        <v>918</v>
      </c>
      <c r="E654" s="5" t="s">
        <v>412</v>
      </c>
      <c r="F654" s="2" t="s">
        <v>669</v>
      </c>
      <c r="G654" s="3">
        <v>4</v>
      </c>
      <c r="H654" s="3">
        <f>'3.3 Súpis prác'!I204</f>
        <v>0</v>
      </c>
      <c r="I654" s="43">
        <f>G654*H654</f>
        <v>0</v>
      </c>
      <c r="J654" s="4"/>
      <c r="K654">
        <v>1</v>
      </c>
    </row>
    <row r="655" spans="2:11">
      <c r="B655" s="41"/>
      <c r="C655" s="1" t="s">
        <v>344</v>
      </c>
      <c r="D655" s="1" t="s">
        <v>919</v>
      </c>
      <c r="E655" s="5" t="s">
        <v>414</v>
      </c>
      <c r="F655" s="2" t="s">
        <v>669</v>
      </c>
      <c r="G655" s="3">
        <v>4</v>
      </c>
      <c r="H655" s="3">
        <f>'3.3 Súpis prác'!I205</f>
        <v>0</v>
      </c>
      <c r="I655" s="43">
        <f>G655*H655</f>
        <v>0</v>
      </c>
      <c r="J655" s="4"/>
      <c r="K655">
        <v>1</v>
      </c>
    </row>
    <row r="656" spans="2:11">
      <c r="B656" s="44"/>
      <c r="C656" s="1" t="s">
        <v>651</v>
      </c>
      <c r="D656" s="1" t="s">
        <v>800</v>
      </c>
      <c r="E656" s="5" t="s">
        <v>653</v>
      </c>
      <c r="F656" s="2" t="s">
        <v>669</v>
      </c>
      <c r="G656" s="3">
        <v>1</v>
      </c>
      <c r="H656" s="3">
        <f>'3.3 Súpis prác'!I319</f>
        <v>0</v>
      </c>
      <c r="I656" s="43">
        <f>G656*H656</f>
        <v>0</v>
      </c>
      <c r="J656" s="4"/>
      <c r="K656">
        <v>1</v>
      </c>
    </row>
    <row r="657" spans="2:11">
      <c r="B657" s="88" t="s">
        <v>920</v>
      </c>
      <c r="C657" s="89"/>
      <c r="D657" s="89"/>
      <c r="E657" s="89"/>
      <c r="F657" s="89"/>
      <c r="G657" s="90"/>
      <c r="H657" s="91"/>
      <c r="I657" s="43">
        <f>SUMIF(K652:K656,1,I652:I656)</f>
        <v>0</v>
      </c>
      <c r="J657" s="4"/>
      <c r="K657">
        <v>3</v>
      </c>
    </row>
    <row r="658" spans="2:11" ht="23.25">
      <c r="B658" s="45" t="s">
        <v>921</v>
      </c>
      <c r="C658" s="1" t="s">
        <v>100</v>
      </c>
      <c r="D658" s="1" t="s">
        <v>733</v>
      </c>
      <c r="E658" s="5" t="s">
        <v>109</v>
      </c>
      <c r="F658" s="2" t="s">
        <v>661</v>
      </c>
      <c r="G658" s="3">
        <v>55</v>
      </c>
      <c r="H658" s="3">
        <f>'3.3 Súpis prác'!I51</f>
        <v>0</v>
      </c>
      <c r="I658" s="43">
        <f t="shared" ref="I658:I669" si="25">G658*H658</f>
        <v>0</v>
      </c>
      <c r="J658" s="4"/>
      <c r="K658">
        <v>1</v>
      </c>
    </row>
    <row r="659" spans="2:11">
      <c r="B659" s="41"/>
      <c r="C659" s="1" t="s">
        <v>100</v>
      </c>
      <c r="D659" s="1" t="s">
        <v>734</v>
      </c>
      <c r="E659" s="5" t="s">
        <v>111</v>
      </c>
      <c r="F659" s="2" t="s">
        <v>661</v>
      </c>
      <c r="G659" s="3">
        <v>543.20000000000005</v>
      </c>
      <c r="H659" s="3">
        <f>'3.3 Súpis prác'!I52</f>
        <v>0</v>
      </c>
      <c r="I659" s="43">
        <f t="shared" si="25"/>
        <v>0</v>
      </c>
      <c r="J659" s="4"/>
      <c r="K659">
        <v>1</v>
      </c>
    </row>
    <row r="660" spans="2:11">
      <c r="B660" s="41"/>
      <c r="C660" s="1" t="s">
        <v>100</v>
      </c>
      <c r="D660" s="1" t="s">
        <v>735</v>
      </c>
      <c r="E660" s="5"/>
      <c r="F660" s="2" t="s">
        <v>661</v>
      </c>
      <c r="G660" s="3">
        <v>598.20000000000005</v>
      </c>
      <c r="H660" s="3">
        <f>'3.3 Súpis prác'!I56</f>
        <v>0</v>
      </c>
      <c r="I660" s="43">
        <f t="shared" si="25"/>
        <v>0</v>
      </c>
      <c r="J660" s="4"/>
      <c r="K660">
        <v>1</v>
      </c>
    </row>
    <row r="661" spans="2:11">
      <c r="B661" s="41"/>
      <c r="C661" s="1" t="s">
        <v>100</v>
      </c>
      <c r="D661" s="1" t="s">
        <v>857</v>
      </c>
      <c r="E661" s="5" t="s">
        <v>135</v>
      </c>
      <c r="F661" s="2" t="s">
        <v>698</v>
      </c>
      <c r="G661" s="3">
        <v>139</v>
      </c>
      <c r="H661" s="3">
        <f>'3.3 Súpis prác'!I65</f>
        <v>0</v>
      </c>
      <c r="I661" s="43">
        <f t="shared" si="25"/>
        <v>0</v>
      </c>
      <c r="J661" s="4"/>
      <c r="K661">
        <v>1</v>
      </c>
    </row>
    <row r="662" spans="2:11">
      <c r="B662" s="41"/>
      <c r="C662" s="1" t="s">
        <v>344</v>
      </c>
      <c r="D662" s="1" t="s">
        <v>922</v>
      </c>
      <c r="E662" s="5" t="s">
        <v>346</v>
      </c>
      <c r="F662" s="2" t="s">
        <v>698</v>
      </c>
      <c r="G662" s="3">
        <v>237</v>
      </c>
      <c r="H662" s="3">
        <f>'3.3 Súpis prác'!I171</f>
        <v>0</v>
      </c>
      <c r="I662" s="43">
        <f t="shared" si="25"/>
        <v>0</v>
      </c>
      <c r="J662" s="4"/>
      <c r="K662">
        <v>1</v>
      </c>
    </row>
    <row r="663" spans="2:11">
      <c r="B663" s="41"/>
      <c r="C663" s="1" t="s">
        <v>344</v>
      </c>
      <c r="D663" s="1" t="s">
        <v>923</v>
      </c>
      <c r="E663" s="5" t="s">
        <v>350</v>
      </c>
      <c r="F663" s="2" t="s">
        <v>669</v>
      </c>
      <c r="G663" s="3">
        <v>107</v>
      </c>
      <c r="H663" s="3">
        <f>'3.3 Súpis prác'!I173</f>
        <v>0</v>
      </c>
      <c r="I663" s="43">
        <f t="shared" si="25"/>
        <v>0</v>
      </c>
      <c r="J663" s="4"/>
      <c r="K663">
        <v>1</v>
      </c>
    </row>
    <row r="664" spans="2:11">
      <c r="B664" s="41"/>
      <c r="C664" s="1" t="s">
        <v>344</v>
      </c>
      <c r="D664" s="1" t="s">
        <v>924</v>
      </c>
      <c r="E664" s="5" t="s">
        <v>384</v>
      </c>
      <c r="F664" s="2" t="s">
        <v>669</v>
      </c>
      <c r="G664" s="3">
        <v>29</v>
      </c>
      <c r="H664" s="3">
        <f>'3.3 Súpis prác'!I190</f>
        <v>0</v>
      </c>
      <c r="I664" s="43">
        <f t="shared" si="25"/>
        <v>0</v>
      </c>
      <c r="J664" s="4"/>
      <c r="K664">
        <v>1</v>
      </c>
    </row>
    <row r="665" spans="2:11">
      <c r="B665" s="41"/>
      <c r="C665" s="1" t="s">
        <v>344</v>
      </c>
      <c r="D665" s="1" t="s">
        <v>797</v>
      </c>
      <c r="E665" s="5" t="s">
        <v>398</v>
      </c>
      <c r="F665" s="2" t="s">
        <v>798</v>
      </c>
      <c r="G665" s="3">
        <v>20</v>
      </c>
      <c r="H665" s="3">
        <f>'3.3 Súpis prác'!I197</f>
        <v>0</v>
      </c>
      <c r="I665" s="43">
        <f t="shared" si="25"/>
        <v>0</v>
      </c>
      <c r="J665" s="4"/>
      <c r="K665">
        <v>1</v>
      </c>
    </row>
    <row r="666" spans="2:11">
      <c r="B666" s="41"/>
      <c r="C666" s="1" t="s">
        <v>560</v>
      </c>
      <c r="D666" s="1" t="s">
        <v>925</v>
      </c>
      <c r="E666" s="5" t="s">
        <v>585</v>
      </c>
      <c r="F666" s="2" t="s">
        <v>669</v>
      </c>
      <c r="G666" s="3">
        <v>460</v>
      </c>
      <c r="H666" s="3">
        <f>'3.3 Súpis prác'!I284</f>
        <v>0</v>
      </c>
      <c r="I666" s="43">
        <f t="shared" si="25"/>
        <v>0</v>
      </c>
      <c r="J666" s="4"/>
      <c r="K666">
        <v>1</v>
      </c>
    </row>
    <row r="667" spans="2:11">
      <c r="B667" s="41"/>
      <c r="C667" s="1" t="s">
        <v>560</v>
      </c>
      <c r="D667" s="1" t="s">
        <v>926</v>
      </c>
      <c r="E667" s="5" t="s">
        <v>587</v>
      </c>
      <c r="F667" s="2" t="s">
        <v>698</v>
      </c>
      <c r="G667" s="3">
        <v>2910</v>
      </c>
      <c r="H667" s="3">
        <f>'3.3 Súpis prác'!I285</f>
        <v>0</v>
      </c>
      <c r="I667" s="43">
        <f t="shared" si="25"/>
        <v>0</v>
      </c>
      <c r="J667" s="4"/>
      <c r="K667">
        <v>1</v>
      </c>
    </row>
    <row r="668" spans="2:11">
      <c r="B668" s="41"/>
      <c r="C668" s="1" t="s">
        <v>560</v>
      </c>
      <c r="D668" s="1" t="s">
        <v>927</v>
      </c>
      <c r="E668" s="5" t="s">
        <v>589</v>
      </c>
      <c r="F668" s="2" t="s">
        <v>698</v>
      </c>
      <c r="G668" s="3">
        <v>113.5</v>
      </c>
      <c r="H668" s="3">
        <f>'3.3 Súpis prác'!I286</f>
        <v>0</v>
      </c>
      <c r="I668" s="43">
        <f t="shared" si="25"/>
        <v>0</v>
      </c>
      <c r="J668" s="4"/>
      <c r="K668">
        <v>1</v>
      </c>
    </row>
    <row r="669" spans="2:11">
      <c r="B669" s="44"/>
      <c r="C669" s="1" t="s">
        <v>651</v>
      </c>
      <c r="D669" s="1" t="s">
        <v>800</v>
      </c>
      <c r="E669" s="5" t="s">
        <v>653</v>
      </c>
      <c r="F669" s="2" t="s">
        <v>669</v>
      </c>
      <c r="G669" s="3">
        <v>1</v>
      </c>
      <c r="H669" s="3">
        <f>'3.3 Súpis prác'!I319</f>
        <v>0</v>
      </c>
      <c r="I669" s="43">
        <f t="shared" si="25"/>
        <v>0</v>
      </c>
      <c r="J669" s="4"/>
      <c r="K669">
        <v>1</v>
      </c>
    </row>
    <row r="670" spans="2:11">
      <c r="B670" s="88" t="s">
        <v>928</v>
      </c>
      <c r="C670" s="89"/>
      <c r="D670" s="89"/>
      <c r="E670" s="89"/>
      <c r="F670" s="89"/>
      <c r="G670" s="90"/>
      <c r="H670" s="91"/>
      <c r="I670" s="43">
        <f>SUMIF(K658:K669,1,I658:I669)</f>
        <v>0</v>
      </c>
      <c r="J670" s="4"/>
      <c r="K670">
        <v>3</v>
      </c>
    </row>
    <row r="671" spans="2:11" ht="23.25">
      <c r="B671" s="45" t="s">
        <v>929</v>
      </c>
      <c r="C671" s="1" t="s">
        <v>6</v>
      </c>
      <c r="D671" s="1" t="s">
        <v>725</v>
      </c>
      <c r="E671" s="5" t="s">
        <v>14</v>
      </c>
      <c r="F671" s="2" t="s">
        <v>661</v>
      </c>
      <c r="G671" s="3">
        <v>2.19</v>
      </c>
      <c r="H671" s="3">
        <f>'3.3 Súpis prác'!I8</f>
        <v>0</v>
      </c>
      <c r="I671" s="43">
        <f t="shared" ref="I671:I682" si="26">G671*H671</f>
        <v>0</v>
      </c>
      <c r="J671" s="4"/>
      <c r="K671">
        <v>1</v>
      </c>
    </row>
    <row r="672" spans="2:11">
      <c r="B672" s="41"/>
      <c r="C672" s="1" t="s">
        <v>100</v>
      </c>
      <c r="D672" s="1" t="s">
        <v>734</v>
      </c>
      <c r="E672" s="5" t="s">
        <v>111</v>
      </c>
      <c r="F672" s="2" t="s">
        <v>661</v>
      </c>
      <c r="G672" s="3">
        <v>6.04</v>
      </c>
      <c r="H672" s="3">
        <f>'3.3 Súpis prác'!I52</f>
        <v>0</v>
      </c>
      <c r="I672" s="43">
        <f t="shared" si="26"/>
        <v>0</v>
      </c>
      <c r="J672" s="4"/>
      <c r="K672">
        <v>1</v>
      </c>
    </row>
    <row r="673" spans="2:11">
      <c r="B673" s="41"/>
      <c r="C673" s="1" t="s">
        <v>100</v>
      </c>
      <c r="D673" s="1" t="s">
        <v>684</v>
      </c>
      <c r="E673" s="5" t="s">
        <v>115</v>
      </c>
      <c r="F673" s="2" t="s">
        <v>661</v>
      </c>
      <c r="G673" s="3">
        <v>2.19</v>
      </c>
      <c r="H673" s="3">
        <f>'3.3 Súpis prác'!I54</f>
        <v>0</v>
      </c>
      <c r="I673" s="43">
        <f t="shared" si="26"/>
        <v>0</v>
      </c>
      <c r="J673" s="4"/>
      <c r="K673">
        <v>1</v>
      </c>
    </row>
    <row r="674" spans="2:11">
      <c r="B674" s="41"/>
      <c r="C674" s="1" t="s">
        <v>100</v>
      </c>
      <c r="D674" s="1" t="s">
        <v>735</v>
      </c>
      <c r="E674" s="5" t="s">
        <v>119</v>
      </c>
      <c r="F674" s="2" t="s">
        <v>661</v>
      </c>
      <c r="G674" s="3">
        <v>3.85</v>
      </c>
      <c r="H674" s="3">
        <f>'3.3 Súpis prác'!I56</f>
        <v>0</v>
      </c>
      <c r="I674" s="43">
        <f t="shared" si="26"/>
        <v>0</v>
      </c>
      <c r="J674" s="4"/>
      <c r="K674">
        <v>1</v>
      </c>
    </row>
    <row r="675" spans="2:11">
      <c r="B675" s="41"/>
      <c r="C675" s="1" t="s">
        <v>100</v>
      </c>
      <c r="D675" s="1" t="s">
        <v>736</v>
      </c>
      <c r="E675" s="5" t="s">
        <v>121</v>
      </c>
      <c r="F675" s="2" t="s">
        <v>661</v>
      </c>
      <c r="G675" s="3">
        <v>1.75</v>
      </c>
      <c r="H675" s="3">
        <f>'3.3 Súpis prác'!I57</f>
        <v>0</v>
      </c>
      <c r="I675" s="43">
        <f t="shared" si="26"/>
        <v>0</v>
      </c>
      <c r="J675" s="4"/>
      <c r="K675">
        <v>1</v>
      </c>
    </row>
    <row r="676" spans="2:11">
      <c r="B676" s="41"/>
      <c r="C676" s="1" t="s">
        <v>100</v>
      </c>
      <c r="D676" s="1" t="s">
        <v>671</v>
      </c>
      <c r="E676" s="5" t="s">
        <v>98</v>
      </c>
      <c r="F676" s="2" t="s">
        <v>661</v>
      </c>
      <c r="G676" s="3">
        <v>2.19</v>
      </c>
      <c r="H676" s="3">
        <f>'3.3 Súpis prác'!I61</f>
        <v>0</v>
      </c>
      <c r="I676" s="43">
        <f t="shared" si="26"/>
        <v>0</v>
      </c>
      <c r="J676" s="4"/>
      <c r="K676">
        <v>1</v>
      </c>
    </row>
    <row r="677" spans="2:11">
      <c r="B677" s="41"/>
      <c r="C677" s="1" t="s">
        <v>344</v>
      </c>
      <c r="D677" s="1" t="s">
        <v>797</v>
      </c>
      <c r="E677" s="5" t="s">
        <v>398</v>
      </c>
      <c r="F677" s="2" t="s">
        <v>798</v>
      </c>
      <c r="G677" s="3">
        <v>8</v>
      </c>
      <c r="H677" s="3">
        <f>'3.3 Súpis prác'!I197</f>
        <v>0</v>
      </c>
      <c r="I677" s="43">
        <f t="shared" si="26"/>
        <v>0</v>
      </c>
      <c r="J677" s="4"/>
      <c r="K677">
        <v>1</v>
      </c>
    </row>
    <row r="678" spans="2:11">
      <c r="B678" s="41"/>
      <c r="C678" s="1" t="s">
        <v>458</v>
      </c>
      <c r="D678" s="1" t="s">
        <v>788</v>
      </c>
      <c r="E678" s="5" t="s">
        <v>418</v>
      </c>
      <c r="F678" s="2" t="s">
        <v>661</v>
      </c>
      <c r="G678" s="3">
        <v>0.44</v>
      </c>
      <c r="H678" s="3">
        <f>'3.3 Súpis prác'!I237</f>
        <v>0</v>
      </c>
      <c r="I678" s="43">
        <f t="shared" si="26"/>
        <v>0</v>
      </c>
      <c r="J678" s="4"/>
      <c r="K678">
        <v>1</v>
      </c>
    </row>
    <row r="679" spans="2:11">
      <c r="B679" s="41"/>
      <c r="C679" s="1" t="s">
        <v>512</v>
      </c>
      <c r="D679" s="1" t="s">
        <v>930</v>
      </c>
      <c r="E679" s="5" t="s">
        <v>514</v>
      </c>
      <c r="F679" s="2" t="s">
        <v>698</v>
      </c>
      <c r="G679" s="3">
        <v>30</v>
      </c>
      <c r="H679" s="3">
        <f>'3.3 Súpis prác'!I250</f>
        <v>0</v>
      </c>
      <c r="I679" s="43">
        <f t="shared" si="26"/>
        <v>0</v>
      </c>
      <c r="J679" s="4"/>
      <c r="K679">
        <v>1</v>
      </c>
    </row>
    <row r="680" spans="2:11">
      <c r="B680" s="41"/>
      <c r="C680" s="1" t="s">
        <v>526</v>
      </c>
      <c r="D680" s="1" t="s">
        <v>822</v>
      </c>
      <c r="E680" s="5" t="s">
        <v>534</v>
      </c>
      <c r="F680" s="2" t="s">
        <v>698</v>
      </c>
      <c r="G680" s="3">
        <v>30</v>
      </c>
      <c r="H680" s="3">
        <f>'3.3 Súpis prác'!I258</f>
        <v>0</v>
      </c>
      <c r="I680" s="43">
        <f t="shared" si="26"/>
        <v>0</v>
      </c>
      <c r="J680" s="4"/>
      <c r="K680">
        <v>1</v>
      </c>
    </row>
    <row r="681" spans="2:11">
      <c r="B681" s="41"/>
      <c r="C681" s="1" t="s">
        <v>526</v>
      </c>
      <c r="D681" s="1" t="s">
        <v>931</v>
      </c>
      <c r="E681" s="5" t="s">
        <v>536</v>
      </c>
      <c r="F681" s="2" t="s">
        <v>698</v>
      </c>
      <c r="G681" s="3">
        <v>30</v>
      </c>
      <c r="H681" s="3">
        <f>'3.3 Súpis prác'!I259</f>
        <v>0</v>
      </c>
      <c r="I681" s="43">
        <f t="shared" si="26"/>
        <v>0</v>
      </c>
      <c r="J681" s="4"/>
      <c r="K681">
        <v>1</v>
      </c>
    </row>
    <row r="682" spans="2:11" ht="23.25">
      <c r="B682" s="44"/>
      <c r="C682" s="1" t="s">
        <v>526</v>
      </c>
      <c r="D682" s="1" t="s">
        <v>932</v>
      </c>
      <c r="E682" s="5" t="s">
        <v>546</v>
      </c>
      <c r="F682" s="2" t="s">
        <v>669</v>
      </c>
      <c r="G682" s="3">
        <v>2</v>
      </c>
      <c r="H682" s="3">
        <f>'3.3 Súpis prác'!I264</f>
        <v>0</v>
      </c>
      <c r="I682" s="43">
        <f t="shared" si="26"/>
        <v>0</v>
      </c>
      <c r="J682" s="4"/>
      <c r="K682">
        <v>1</v>
      </c>
    </row>
    <row r="683" spans="2:11">
      <c r="B683" s="88" t="s">
        <v>933</v>
      </c>
      <c r="C683" s="89"/>
      <c r="D683" s="89"/>
      <c r="E683" s="89"/>
      <c r="F683" s="89"/>
      <c r="G683" s="90"/>
      <c r="H683" s="91"/>
      <c r="I683" s="43">
        <f>SUMIF(K671:K682,1,I671:I682)</f>
        <v>0</v>
      </c>
      <c r="J683" s="4"/>
      <c r="K683">
        <v>3</v>
      </c>
    </row>
    <row r="684" spans="2:11" ht="23.25">
      <c r="B684" s="45" t="s">
        <v>934</v>
      </c>
      <c r="C684" s="1" t="s">
        <v>6</v>
      </c>
      <c r="D684" s="1" t="s">
        <v>725</v>
      </c>
      <c r="E684" s="5" t="s">
        <v>14</v>
      </c>
      <c r="F684" s="2" t="s">
        <v>661</v>
      </c>
      <c r="G684" s="3">
        <v>2.88</v>
      </c>
      <c r="H684" s="3">
        <f>'3.3 Súpis prác'!I8</f>
        <v>0</v>
      </c>
      <c r="I684" s="43">
        <f t="shared" ref="I684:I695" si="27">G684*H684</f>
        <v>0</v>
      </c>
      <c r="J684" s="4"/>
      <c r="K684">
        <v>1</v>
      </c>
    </row>
    <row r="685" spans="2:11">
      <c r="B685" s="41"/>
      <c r="C685" s="1" t="s">
        <v>100</v>
      </c>
      <c r="D685" s="1" t="s">
        <v>734</v>
      </c>
      <c r="E685" s="5" t="s">
        <v>111</v>
      </c>
      <c r="F685" s="2" t="s">
        <v>661</v>
      </c>
      <c r="G685" s="3">
        <v>7.97</v>
      </c>
      <c r="H685" s="3">
        <f>'3.3 Súpis prác'!I52</f>
        <v>0</v>
      </c>
      <c r="I685" s="43">
        <f t="shared" si="27"/>
        <v>0</v>
      </c>
      <c r="J685" s="4"/>
      <c r="K685">
        <v>1</v>
      </c>
    </row>
    <row r="686" spans="2:11">
      <c r="B686" s="41"/>
      <c r="C686" s="1" t="s">
        <v>100</v>
      </c>
      <c r="D686" s="1" t="s">
        <v>684</v>
      </c>
      <c r="E686" s="5" t="s">
        <v>115</v>
      </c>
      <c r="F686" s="2" t="s">
        <v>661</v>
      </c>
      <c r="G686" s="3">
        <v>2.88</v>
      </c>
      <c r="H686" s="3">
        <f>'3.3 Súpis prác'!I54</f>
        <v>0</v>
      </c>
      <c r="I686" s="43">
        <f t="shared" si="27"/>
        <v>0</v>
      </c>
      <c r="J686" s="4"/>
      <c r="K686">
        <v>1</v>
      </c>
    </row>
    <row r="687" spans="2:11">
      <c r="B687" s="41"/>
      <c r="C687" s="1" t="s">
        <v>100</v>
      </c>
      <c r="D687" s="1" t="s">
        <v>735</v>
      </c>
      <c r="E687" s="5" t="s">
        <v>119</v>
      </c>
      <c r="F687" s="2" t="s">
        <v>661</v>
      </c>
      <c r="G687" s="3">
        <v>5.09</v>
      </c>
      <c r="H687" s="3">
        <f>'3.3 Súpis prác'!I56</f>
        <v>0</v>
      </c>
      <c r="I687" s="43">
        <f t="shared" si="27"/>
        <v>0</v>
      </c>
      <c r="J687" s="4"/>
      <c r="K687">
        <v>1</v>
      </c>
    </row>
    <row r="688" spans="2:11">
      <c r="B688" s="41"/>
      <c r="C688" s="1" t="s">
        <v>100</v>
      </c>
      <c r="D688" s="1" t="s">
        <v>736</v>
      </c>
      <c r="E688" s="5" t="s">
        <v>121</v>
      </c>
      <c r="F688" s="2" t="s">
        <v>661</v>
      </c>
      <c r="G688" s="3">
        <v>2.31</v>
      </c>
      <c r="H688" s="3">
        <f>'3.3 Súpis prác'!I57</f>
        <v>0</v>
      </c>
      <c r="I688" s="43">
        <f t="shared" si="27"/>
        <v>0</v>
      </c>
      <c r="J688" s="4"/>
      <c r="K688">
        <v>1</v>
      </c>
    </row>
    <row r="689" spans="2:11">
      <c r="B689" s="41"/>
      <c r="C689" s="1" t="s">
        <v>100</v>
      </c>
      <c r="D689" s="1" t="s">
        <v>671</v>
      </c>
      <c r="E689" s="5" t="s">
        <v>98</v>
      </c>
      <c r="F689" s="2" t="s">
        <v>661</v>
      </c>
      <c r="G689" s="3">
        <v>2.88</v>
      </c>
      <c r="H689" s="3">
        <f>'3.3 Súpis prác'!I61</f>
        <v>0</v>
      </c>
      <c r="I689" s="43">
        <f t="shared" si="27"/>
        <v>0</v>
      </c>
      <c r="J689" s="4"/>
      <c r="K689">
        <v>1</v>
      </c>
    </row>
    <row r="690" spans="2:11">
      <c r="B690" s="41"/>
      <c r="C690" s="1" t="s">
        <v>344</v>
      </c>
      <c r="D690" s="1" t="s">
        <v>797</v>
      </c>
      <c r="E690" s="5" t="s">
        <v>398</v>
      </c>
      <c r="F690" s="2" t="s">
        <v>798</v>
      </c>
      <c r="G690" s="3">
        <v>8</v>
      </c>
      <c r="H690" s="3">
        <f>'3.3 Súpis prác'!I197</f>
        <v>0</v>
      </c>
      <c r="I690" s="43">
        <f t="shared" si="27"/>
        <v>0</v>
      </c>
      <c r="J690" s="4"/>
      <c r="K690">
        <v>1</v>
      </c>
    </row>
    <row r="691" spans="2:11">
      <c r="B691" s="41"/>
      <c r="C691" s="1" t="s">
        <v>458</v>
      </c>
      <c r="D691" s="1" t="s">
        <v>788</v>
      </c>
      <c r="E691" s="5" t="s">
        <v>418</v>
      </c>
      <c r="F691" s="2" t="s">
        <v>661</v>
      </c>
      <c r="G691" s="3">
        <v>0.57999999999999996</v>
      </c>
      <c r="H691" s="3">
        <f>'3.3 Súpis prác'!I237</f>
        <v>0</v>
      </c>
      <c r="I691" s="43">
        <f t="shared" si="27"/>
        <v>0</v>
      </c>
      <c r="J691" s="4"/>
      <c r="K691">
        <v>1</v>
      </c>
    </row>
    <row r="692" spans="2:11">
      <c r="B692" s="41"/>
      <c r="C692" s="1" t="s">
        <v>512</v>
      </c>
      <c r="D692" s="1" t="s">
        <v>930</v>
      </c>
      <c r="E692" s="5" t="s">
        <v>514</v>
      </c>
      <c r="F692" s="2" t="s">
        <v>698</v>
      </c>
      <c r="G692" s="3">
        <v>37</v>
      </c>
      <c r="H692" s="3">
        <f>'3.3 Súpis prác'!I250</f>
        <v>0</v>
      </c>
      <c r="I692" s="43">
        <f t="shared" si="27"/>
        <v>0</v>
      </c>
      <c r="J692" s="4"/>
      <c r="K692">
        <v>1</v>
      </c>
    </row>
    <row r="693" spans="2:11">
      <c r="B693" s="41"/>
      <c r="C693" s="1" t="s">
        <v>526</v>
      </c>
      <c r="D693" s="1" t="s">
        <v>822</v>
      </c>
      <c r="E693" s="5" t="s">
        <v>534</v>
      </c>
      <c r="F693" s="2" t="s">
        <v>698</v>
      </c>
      <c r="G693" s="3">
        <v>37</v>
      </c>
      <c r="H693" s="3">
        <f>'3.3 Súpis prác'!I258</f>
        <v>0</v>
      </c>
      <c r="I693" s="43">
        <f t="shared" si="27"/>
        <v>0</v>
      </c>
      <c r="J693" s="4"/>
      <c r="K693">
        <v>1</v>
      </c>
    </row>
    <row r="694" spans="2:11">
      <c r="B694" s="41"/>
      <c r="C694" s="1" t="s">
        <v>526</v>
      </c>
      <c r="D694" s="1" t="s">
        <v>931</v>
      </c>
      <c r="E694" s="5" t="s">
        <v>536</v>
      </c>
      <c r="F694" s="2" t="s">
        <v>698</v>
      </c>
      <c r="G694" s="3">
        <v>37</v>
      </c>
      <c r="H694" s="3">
        <f>'3.3 Súpis prác'!I259</f>
        <v>0</v>
      </c>
      <c r="I694" s="43">
        <f t="shared" si="27"/>
        <v>0</v>
      </c>
      <c r="J694" s="4"/>
      <c r="K694">
        <v>1</v>
      </c>
    </row>
    <row r="695" spans="2:11" ht="23.25">
      <c r="B695" s="44"/>
      <c r="C695" s="1" t="s">
        <v>526</v>
      </c>
      <c r="D695" s="1" t="s">
        <v>932</v>
      </c>
      <c r="E695" s="5" t="s">
        <v>546</v>
      </c>
      <c r="F695" s="2" t="s">
        <v>669</v>
      </c>
      <c r="G695" s="3">
        <v>2</v>
      </c>
      <c r="H695" s="3">
        <f>'3.3 Súpis prác'!I264</f>
        <v>0</v>
      </c>
      <c r="I695" s="43">
        <f t="shared" si="27"/>
        <v>0</v>
      </c>
      <c r="J695" s="4"/>
      <c r="K695">
        <v>1</v>
      </c>
    </row>
    <row r="696" spans="2:11">
      <c r="B696" s="88" t="s">
        <v>935</v>
      </c>
      <c r="C696" s="89"/>
      <c r="D696" s="89"/>
      <c r="E696" s="89"/>
      <c r="F696" s="89"/>
      <c r="G696" s="90"/>
      <c r="H696" s="91"/>
      <c r="I696" s="43">
        <f>SUMIF(K684:K695,1,I684:I695)</f>
        <v>0</v>
      </c>
      <c r="J696" s="4"/>
      <c r="K696">
        <v>3</v>
      </c>
    </row>
    <row r="697" spans="2:11" ht="23.25">
      <c r="B697" s="45" t="s">
        <v>936</v>
      </c>
      <c r="C697" s="1" t="s">
        <v>6</v>
      </c>
      <c r="D697" s="1" t="s">
        <v>725</v>
      </c>
      <c r="E697" s="5" t="s">
        <v>14</v>
      </c>
      <c r="F697" s="2" t="s">
        <v>661</v>
      </c>
      <c r="G697" s="3">
        <v>1.84</v>
      </c>
      <c r="H697" s="3">
        <f>'3.3 Súpis prác'!I8</f>
        <v>0</v>
      </c>
      <c r="I697" s="43">
        <f t="shared" ref="I697:I708" si="28">G697*H697</f>
        <v>0</v>
      </c>
      <c r="J697" s="4"/>
      <c r="K697">
        <v>1</v>
      </c>
    </row>
    <row r="698" spans="2:11">
      <c r="B698" s="41"/>
      <c r="C698" s="1" t="s">
        <v>100</v>
      </c>
      <c r="D698" s="1" t="s">
        <v>734</v>
      </c>
      <c r="E698" s="5" t="s">
        <v>111</v>
      </c>
      <c r="F698" s="2" t="s">
        <v>661</v>
      </c>
      <c r="G698" s="3">
        <v>5.08</v>
      </c>
      <c r="H698" s="3">
        <f>'3.3 Súpis prác'!I52</f>
        <v>0</v>
      </c>
      <c r="I698" s="43">
        <f t="shared" si="28"/>
        <v>0</v>
      </c>
      <c r="J698" s="4"/>
      <c r="K698">
        <v>1</v>
      </c>
    </row>
    <row r="699" spans="2:11">
      <c r="B699" s="41"/>
      <c r="C699" s="1" t="s">
        <v>100</v>
      </c>
      <c r="D699" s="1" t="s">
        <v>684</v>
      </c>
      <c r="E699" s="5" t="s">
        <v>115</v>
      </c>
      <c r="F699" s="2" t="s">
        <v>661</v>
      </c>
      <c r="G699" s="3">
        <v>1.84</v>
      </c>
      <c r="H699" s="3">
        <f>'3.3 Súpis prác'!I54</f>
        <v>0</v>
      </c>
      <c r="I699" s="43">
        <f t="shared" si="28"/>
        <v>0</v>
      </c>
      <c r="J699" s="4"/>
      <c r="K699">
        <v>1</v>
      </c>
    </row>
    <row r="700" spans="2:11">
      <c r="B700" s="41"/>
      <c r="C700" s="1" t="s">
        <v>100</v>
      </c>
      <c r="D700" s="1" t="s">
        <v>735</v>
      </c>
      <c r="E700" s="5" t="s">
        <v>119</v>
      </c>
      <c r="F700" s="2" t="s">
        <v>661</v>
      </c>
      <c r="G700" s="3">
        <v>3.24</v>
      </c>
      <c r="H700" s="3">
        <f>'3.3 Súpis prác'!I56</f>
        <v>0</v>
      </c>
      <c r="I700" s="43">
        <f t="shared" si="28"/>
        <v>0</v>
      </c>
      <c r="J700" s="4"/>
      <c r="K700">
        <v>1</v>
      </c>
    </row>
    <row r="701" spans="2:11">
      <c r="B701" s="41"/>
      <c r="C701" s="1" t="s">
        <v>100</v>
      </c>
      <c r="D701" s="1" t="s">
        <v>736</v>
      </c>
      <c r="E701" s="5" t="s">
        <v>121</v>
      </c>
      <c r="F701" s="2" t="s">
        <v>661</v>
      </c>
      <c r="G701" s="3">
        <v>1.47</v>
      </c>
      <c r="H701" s="3">
        <f>'3.3 Súpis prác'!I57</f>
        <v>0</v>
      </c>
      <c r="I701" s="43">
        <f t="shared" si="28"/>
        <v>0</v>
      </c>
      <c r="J701" s="4"/>
      <c r="K701">
        <v>1</v>
      </c>
    </row>
    <row r="702" spans="2:11">
      <c r="B702" s="41"/>
      <c r="C702" s="1" t="s">
        <v>100</v>
      </c>
      <c r="D702" s="1" t="s">
        <v>671</v>
      </c>
      <c r="E702" s="5" t="s">
        <v>98</v>
      </c>
      <c r="F702" s="2" t="s">
        <v>661</v>
      </c>
      <c r="G702" s="3">
        <v>1.84</v>
      </c>
      <c r="H702" s="3">
        <f>'3.3 Súpis prác'!I61</f>
        <v>0</v>
      </c>
      <c r="I702" s="43">
        <f t="shared" si="28"/>
        <v>0</v>
      </c>
      <c r="J702" s="4"/>
      <c r="K702">
        <v>1</v>
      </c>
    </row>
    <row r="703" spans="2:11">
      <c r="B703" s="41"/>
      <c r="C703" s="1" t="s">
        <v>344</v>
      </c>
      <c r="D703" s="1" t="s">
        <v>797</v>
      </c>
      <c r="E703" s="5" t="s">
        <v>398</v>
      </c>
      <c r="F703" s="2" t="s">
        <v>798</v>
      </c>
      <c r="G703" s="3">
        <v>8</v>
      </c>
      <c r="H703" s="3">
        <f>'3.3 Súpis prác'!I197</f>
        <v>0</v>
      </c>
      <c r="I703" s="43">
        <f t="shared" si="28"/>
        <v>0</v>
      </c>
      <c r="J703" s="4"/>
      <c r="K703">
        <v>1</v>
      </c>
    </row>
    <row r="704" spans="2:11">
      <c r="B704" s="41"/>
      <c r="C704" s="1" t="s">
        <v>458</v>
      </c>
      <c r="D704" s="1" t="s">
        <v>788</v>
      </c>
      <c r="E704" s="5" t="s">
        <v>418</v>
      </c>
      <c r="F704" s="2" t="s">
        <v>661</v>
      </c>
      <c r="G704" s="3">
        <v>0.37</v>
      </c>
      <c r="H704" s="3">
        <f>'3.3 Súpis prác'!I237</f>
        <v>0</v>
      </c>
      <c r="I704" s="43">
        <f t="shared" si="28"/>
        <v>0</v>
      </c>
      <c r="J704" s="4"/>
      <c r="K704">
        <v>1</v>
      </c>
    </row>
    <row r="705" spans="2:11">
      <c r="B705" s="41"/>
      <c r="C705" s="1" t="s">
        <v>512</v>
      </c>
      <c r="D705" s="1" t="s">
        <v>930</v>
      </c>
      <c r="E705" s="5" t="s">
        <v>514</v>
      </c>
      <c r="F705" s="2" t="s">
        <v>698</v>
      </c>
      <c r="G705" s="3">
        <v>25</v>
      </c>
      <c r="H705" s="3">
        <f>'3.3 Súpis prác'!I250</f>
        <v>0</v>
      </c>
      <c r="I705" s="43">
        <f t="shared" si="28"/>
        <v>0</v>
      </c>
      <c r="J705" s="4"/>
      <c r="K705">
        <v>1</v>
      </c>
    </row>
    <row r="706" spans="2:11">
      <c r="B706" s="41"/>
      <c r="C706" s="1" t="s">
        <v>526</v>
      </c>
      <c r="D706" s="1" t="s">
        <v>822</v>
      </c>
      <c r="E706" s="5" t="s">
        <v>534</v>
      </c>
      <c r="F706" s="2" t="s">
        <v>698</v>
      </c>
      <c r="G706" s="3">
        <v>25</v>
      </c>
      <c r="H706" s="3">
        <f>'3.3 Súpis prác'!I258</f>
        <v>0</v>
      </c>
      <c r="I706" s="43">
        <f t="shared" si="28"/>
        <v>0</v>
      </c>
      <c r="J706" s="4"/>
      <c r="K706">
        <v>1</v>
      </c>
    </row>
    <row r="707" spans="2:11">
      <c r="B707" s="41"/>
      <c r="C707" s="1" t="s">
        <v>526</v>
      </c>
      <c r="D707" s="1" t="s">
        <v>931</v>
      </c>
      <c r="E707" s="5" t="s">
        <v>536</v>
      </c>
      <c r="F707" s="2" t="s">
        <v>698</v>
      </c>
      <c r="G707" s="3">
        <v>25</v>
      </c>
      <c r="H707" s="3">
        <f>'3.3 Súpis prác'!I259</f>
        <v>0</v>
      </c>
      <c r="I707" s="43">
        <f t="shared" si="28"/>
        <v>0</v>
      </c>
      <c r="J707" s="4"/>
      <c r="K707">
        <v>1</v>
      </c>
    </row>
    <row r="708" spans="2:11" ht="23.25">
      <c r="B708" s="44"/>
      <c r="C708" s="1" t="s">
        <v>526</v>
      </c>
      <c r="D708" s="1" t="s">
        <v>932</v>
      </c>
      <c r="E708" s="5" t="s">
        <v>546</v>
      </c>
      <c r="F708" s="2" t="s">
        <v>669</v>
      </c>
      <c r="G708" s="3">
        <v>2</v>
      </c>
      <c r="H708" s="3">
        <f>'3.3 Súpis prác'!I264</f>
        <v>0</v>
      </c>
      <c r="I708" s="43">
        <f t="shared" si="28"/>
        <v>0</v>
      </c>
      <c r="J708" s="4"/>
      <c r="K708">
        <v>1</v>
      </c>
    </row>
    <row r="709" spans="2:11">
      <c r="B709" s="88" t="s">
        <v>937</v>
      </c>
      <c r="C709" s="89"/>
      <c r="D709" s="89"/>
      <c r="E709" s="89"/>
      <c r="F709" s="89"/>
      <c r="G709" s="90"/>
      <c r="H709" s="91"/>
      <c r="I709" s="43">
        <f>SUMIF(K697:K708,1,I697:I708)</f>
        <v>0</v>
      </c>
      <c r="J709" s="4"/>
      <c r="K709">
        <v>3</v>
      </c>
    </row>
    <row r="710" spans="2:11" ht="23.25">
      <c r="B710" s="45" t="s">
        <v>938</v>
      </c>
      <c r="C710" s="1" t="s">
        <v>6</v>
      </c>
      <c r="D710" s="1" t="s">
        <v>725</v>
      </c>
      <c r="E710" s="5" t="s">
        <v>14</v>
      </c>
      <c r="F710" s="2" t="s">
        <v>661</v>
      </c>
      <c r="G710" s="3">
        <v>0.96</v>
      </c>
      <c r="H710" s="3">
        <f>'3.3 Súpis prác'!I8</f>
        <v>0</v>
      </c>
      <c r="I710" s="43">
        <f t="shared" ref="I710:I721" si="29">G710*H710</f>
        <v>0</v>
      </c>
      <c r="J710" s="4"/>
      <c r="K710">
        <v>1</v>
      </c>
    </row>
    <row r="711" spans="2:11">
      <c r="B711" s="41"/>
      <c r="C711" s="1" t="s">
        <v>100</v>
      </c>
      <c r="D711" s="1" t="s">
        <v>734</v>
      </c>
      <c r="E711" s="5" t="s">
        <v>111</v>
      </c>
      <c r="F711" s="2" t="s">
        <v>661</v>
      </c>
      <c r="G711" s="3">
        <v>2.66</v>
      </c>
      <c r="H711" s="3">
        <f>'3.3 Súpis prác'!I52</f>
        <v>0</v>
      </c>
      <c r="I711" s="43">
        <f t="shared" si="29"/>
        <v>0</v>
      </c>
      <c r="J711" s="4"/>
      <c r="K711">
        <v>1</v>
      </c>
    </row>
    <row r="712" spans="2:11">
      <c r="B712" s="41"/>
      <c r="C712" s="1" t="s">
        <v>100</v>
      </c>
      <c r="D712" s="1" t="s">
        <v>684</v>
      </c>
      <c r="E712" s="5" t="s">
        <v>115</v>
      </c>
      <c r="F712" s="2" t="s">
        <v>661</v>
      </c>
      <c r="G712" s="3">
        <v>0.96</v>
      </c>
      <c r="H712" s="3">
        <f>'3.3 Súpis prác'!I54</f>
        <v>0</v>
      </c>
      <c r="I712" s="43">
        <f t="shared" si="29"/>
        <v>0</v>
      </c>
      <c r="J712" s="4"/>
      <c r="K712">
        <v>1</v>
      </c>
    </row>
    <row r="713" spans="2:11">
      <c r="B713" s="41"/>
      <c r="C713" s="1" t="s">
        <v>100</v>
      </c>
      <c r="D713" s="1" t="s">
        <v>735</v>
      </c>
      <c r="E713" s="5" t="s">
        <v>119</v>
      </c>
      <c r="F713" s="2" t="s">
        <v>661</v>
      </c>
      <c r="G713" s="3">
        <v>1.7</v>
      </c>
      <c r="H713" s="3">
        <f>'3.3 Súpis prác'!I56</f>
        <v>0</v>
      </c>
      <c r="I713" s="43">
        <f t="shared" si="29"/>
        <v>0</v>
      </c>
      <c r="J713" s="4"/>
      <c r="K713">
        <v>1</v>
      </c>
    </row>
    <row r="714" spans="2:11">
      <c r="B714" s="41"/>
      <c r="C714" s="1" t="s">
        <v>100</v>
      </c>
      <c r="D714" s="1" t="s">
        <v>736</v>
      </c>
      <c r="E714" s="5" t="s">
        <v>121</v>
      </c>
      <c r="F714" s="2" t="s">
        <v>661</v>
      </c>
      <c r="G714" s="3">
        <v>0.77</v>
      </c>
      <c r="H714" s="3">
        <f>'3.3 Súpis prác'!I57</f>
        <v>0</v>
      </c>
      <c r="I714" s="43">
        <f t="shared" si="29"/>
        <v>0</v>
      </c>
      <c r="J714" s="4"/>
      <c r="K714">
        <v>1</v>
      </c>
    </row>
    <row r="715" spans="2:11">
      <c r="B715" s="41"/>
      <c r="C715" s="1" t="s">
        <v>100</v>
      </c>
      <c r="D715" s="1" t="s">
        <v>671</v>
      </c>
      <c r="E715" s="5" t="s">
        <v>98</v>
      </c>
      <c r="F715" s="2" t="s">
        <v>661</v>
      </c>
      <c r="G715" s="3">
        <v>0.96</v>
      </c>
      <c r="H715" s="3">
        <f>'3.3 Súpis prác'!I61</f>
        <v>0</v>
      </c>
      <c r="I715" s="43">
        <f t="shared" si="29"/>
        <v>0</v>
      </c>
      <c r="J715" s="4"/>
      <c r="K715">
        <v>1</v>
      </c>
    </row>
    <row r="716" spans="2:11">
      <c r="B716" s="41"/>
      <c r="C716" s="1" t="s">
        <v>344</v>
      </c>
      <c r="D716" s="1" t="s">
        <v>797</v>
      </c>
      <c r="E716" s="5" t="s">
        <v>398</v>
      </c>
      <c r="F716" s="2" t="s">
        <v>798</v>
      </c>
      <c r="G716" s="3">
        <v>8</v>
      </c>
      <c r="H716" s="3">
        <f>'3.3 Súpis prác'!I197</f>
        <v>0</v>
      </c>
      <c r="I716" s="43">
        <f t="shared" si="29"/>
        <v>0</v>
      </c>
      <c r="J716" s="4"/>
      <c r="K716">
        <v>1</v>
      </c>
    </row>
    <row r="717" spans="2:11">
      <c r="B717" s="41"/>
      <c r="C717" s="1" t="s">
        <v>458</v>
      </c>
      <c r="D717" s="1" t="s">
        <v>788</v>
      </c>
      <c r="E717" s="5" t="s">
        <v>418</v>
      </c>
      <c r="F717" s="2" t="s">
        <v>661</v>
      </c>
      <c r="G717" s="3">
        <v>0.2</v>
      </c>
      <c r="H717" s="3">
        <f>'3.3 Súpis prác'!I237</f>
        <v>0</v>
      </c>
      <c r="I717" s="43">
        <f t="shared" si="29"/>
        <v>0</v>
      </c>
      <c r="J717" s="4"/>
      <c r="K717">
        <v>1</v>
      </c>
    </row>
    <row r="718" spans="2:11">
      <c r="B718" s="41"/>
      <c r="C718" s="1" t="s">
        <v>512</v>
      </c>
      <c r="D718" s="1" t="s">
        <v>930</v>
      </c>
      <c r="E718" s="5" t="s">
        <v>514</v>
      </c>
      <c r="F718" s="2" t="s">
        <v>698</v>
      </c>
      <c r="G718" s="3">
        <v>15</v>
      </c>
      <c r="H718" s="3">
        <f>'3.3 Súpis prác'!I250</f>
        <v>0</v>
      </c>
      <c r="I718" s="43">
        <f t="shared" si="29"/>
        <v>0</v>
      </c>
      <c r="J718" s="4"/>
      <c r="K718">
        <v>1</v>
      </c>
    </row>
    <row r="719" spans="2:11">
      <c r="B719" s="41"/>
      <c r="C719" s="1" t="s">
        <v>526</v>
      </c>
      <c r="D719" s="1" t="s">
        <v>822</v>
      </c>
      <c r="E719" s="5" t="s">
        <v>534</v>
      </c>
      <c r="F719" s="2" t="s">
        <v>698</v>
      </c>
      <c r="G719" s="3">
        <v>15</v>
      </c>
      <c r="H719" s="3">
        <f>'3.3 Súpis prác'!I258</f>
        <v>0</v>
      </c>
      <c r="I719" s="43">
        <f t="shared" si="29"/>
        <v>0</v>
      </c>
      <c r="J719" s="4"/>
      <c r="K719">
        <v>1</v>
      </c>
    </row>
    <row r="720" spans="2:11">
      <c r="B720" s="41"/>
      <c r="C720" s="1" t="s">
        <v>526</v>
      </c>
      <c r="D720" s="1" t="s">
        <v>931</v>
      </c>
      <c r="E720" s="5" t="s">
        <v>536</v>
      </c>
      <c r="F720" s="2" t="s">
        <v>698</v>
      </c>
      <c r="G720" s="3">
        <v>15</v>
      </c>
      <c r="H720" s="3">
        <f>'3.3 Súpis prác'!I259</f>
        <v>0</v>
      </c>
      <c r="I720" s="43">
        <f t="shared" si="29"/>
        <v>0</v>
      </c>
      <c r="J720" s="4"/>
      <c r="K720">
        <v>1</v>
      </c>
    </row>
    <row r="721" spans="2:11" ht="23.25">
      <c r="B721" s="44"/>
      <c r="C721" s="1" t="s">
        <v>526</v>
      </c>
      <c r="D721" s="1" t="s">
        <v>932</v>
      </c>
      <c r="E721" s="5" t="s">
        <v>546</v>
      </c>
      <c r="F721" s="2" t="s">
        <v>669</v>
      </c>
      <c r="G721" s="3">
        <v>2</v>
      </c>
      <c r="H721" s="3">
        <f>'3.3 Súpis prác'!I264</f>
        <v>0</v>
      </c>
      <c r="I721" s="43">
        <f t="shared" si="29"/>
        <v>0</v>
      </c>
      <c r="J721" s="4"/>
      <c r="K721">
        <v>1</v>
      </c>
    </row>
    <row r="722" spans="2:11">
      <c r="B722" s="88" t="s">
        <v>939</v>
      </c>
      <c r="C722" s="89"/>
      <c r="D722" s="89"/>
      <c r="E722" s="89"/>
      <c r="F722" s="89"/>
      <c r="G722" s="90"/>
      <c r="H722" s="91"/>
      <c r="I722" s="43">
        <f>SUMIF(K710:K721,1,I710:I721)</f>
        <v>0</v>
      </c>
      <c r="J722" s="4"/>
      <c r="K722">
        <v>3</v>
      </c>
    </row>
    <row r="723" spans="2:11" ht="23.25">
      <c r="B723" s="45" t="s">
        <v>940</v>
      </c>
      <c r="C723" s="1" t="s">
        <v>6</v>
      </c>
      <c r="D723" s="1" t="s">
        <v>725</v>
      </c>
      <c r="E723" s="5" t="s">
        <v>14</v>
      </c>
      <c r="F723" s="2" t="s">
        <v>661</v>
      </c>
      <c r="G723" s="3">
        <v>6.06</v>
      </c>
      <c r="H723" s="3">
        <f>'3.3 Súpis prác'!I8</f>
        <v>0</v>
      </c>
      <c r="I723" s="43">
        <f t="shared" ref="I723:I737" si="30">G723*H723</f>
        <v>0</v>
      </c>
      <c r="J723" s="4"/>
      <c r="K723">
        <v>1</v>
      </c>
    </row>
    <row r="724" spans="2:11" ht="23.25">
      <c r="B724" s="41"/>
      <c r="C724" s="1" t="s">
        <v>6</v>
      </c>
      <c r="D724" s="1" t="s">
        <v>941</v>
      </c>
      <c r="E724" s="5" t="s">
        <v>19</v>
      </c>
      <c r="F724" s="2" t="s">
        <v>669</v>
      </c>
      <c r="G724" s="3">
        <v>1</v>
      </c>
      <c r="H724" s="3">
        <f>'3.3 Súpis prác'!I10</f>
        <v>0</v>
      </c>
      <c r="I724" s="43">
        <f t="shared" si="30"/>
        <v>0</v>
      </c>
      <c r="J724" s="4"/>
      <c r="K724">
        <v>1</v>
      </c>
    </row>
    <row r="725" spans="2:11" ht="23.25">
      <c r="B725" s="41"/>
      <c r="C725" s="1" t="s">
        <v>32</v>
      </c>
      <c r="D725" s="1" t="s">
        <v>727</v>
      </c>
      <c r="E725" s="5" t="s">
        <v>40</v>
      </c>
      <c r="F725" s="2" t="s">
        <v>669</v>
      </c>
      <c r="G725" s="3">
        <v>1</v>
      </c>
      <c r="H725" s="3">
        <f>'3.3 Súpis prác'!I20</f>
        <v>0</v>
      </c>
      <c r="I725" s="43">
        <f t="shared" si="30"/>
        <v>0</v>
      </c>
      <c r="J725" s="4"/>
      <c r="K725">
        <v>1</v>
      </c>
    </row>
    <row r="726" spans="2:11">
      <c r="B726" s="41"/>
      <c r="C726" s="1" t="s">
        <v>100</v>
      </c>
      <c r="D726" s="1" t="s">
        <v>733</v>
      </c>
      <c r="E726" s="5" t="s">
        <v>109</v>
      </c>
      <c r="F726" s="2" t="s">
        <v>661</v>
      </c>
      <c r="G726" s="3">
        <v>5.3</v>
      </c>
      <c r="H726" s="3">
        <f>'3.3 Súpis prác'!I51</f>
        <v>0</v>
      </c>
      <c r="I726" s="43">
        <f t="shared" si="30"/>
        <v>0</v>
      </c>
      <c r="J726" s="4"/>
      <c r="K726">
        <v>1</v>
      </c>
    </row>
    <row r="727" spans="2:11">
      <c r="B727" s="41"/>
      <c r="C727" s="1" t="s">
        <v>100</v>
      </c>
      <c r="D727" s="1" t="s">
        <v>734</v>
      </c>
      <c r="E727" s="5" t="s">
        <v>111</v>
      </c>
      <c r="F727" s="2" t="s">
        <v>661</v>
      </c>
      <c r="G727" s="3">
        <v>17.63</v>
      </c>
      <c r="H727" s="3">
        <f>'3.3 Súpis prác'!I52</f>
        <v>0</v>
      </c>
      <c r="I727" s="43">
        <f t="shared" si="30"/>
        <v>0</v>
      </c>
      <c r="J727" s="4"/>
      <c r="K727">
        <v>1</v>
      </c>
    </row>
    <row r="728" spans="2:11">
      <c r="B728" s="41"/>
      <c r="C728" s="1" t="s">
        <v>100</v>
      </c>
      <c r="D728" s="1" t="s">
        <v>684</v>
      </c>
      <c r="E728" s="5" t="s">
        <v>115</v>
      </c>
      <c r="F728" s="2" t="s">
        <v>661</v>
      </c>
      <c r="G728" s="3">
        <v>6.06</v>
      </c>
      <c r="H728" s="3">
        <f>'3.3 Súpis prác'!I54</f>
        <v>0</v>
      </c>
      <c r="I728" s="43">
        <f t="shared" si="30"/>
        <v>0</v>
      </c>
      <c r="J728" s="4"/>
      <c r="K728">
        <v>1</v>
      </c>
    </row>
    <row r="729" spans="2:11">
      <c r="B729" s="41"/>
      <c r="C729" s="1" t="s">
        <v>100</v>
      </c>
      <c r="D729" s="1" t="s">
        <v>735</v>
      </c>
      <c r="E729" s="5" t="s">
        <v>119</v>
      </c>
      <c r="F729" s="2" t="s">
        <v>661</v>
      </c>
      <c r="G729" s="3">
        <v>16.87</v>
      </c>
      <c r="H729" s="3">
        <f>'3.3 Súpis prác'!I56</f>
        <v>0</v>
      </c>
      <c r="I729" s="43">
        <f t="shared" si="30"/>
        <v>0</v>
      </c>
      <c r="J729" s="4"/>
      <c r="K729">
        <v>1</v>
      </c>
    </row>
    <row r="730" spans="2:11">
      <c r="B730" s="41"/>
      <c r="C730" s="1" t="s">
        <v>100</v>
      </c>
      <c r="D730" s="1" t="s">
        <v>736</v>
      </c>
      <c r="E730" s="5" t="s">
        <v>121</v>
      </c>
      <c r="F730" s="2" t="s">
        <v>661</v>
      </c>
      <c r="G730" s="3">
        <v>5.39</v>
      </c>
      <c r="H730" s="3">
        <f>'3.3 Súpis prác'!I57</f>
        <v>0</v>
      </c>
      <c r="I730" s="43">
        <f t="shared" si="30"/>
        <v>0</v>
      </c>
      <c r="J730" s="4"/>
      <c r="K730">
        <v>1</v>
      </c>
    </row>
    <row r="731" spans="2:11">
      <c r="B731" s="41"/>
      <c r="C731" s="1" t="s">
        <v>100</v>
      </c>
      <c r="D731" s="1" t="s">
        <v>671</v>
      </c>
      <c r="E731" s="5" t="s">
        <v>98</v>
      </c>
      <c r="F731" s="2" t="s">
        <v>661</v>
      </c>
      <c r="G731" s="3">
        <v>6.06</v>
      </c>
      <c r="H731" s="3">
        <f>'3.3 Súpis prác'!I61</f>
        <v>0</v>
      </c>
      <c r="I731" s="43">
        <f t="shared" si="30"/>
        <v>0</v>
      </c>
      <c r="J731" s="4"/>
      <c r="K731">
        <v>1</v>
      </c>
    </row>
    <row r="732" spans="2:11">
      <c r="B732" s="41"/>
      <c r="C732" s="1" t="s">
        <v>100</v>
      </c>
      <c r="D732" s="1" t="s">
        <v>857</v>
      </c>
      <c r="E732" s="5" t="s">
        <v>135</v>
      </c>
      <c r="F732" s="2" t="s">
        <v>698</v>
      </c>
      <c r="G732" s="3">
        <v>13</v>
      </c>
      <c r="H732" s="3">
        <f>'3.3 Súpis prác'!I65</f>
        <v>0</v>
      </c>
      <c r="I732" s="43">
        <f t="shared" si="30"/>
        <v>0</v>
      </c>
      <c r="J732" s="4"/>
      <c r="K732">
        <v>1</v>
      </c>
    </row>
    <row r="733" spans="2:11">
      <c r="B733" s="41"/>
      <c r="C733" s="1" t="s">
        <v>458</v>
      </c>
      <c r="D733" s="1" t="s">
        <v>788</v>
      </c>
      <c r="E733" s="5" t="s">
        <v>418</v>
      </c>
      <c r="F733" s="2" t="s">
        <v>661</v>
      </c>
      <c r="G733" s="3">
        <v>0.37</v>
      </c>
      <c r="H733" s="3">
        <f>'3.3 Súpis prác'!I237</f>
        <v>0</v>
      </c>
      <c r="I733" s="43">
        <f t="shared" si="30"/>
        <v>0</v>
      </c>
      <c r="J733" s="4"/>
      <c r="K733">
        <v>1</v>
      </c>
    </row>
    <row r="734" spans="2:11">
      <c r="B734" s="41"/>
      <c r="C734" s="1" t="s">
        <v>526</v>
      </c>
      <c r="D734" s="1" t="s">
        <v>822</v>
      </c>
      <c r="E734" s="5" t="s">
        <v>534</v>
      </c>
      <c r="F734" s="2" t="s">
        <v>698</v>
      </c>
      <c r="G734" s="3">
        <v>120</v>
      </c>
      <c r="H734" s="3">
        <f>'3.3 Súpis prác'!I258</f>
        <v>0</v>
      </c>
      <c r="I734" s="43">
        <f t="shared" si="30"/>
        <v>0</v>
      </c>
      <c r="J734" s="4"/>
      <c r="K734">
        <v>1</v>
      </c>
    </row>
    <row r="735" spans="2:11">
      <c r="B735" s="41"/>
      <c r="C735" s="1" t="s">
        <v>526</v>
      </c>
      <c r="D735" s="1" t="s">
        <v>931</v>
      </c>
      <c r="E735" s="5" t="s">
        <v>536</v>
      </c>
      <c r="F735" s="2" t="s">
        <v>698</v>
      </c>
      <c r="G735" s="3">
        <v>13</v>
      </c>
      <c r="H735" s="3">
        <f>'3.3 Súpis prác'!I259</f>
        <v>0</v>
      </c>
      <c r="I735" s="43">
        <f t="shared" si="30"/>
        <v>0</v>
      </c>
      <c r="J735" s="4"/>
      <c r="K735">
        <v>1</v>
      </c>
    </row>
    <row r="736" spans="2:11" ht="23.25">
      <c r="B736" s="41"/>
      <c r="C736" s="1" t="s">
        <v>526</v>
      </c>
      <c r="D736" s="1" t="s">
        <v>932</v>
      </c>
      <c r="E736" s="5" t="s">
        <v>546</v>
      </c>
      <c r="F736" s="2" t="s">
        <v>669</v>
      </c>
      <c r="G736" s="3">
        <v>8</v>
      </c>
      <c r="H736" s="3">
        <f>'3.3 Súpis prác'!I264</f>
        <v>0</v>
      </c>
      <c r="I736" s="43">
        <f t="shared" si="30"/>
        <v>0</v>
      </c>
      <c r="J736" s="4"/>
      <c r="K736">
        <v>1</v>
      </c>
    </row>
    <row r="737" spans="2:11">
      <c r="B737" s="44"/>
      <c r="C737" s="1" t="s">
        <v>526</v>
      </c>
      <c r="D737" s="1" t="s">
        <v>942</v>
      </c>
      <c r="E737" s="5" t="s">
        <v>552</v>
      </c>
      <c r="F737" s="2" t="s">
        <v>669</v>
      </c>
      <c r="G737" s="3">
        <v>2</v>
      </c>
      <c r="H737" s="3">
        <f>'3.3 Súpis prác'!I267</f>
        <v>0</v>
      </c>
      <c r="I737" s="43">
        <f t="shared" si="30"/>
        <v>0</v>
      </c>
      <c r="J737" s="4"/>
      <c r="K737">
        <v>1</v>
      </c>
    </row>
    <row r="738" spans="2:11">
      <c r="B738" s="88" t="s">
        <v>943</v>
      </c>
      <c r="C738" s="89"/>
      <c r="D738" s="89"/>
      <c r="E738" s="89"/>
      <c r="F738" s="89"/>
      <c r="G738" s="90"/>
      <c r="H738" s="91"/>
      <c r="I738" s="43">
        <f>SUMIF(K723:K737,1,I723:I737)</f>
        <v>0</v>
      </c>
      <c r="J738" s="4"/>
      <c r="K738">
        <v>3</v>
      </c>
    </row>
    <row r="739" spans="2:11" ht="23.25">
      <c r="B739" s="45" t="s">
        <v>944</v>
      </c>
      <c r="C739" s="1" t="s">
        <v>6</v>
      </c>
      <c r="D739" s="1" t="s">
        <v>725</v>
      </c>
      <c r="E739" s="5" t="s">
        <v>14</v>
      </c>
      <c r="F739" s="2" t="s">
        <v>661</v>
      </c>
      <c r="G739" s="3">
        <v>10.199999999999999</v>
      </c>
      <c r="H739" s="3">
        <f>'3.3 Súpis prác'!I8</f>
        <v>0</v>
      </c>
      <c r="I739" s="43">
        <f t="shared" ref="I739:I756" si="31">G739*H739</f>
        <v>0</v>
      </c>
      <c r="J739" s="4"/>
      <c r="K739">
        <v>1</v>
      </c>
    </row>
    <row r="740" spans="2:11">
      <c r="B740" s="41"/>
      <c r="C740" s="1" t="s">
        <v>100</v>
      </c>
      <c r="D740" s="1" t="s">
        <v>733</v>
      </c>
      <c r="E740" s="5" t="s">
        <v>109</v>
      </c>
      <c r="F740" s="2" t="s">
        <v>661</v>
      </c>
      <c r="G740" s="3">
        <v>1.01</v>
      </c>
      <c r="H740" s="3">
        <f>'3.3 Súpis prác'!I51</f>
        <v>0</v>
      </c>
      <c r="I740" s="43">
        <f t="shared" si="31"/>
        <v>0</v>
      </c>
      <c r="J740" s="4"/>
      <c r="K740">
        <v>1</v>
      </c>
    </row>
    <row r="741" spans="2:11">
      <c r="B741" s="41"/>
      <c r="C741" s="1" t="s">
        <v>100</v>
      </c>
      <c r="D741" s="1" t="s">
        <v>734</v>
      </c>
      <c r="E741" s="5" t="s">
        <v>111</v>
      </c>
      <c r="F741" s="2" t="s">
        <v>661</v>
      </c>
      <c r="G741" s="3">
        <v>20.010000000000002</v>
      </c>
      <c r="H741" s="3">
        <f>'3.3 Súpis prác'!I52</f>
        <v>0</v>
      </c>
      <c r="I741" s="43">
        <f t="shared" si="31"/>
        <v>0</v>
      </c>
      <c r="J741" s="4"/>
      <c r="K741">
        <v>1</v>
      </c>
    </row>
    <row r="742" spans="2:11">
      <c r="B742" s="41"/>
      <c r="C742" s="1" t="s">
        <v>100</v>
      </c>
      <c r="D742" s="1" t="s">
        <v>767</v>
      </c>
      <c r="E742" s="5" t="s">
        <v>113</v>
      </c>
      <c r="F742" s="2" t="s">
        <v>661</v>
      </c>
      <c r="G742" s="3">
        <v>5.38</v>
      </c>
      <c r="H742" s="3">
        <f>'3.3 Súpis prác'!I53</f>
        <v>0</v>
      </c>
      <c r="I742" s="43">
        <f t="shared" si="31"/>
        <v>0</v>
      </c>
      <c r="J742" s="4"/>
      <c r="K742">
        <v>1</v>
      </c>
    </row>
    <row r="743" spans="2:11">
      <c r="B743" s="41"/>
      <c r="C743" s="1" t="s">
        <v>100</v>
      </c>
      <c r="D743" s="1" t="s">
        <v>684</v>
      </c>
      <c r="E743" s="5" t="s">
        <v>115</v>
      </c>
      <c r="F743" s="2" t="s">
        <v>661</v>
      </c>
      <c r="G743" s="3">
        <v>10.199999999999999</v>
      </c>
      <c r="H743" s="3">
        <f>'3.3 Súpis prác'!I54</f>
        <v>0</v>
      </c>
      <c r="I743" s="43">
        <f t="shared" si="31"/>
        <v>0</v>
      </c>
      <c r="J743" s="4"/>
      <c r="K743">
        <v>1</v>
      </c>
    </row>
    <row r="744" spans="2:11">
      <c r="B744" s="41"/>
      <c r="C744" s="1" t="s">
        <v>100</v>
      </c>
      <c r="D744" s="1" t="s">
        <v>735</v>
      </c>
      <c r="E744" s="5" t="s">
        <v>119</v>
      </c>
      <c r="F744" s="2" t="s">
        <v>661</v>
      </c>
      <c r="G744" s="3">
        <v>16.2</v>
      </c>
      <c r="H744" s="3">
        <f>'3.3 Súpis prác'!I56</f>
        <v>0</v>
      </c>
      <c r="I744" s="43">
        <f t="shared" si="31"/>
        <v>0</v>
      </c>
      <c r="J744" s="4"/>
      <c r="K744">
        <v>1</v>
      </c>
    </row>
    <row r="745" spans="2:11">
      <c r="B745" s="41"/>
      <c r="C745" s="1" t="s">
        <v>100</v>
      </c>
      <c r="D745" s="1" t="s">
        <v>736</v>
      </c>
      <c r="E745" s="5" t="s">
        <v>121</v>
      </c>
      <c r="F745" s="2" t="s">
        <v>661</v>
      </c>
      <c r="G745" s="3">
        <v>7.36</v>
      </c>
      <c r="H745" s="3">
        <f>'3.3 Súpis prác'!I57</f>
        <v>0</v>
      </c>
      <c r="I745" s="43">
        <f t="shared" si="31"/>
        <v>0</v>
      </c>
      <c r="J745" s="4"/>
      <c r="K745">
        <v>1</v>
      </c>
    </row>
    <row r="746" spans="2:11">
      <c r="B746" s="41"/>
      <c r="C746" s="1" t="s">
        <v>100</v>
      </c>
      <c r="D746" s="1" t="s">
        <v>671</v>
      </c>
      <c r="E746" s="5" t="s">
        <v>98</v>
      </c>
      <c r="F746" s="2" t="s">
        <v>661</v>
      </c>
      <c r="G746" s="3">
        <v>10.199999999999999</v>
      </c>
      <c r="H746" s="3">
        <f>'3.3 Súpis prác'!I61</f>
        <v>0</v>
      </c>
      <c r="I746" s="43">
        <f t="shared" si="31"/>
        <v>0</v>
      </c>
      <c r="J746" s="4"/>
      <c r="K746">
        <v>1</v>
      </c>
    </row>
    <row r="747" spans="2:11">
      <c r="B747" s="41"/>
      <c r="C747" s="1" t="s">
        <v>344</v>
      </c>
      <c r="D747" s="1" t="s">
        <v>797</v>
      </c>
      <c r="E747" s="5" t="s">
        <v>398</v>
      </c>
      <c r="F747" s="2" t="s">
        <v>798</v>
      </c>
      <c r="G747" s="3">
        <v>4</v>
      </c>
      <c r="H747" s="3">
        <f>'3.3 Súpis prác'!I197</f>
        <v>0</v>
      </c>
      <c r="I747" s="43">
        <f t="shared" si="31"/>
        <v>0</v>
      </c>
      <c r="J747" s="4"/>
      <c r="K747">
        <v>1</v>
      </c>
    </row>
    <row r="748" spans="2:11">
      <c r="B748" s="41"/>
      <c r="C748" s="1" t="s">
        <v>458</v>
      </c>
      <c r="D748" s="1" t="s">
        <v>788</v>
      </c>
      <c r="E748" s="5" t="s">
        <v>418</v>
      </c>
      <c r="F748" s="2" t="s">
        <v>661</v>
      </c>
      <c r="G748" s="3">
        <v>1.84</v>
      </c>
      <c r="H748" s="3">
        <f>'3.3 Súpis prác'!I237</f>
        <v>0</v>
      </c>
      <c r="I748" s="43">
        <f t="shared" si="31"/>
        <v>0</v>
      </c>
      <c r="J748" s="4"/>
      <c r="K748">
        <v>1</v>
      </c>
    </row>
    <row r="749" spans="2:11">
      <c r="B749" s="41"/>
      <c r="C749" s="1" t="s">
        <v>512</v>
      </c>
      <c r="D749" s="1" t="s">
        <v>930</v>
      </c>
      <c r="E749" s="5" t="s">
        <v>514</v>
      </c>
      <c r="F749" s="2" t="s">
        <v>698</v>
      </c>
      <c r="G749" s="3">
        <v>165</v>
      </c>
      <c r="H749" s="3">
        <f>'3.3 Súpis prác'!I250</f>
        <v>0</v>
      </c>
      <c r="I749" s="43">
        <f t="shared" si="31"/>
        <v>0</v>
      </c>
      <c r="J749" s="4"/>
      <c r="K749">
        <v>1</v>
      </c>
    </row>
    <row r="750" spans="2:11">
      <c r="B750" s="41"/>
      <c r="C750" s="1" t="s">
        <v>526</v>
      </c>
      <c r="D750" s="1" t="s">
        <v>822</v>
      </c>
      <c r="E750" s="5" t="s">
        <v>534</v>
      </c>
      <c r="F750" s="2" t="s">
        <v>698</v>
      </c>
      <c r="G750" s="3">
        <v>115</v>
      </c>
      <c r="H750" s="3">
        <f>'3.3 Súpis prác'!I258</f>
        <v>0</v>
      </c>
      <c r="I750" s="43">
        <f t="shared" si="31"/>
        <v>0</v>
      </c>
      <c r="J750" s="4"/>
      <c r="K750">
        <v>1</v>
      </c>
    </row>
    <row r="751" spans="2:11">
      <c r="B751" s="41"/>
      <c r="C751" s="1" t="s">
        <v>526</v>
      </c>
      <c r="D751" s="1" t="s">
        <v>931</v>
      </c>
      <c r="E751" s="5" t="s">
        <v>536</v>
      </c>
      <c r="F751" s="2" t="s">
        <v>698</v>
      </c>
      <c r="G751" s="3">
        <v>115</v>
      </c>
      <c r="H751" s="3">
        <f>'3.3 Súpis prác'!I259</f>
        <v>0</v>
      </c>
      <c r="I751" s="43">
        <f t="shared" si="31"/>
        <v>0</v>
      </c>
      <c r="J751" s="4"/>
      <c r="K751">
        <v>1</v>
      </c>
    </row>
    <row r="752" spans="2:11" ht="23.25">
      <c r="B752" s="41"/>
      <c r="C752" s="1" t="s">
        <v>526</v>
      </c>
      <c r="D752" s="1" t="s">
        <v>932</v>
      </c>
      <c r="E752" s="5" t="s">
        <v>546</v>
      </c>
      <c r="F752" s="2" t="s">
        <v>669</v>
      </c>
      <c r="G752" s="3">
        <v>10</v>
      </c>
      <c r="H752" s="3">
        <f>'3.3 Súpis prác'!I264</f>
        <v>0</v>
      </c>
      <c r="I752" s="43">
        <f t="shared" si="31"/>
        <v>0</v>
      </c>
      <c r="J752" s="4"/>
      <c r="K752">
        <v>1</v>
      </c>
    </row>
    <row r="753" spans="2:11">
      <c r="B753" s="41"/>
      <c r="C753" s="1" t="s">
        <v>526</v>
      </c>
      <c r="D753" s="1" t="s">
        <v>942</v>
      </c>
      <c r="E753" s="5" t="s">
        <v>552</v>
      </c>
      <c r="F753" s="2" t="s">
        <v>669</v>
      </c>
      <c r="G753" s="3">
        <v>4</v>
      </c>
      <c r="H753" s="3">
        <f>'3.3 Súpis prác'!I267</f>
        <v>0</v>
      </c>
      <c r="I753" s="43">
        <f t="shared" si="31"/>
        <v>0</v>
      </c>
      <c r="J753" s="4"/>
      <c r="K753">
        <v>1</v>
      </c>
    </row>
    <row r="754" spans="2:11">
      <c r="B754" s="41"/>
      <c r="C754" s="1" t="s">
        <v>560</v>
      </c>
      <c r="D754" s="1" t="s">
        <v>925</v>
      </c>
      <c r="E754" s="5" t="s">
        <v>585</v>
      </c>
      <c r="F754" s="2" t="s">
        <v>669</v>
      </c>
      <c r="G754" s="3">
        <v>46</v>
      </c>
      <c r="H754" s="3">
        <f>'3.3 Súpis prác'!I284</f>
        <v>0</v>
      </c>
      <c r="I754" s="43">
        <f t="shared" si="31"/>
        <v>0</v>
      </c>
      <c r="J754" s="4"/>
      <c r="K754">
        <v>1</v>
      </c>
    </row>
    <row r="755" spans="2:11">
      <c r="B755" s="41"/>
      <c r="C755" s="1" t="s">
        <v>560</v>
      </c>
      <c r="D755" s="1" t="s">
        <v>926</v>
      </c>
      <c r="E755" s="5" t="s">
        <v>587</v>
      </c>
      <c r="F755" s="2" t="s">
        <v>698</v>
      </c>
      <c r="G755" s="3">
        <v>100</v>
      </c>
      <c r="H755" s="3">
        <f>'3.3 Súpis prác'!I285</f>
        <v>0</v>
      </c>
      <c r="I755" s="43">
        <f t="shared" si="31"/>
        <v>0</v>
      </c>
      <c r="J755" s="4"/>
      <c r="K755">
        <v>1</v>
      </c>
    </row>
    <row r="756" spans="2:11">
      <c r="B756" s="44"/>
      <c r="C756" s="1" t="s">
        <v>560</v>
      </c>
      <c r="D756" s="1" t="s">
        <v>927</v>
      </c>
      <c r="E756" s="5" t="s">
        <v>589</v>
      </c>
      <c r="F756" s="2" t="s">
        <v>698</v>
      </c>
      <c r="G756" s="3">
        <v>13.2</v>
      </c>
      <c r="H756" s="3">
        <f>'3.3 Súpis prác'!I286</f>
        <v>0</v>
      </c>
      <c r="I756" s="43">
        <f t="shared" si="31"/>
        <v>0</v>
      </c>
      <c r="J756" s="4"/>
      <c r="K756">
        <v>1</v>
      </c>
    </row>
    <row r="757" spans="2:11">
      <c r="B757" s="88" t="s">
        <v>945</v>
      </c>
      <c r="C757" s="89"/>
      <c r="D757" s="89"/>
      <c r="E757" s="89"/>
      <c r="F757" s="89"/>
      <c r="G757" s="90"/>
      <c r="H757" s="91"/>
      <c r="I757" s="43">
        <f>SUMIF(K739:K756,1,I739:I756)</f>
        <v>0</v>
      </c>
      <c r="J757" s="4"/>
      <c r="K757">
        <v>3</v>
      </c>
    </row>
    <row r="758" spans="2:11" ht="23.25">
      <c r="B758" s="45" t="s">
        <v>946</v>
      </c>
      <c r="C758" s="1" t="s">
        <v>6</v>
      </c>
      <c r="D758" s="1" t="s">
        <v>725</v>
      </c>
      <c r="E758" s="5" t="s">
        <v>14</v>
      </c>
      <c r="F758" s="2" t="s">
        <v>661</v>
      </c>
      <c r="G758" s="3">
        <v>4.6900000000000004</v>
      </c>
      <c r="H758" s="3">
        <f>'3.3 Súpis prác'!I8</f>
        <v>0</v>
      </c>
      <c r="I758" s="43">
        <f t="shared" ref="I758:I767" si="32">G758*H758</f>
        <v>0</v>
      </c>
      <c r="J758" s="4"/>
      <c r="K758">
        <v>1</v>
      </c>
    </row>
    <row r="759" spans="2:11">
      <c r="B759" s="41"/>
      <c r="C759" s="1" t="s">
        <v>100</v>
      </c>
      <c r="D759" s="1" t="s">
        <v>734</v>
      </c>
      <c r="E759" s="5" t="s">
        <v>111</v>
      </c>
      <c r="F759" s="2" t="s">
        <v>661</v>
      </c>
      <c r="G759" s="3">
        <v>15.01</v>
      </c>
      <c r="H759" s="3">
        <f>'3.3 Súpis prác'!I52</f>
        <v>0</v>
      </c>
      <c r="I759" s="43">
        <f t="shared" si="32"/>
        <v>0</v>
      </c>
      <c r="J759" s="4"/>
      <c r="K759">
        <v>1</v>
      </c>
    </row>
    <row r="760" spans="2:11">
      <c r="B760" s="41"/>
      <c r="C760" s="1" t="s">
        <v>100</v>
      </c>
      <c r="D760" s="1" t="s">
        <v>684</v>
      </c>
      <c r="E760" s="5" t="s">
        <v>115</v>
      </c>
      <c r="F760" s="2" t="s">
        <v>661</v>
      </c>
      <c r="G760" s="3">
        <v>4.6900000000000004</v>
      </c>
      <c r="H760" s="3">
        <f>'3.3 Súpis prác'!I54</f>
        <v>0</v>
      </c>
      <c r="I760" s="43">
        <f t="shared" si="32"/>
        <v>0</v>
      </c>
      <c r="J760" s="4"/>
      <c r="K760">
        <v>1</v>
      </c>
    </row>
    <row r="761" spans="2:11">
      <c r="B761" s="41"/>
      <c r="C761" s="1" t="s">
        <v>100</v>
      </c>
      <c r="D761" s="1" t="s">
        <v>735</v>
      </c>
      <c r="E761" s="5" t="s">
        <v>119</v>
      </c>
      <c r="F761" s="2" t="s">
        <v>661</v>
      </c>
      <c r="G761" s="3">
        <v>10.32</v>
      </c>
      <c r="H761" s="3">
        <f>'3.3 Súpis prác'!I56</f>
        <v>0</v>
      </c>
      <c r="I761" s="43">
        <f t="shared" si="32"/>
        <v>0</v>
      </c>
      <c r="J761" s="4"/>
      <c r="K761">
        <v>1</v>
      </c>
    </row>
    <row r="762" spans="2:11">
      <c r="B762" s="41"/>
      <c r="C762" s="1" t="s">
        <v>100</v>
      </c>
      <c r="D762" s="1" t="s">
        <v>736</v>
      </c>
      <c r="E762" s="5" t="s">
        <v>121</v>
      </c>
      <c r="F762" s="2" t="s">
        <v>661</v>
      </c>
      <c r="G762" s="3">
        <v>4.6900000000000004</v>
      </c>
      <c r="H762" s="3">
        <f>'3.3 Súpis prác'!I57</f>
        <v>0</v>
      </c>
      <c r="I762" s="43">
        <f t="shared" si="32"/>
        <v>0</v>
      </c>
      <c r="J762" s="4"/>
      <c r="K762">
        <v>1</v>
      </c>
    </row>
    <row r="763" spans="2:11">
      <c r="B763" s="41"/>
      <c r="C763" s="1" t="s">
        <v>100</v>
      </c>
      <c r="D763" s="1" t="s">
        <v>671</v>
      </c>
      <c r="E763" s="5" t="s">
        <v>98</v>
      </c>
      <c r="F763" s="2" t="s">
        <v>661</v>
      </c>
      <c r="G763" s="3">
        <v>4.6900000000000004</v>
      </c>
      <c r="H763" s="3">
        <f>'3.3 Súpis prác'!I61</f>
        <v>0</v>
      </c>
      <c r="I763" s="43">
        <f t="shared" si="32"/>
        <v>0</v>
      </c>
      <c r="J763" s="4"/>
      <c r="K763">
        <v>1</v>
      </c>
    </row>
    <row r="764" spans="2:11">
      <c r="B764" s="41"/>
      <c r="C764" s="1" t="s">
        <v>344</v>
      </c>
      <c r="D764" s="1" t="s">
        <v>797</v>
      </c>
      <c r="E764" s="5" t="s">
        <v>398</v>
      </c>
      <c r="F764" s="2" t="s">
        <v>798</v>
      </c>
      <c r="G764" s="3">
        <v>8</v>
      </c>
      <c r="H764" s="3">
        <f>'3.3 Súpis prác'!I197</f>
        <v>0</v>
      </c>
      <c r="I764" s="43">
        <f t="shared" si="32"/>
        <v>0</v>
      </c>
      <c r="J764" s="4"/>
      <c r="K764">
        <v>1</v>
      </c>
    </row>
    <row r="765" spans="2:11">
      <c r="B765" s="41"/>
      <c r="C765" s="1" t="s">
        <v>526</v>
      </c>
      <c r="D765" s="1" t="s">
        <v>942</v>
      </c>
      <c r="E765" s="5" t="s">
        <v>552</v>
      </c>
      <c r="F765" s="2" t="s">
        <v>669</v>
      </c>
      <c r="G765" s="3">
        <v>4</v>
      </c>
      <c r="H765" s="3">
        <f>'3.3 Súpis prác'!I267</f>
        <v>0</v>
      </c>
      <c r="I765" s="43">
        <f t="shared" si="32"/>
        <v>0</v>
      </c>
      <c r="J765" s="4"/>
      <c r="K765">
        <v>1</v>
      </c>
    </row>
    <row r="766" spans="2:11">
      <c r="B766" s="41"/>
      <c r="C766" s="1" t="s">
        <v>560</v>
      </c>
      <c r="D766" s="1" t="s">
        <v>947</v>
      </c>
      <c r="E766" s="5" t="s">
        <v>566</v>
      </c>
      <c r="F766" s="2" t="s">
        <v>698</v>
      </c>
      <c r="G766" s="3">
        <v>120</v>
      </c>
      <c r="H766" s="3">
        <f>'3.3 Súpis prác'!I272</f>
        <v>0</v>
      </c>
      <c r="I766" s="43">
        <f t="shared" si="32"/>
        <v>0</v>
      </c>
      <c r="J766" s="4"/>
      <c r="K766">
        <v>1</v>
      </c>
    </row>
    <row r="767" spans="2:11" ht="23.25">
      <c r="B767" s="44"/>
      <c r="C767" s="1" t="s">
        <v>560</v>
      </c>
      <c r="D767" s="1" t="s">
        <v>948</v>
      </c>
      <c r="E767" s="5" t="s">
        <v>496</v>
      </c>
      <c r="F767" s="2" t="s">
        <v>698</v>
      </c>
      <c r="G767" s="3">
        <v>200</v>
      </c>
      <c r="H767" s="3">
        <f>'3.3 Súpis prác'!I288</f>
        <v>0</v>
      </c>
      <c r="I767" s="43">
        <f t="shared" si="32"/>
        <v>0</v>
      </c>
      <c r="J767" s="4"/>
      <c r="K767">
        <v>1</v>
      </c>
    </row>
    <row r="768" spans="2:11">
      <c r="B768" s="88" t="s">
        <v>949</v>
      </c>
      <c r="C768" s="89"/>
      <c r="D768" s="89"/>
      <c r="E768" s="89"/>
      <c r="F768" s="89"/>
      <c r="G768" s="90"/>
      <c r="H768" s="91"/>
      <c r="I768" s="43">
        <f>SUMIF(K758:K767,1,I758:I767)</f>
        <v>0</v>
      </c>
      <c r="J768" s="4"/>
      <c r="K768">
        <v>3</v>
      </c>
    </row>
    <row r="769" spans="2:11">
      <c r="B769" s="45" t="s">
        <v>950</v>
      </c>
      <c r="C769" s="1" t="s">
        <v>6</v>
      </c>
      <c r="D769" s="1" t="s">
        <v>658</v>
      </c>
      <c r="E769" s="5" t="s">
        <v>11</v>
      </c>
      <c r="F769" s="2" t="s">
        <v>659</v>
      </c>
      <c r="G769" s="3">
        <v>38.020000000000003</v>
      </c>
      <c r="H769" s="3">
        <f>'3.3 Súpis prác'!I7</f>
        <v>0</v>
      </c>
      <c r="I769" s="43">
        <f t="shared" ref="I769:I786" si="33">G769*H769</f>
        <v>0</v>
      </c>
      <c r="J769" s="4"/>
      <c r="K769">
        <v>1</v>
      </c>
    </row>
    <row r="770" spans="2:11">
      <c r="B770" s="41"/>
      <c r="C770" s="1" t="s">
        <v>6</v>
      </c>
      <c r="D770" s="1" t="s">
        <v>725</v>
      </c>
      <c r="E770" s="5" t="s">
        <v>14</v>
      </c>
      <c r="F770" s="2" t="s">
        <v>661</v>
      </c>
      <c r="G770" s="3">
        <v>233.22</v>
      </c>
      <c r="H770" s="3">
        <f>'3.3 Súpis prác'!I8</f>
        <v>0</v>
      </c>
      <c r="I770" s="43">
        <f t="shared" si="33"/>
        <v>0</v>
      </c>
      <c r="J770" s="4"/>
      <c r="K770">
        <v>1</v>
      </c>
    </row>
    <row r="771" spans="2:11" ht="23.25">
      <c r="B771" s="41"/>
      <c r="C771" s="1" t="s">
        <v>6</v>
      </c>
      <c r="D771" s="1" t="s">
        <v>941</v>
      </c>
      <c r="E771" s="5" t="s">
        <v>19</v>
      </c>
      <c r="F771" s="2" t="s">
        <v>669</v>
      </c>
      <c r="G771" s="3">
        <v>2</v>
      </c>
      <c r="H771" s="3">
        <f>'3.3 Súpis prác'!I10</f>
        <v>0</v>
      </c>
      <c r="I771" s="43">
        <f t="shared" si="33"/>
        <v>0</v>
      </c>
      <c r="J771" s="4"/>
      <c r="K771">
        <v>1</v>
      </c>
    </row>
    <row r="772" spans="2:11" ht="23.25">
      <c r="B772" s="41"/>
      <c r="C772" s="1" t="s">
        <v>6</v>
      </c>
      <c r="D772" s="1" t="s">
        <v>951</v>
      </c>
      <c r="E772" s="5" t="s">
        <v>22</v>
      </c>
      <c r="F772" s="2" t="s">
        <v>669</v>
      </c>
      <c r="G772" s="3">
        <v>5</v>
      </c>
      <c r="H772" s="3">
        <f>'3.3 Súpis prác'!I11</f>
        <v>0</v>
      </c>
      <c r="I772" s="43">
        <f t="shared" si="33"/>
        <v>0</v>
      </c>
      <c r="J772" s="4"/>
      <c r="K772">
        <v>1</v>
      </c>
    </row>
    <row r="773" spans="2:11">
      <c r="B773" s="41"/>
      <c r="C773" s="1" t="s">
        <v>6</v>
      </c>
      <c r="D773" s="1" t="s">
        <v>952</v>
      </c>
      <c r="E773" s="5" t="s">
        <v>24</v>
      </c>
      <c r="F773" s="2" t="s">
        <v>669</v>
      </c>
      <c r="G773" s="3">
        <v>1</v>
      </c>
      <c r="H773" s="3">
        <f>'3.3 Súpis prác'!I12</f>
        <v>0</v>
      </c>
      <c r="I773" s="43">
        <f t="shared" si="33"/>
        <v>0</v>
      </c>
      <c r="J773" s="4"/>
      <c r="K773">
        <v>1</v>
      </c>
    </row>
    <row r="774" spans="2:11">
      <c r="B774" s="41"/>
      <c r="C774" s="1" t="s">
        <v>32</v>
      </c>
      <c r="D774" s="1" t="s">
        <v>726</v>
      </c>
      <c r="E774" s="5" t="s">
        <v>34</v>
      </c>
      <c r="F774" s="2" t="s">
        <v>661</v>
      </c>
      <c r="G774" s="3">
        <v>17.28</v>
      </c>
      <c r="H774" s="3">
        <f>'3.3 Súpis prác'!I16</f>
        <v>0</v>
      </c>
      <c r="I774" s="43">
        <f t="shared" si="33"/>
        <v>0</v>
      </c>
      <c r="J774" s="4"/>
      <c r="K774">
        <v>1</v>
      </c>
    </row>
    <row r="775" spans="2:11">
      <c r="B775" s="41"/>
      <c r="C775" s="1" t="s">
        <v>32</v>
      </c>
      <c r="D775" s="1" t="s">
        <v>665</v>
      </c>
      <c r="E775" s="5" t="s">
        <v>76</v>
      </c>
      <c r="F775" s="2" t="s">
        <v>659</v>
      </c>
      <c r="G775" s="3">
        <v>38.020000000000003</v>
      </c>
      <c r="H775" s="3">
        <f>'3.3 Súpis prác'!I37</f>
        <v>0</v>
      </c>
      <c r="I775" s="43">
        <f t="shared" si="33"/>
        <v>0</v>
      </c>
      <c r="J775" s="4"/>
      <c r="K775">
        <v>1</v>
      </c>
    </row>
    <row r="776" spans="2:11">
      <c r="B776" s="41"/>
      <c r="C776" s="1" t="s">
        <v>100</v>
      </c>
      <c r="D776" s="1" t="s">
        <v>734</v>
      </c>
      <c r="E776" s="5" t="s">
        <v>111</v>
      </c>
      <c r="F776" s="2" t="s">
        <v>661</v>
      </c>
      <c r="G776" s="3">
        <v>932.88</v>
      </c>
      <c r="H776" s="3">
        <f>'3.3 Súpis prác'!I52</f>
        <v>0</v>
      </c>
      <c r="I776" s="43">
        <f t="shared" si="33"/>
        <v>0</v>
      </c>
      <c r="J776" s="4"/>
      <c r="K776">
        <v>1</v>
      </c>
    </row>
    <row r="777" spans="2:11">
      <c r="B777" s="41"/>
      <c r="C777" s="1" t="s">
        <v>100</v>
      </c>
      <c r="D777" s="1" t="s">
        <v>684</v>
      </c>
      <c r="E777" s="5" t="s">
        <v>115</v>
      </c>
      <c r="F777" s="2" t="s">
        <v>661</v>
      </c>
      <c r="G777" s="3">
        <v>233.22</v>
      </c>
      <c r="H777" s="3">
        <f>'3.3 Súpis prác'!I54</f>
        <v>0</v>
      </c>
      <c r="I777" s="43">
        <f t="shared" si="33"/>
        <v>0</v>
      </c>
      <c r="J777" s="4"/>
      <c r="K777">
        <v>1</v>
      </c>
    </row>
    <row r="778" spans="2:11">
      <c r="B778" s="41"/>
      <c r="C778" s="1" t="s">
        <v>100</v>
      </c>
      <c r="D778" s="1" t="s">
        <v>735</v>
      </c>
      <c r="E778" s="5" t="s">
        <v>119</v>
      </c>
      <c r="F778" s="2" t="s">
        <v>661</v>
      </c>
      <c r="G778" s="3">
        <v>699.66</v>
      </c>
      <c r="H778" s="3">
        <f>'3.3 Súpis prác'!I56</f>
        <v>0</v>
      </c>
      <c r="I778" s="43">
        <f t="shared" si="33"/>
        <v>0</v>
      </c>
      <c r="J778" s="4"/>
      <c r="K778">
        <v>1</v>
      </c>
    </row>
    <row r="779" spans="2:11">
      <c r="B779" s="41"/>
      <c r="C779" s="1" t="s">
        <v>100</v>
      </c>
      <c r="D779" s="1" t="s">
        <v>769</v>
      </c>
      <c r="E779" s="5" t="s">
        <v>123</v>
      </c>
      <c r="F779" s="2" t="s">
        <v>661</v>
      </c>
      <c r="G779" s="3">
        <v>233.22</v>
      </c>
      <c r="H779" s="3">
        <f>'3.3 Súpis prác'!I58</f>
        <v>0</v>
      </c>
      <c r="I779" s="43">
        <f t="shared" si="33"/>
        <v>0</v>
      </c>
      <c r="J779" s="4"/>
      <c r="K779">
        <v>1</v>
      </c>
    </row>
    <row r="780" spans="2:11">
      <c r="B780" s="41"/>
      <c r="C780" s="1" t="s">
        <v>100</v>
      </c>
      <c r="D780" s="1" t="s">
        <v>671</v>
      </c>
      <c r="E780" s="5" t="s">
        <v>98</v>
      </c>
      <c r="F780" s="2" t="s">
        <v>661</v>
      </c>
      <c r="G780" s="3">
        <v>233.22</v>
      </c>
      <c r="H780" s="3">
        <f>'3.3 Súpis prác'!I61</f>
        <v>0</v>
      </c>
      <c r="I780" s="43">
        <f t="shared" si="33"/>
        <v>0</v>
      </c>
      <c r="J780" s="4"/>
      <c r="K780">
        <v>1</v>
      </c>
    </row>
    <row r="781" spans="2:11">
      <c r="B781" s="41"/>
      <c r="C781" s="1" t="s">
        <v>318</v>
      </c>
      <c r="D781" s="1" t="s">
        <v>745</v>
      </c>
      <c r="E781" s="5" t="s">
        <v>338</v>
      </c>
      <c r="F781" s="2" t="s">
        <v>698</v>
      </c>
      <c r="G781" s="3">
        <v>816</v>
      </c>
      <c r="H781" s="3">
        <f>'3.3 Súpis prác'!I168</f>
        <v>0</v>
      </c>
      <c r="I781" s="43">
        <f t="shared" si="33"/>
        <v>0</v>
      </c>
      <c r="J781" s="4"/>
      <c r="K781">
        <v>1</v>
      </c>
    </row>
    <row r="782" spans="2:11">
      <c r="B782" s="41"/>
      <c r="C782" s="1" t="s">
        <v>458</v>
      </c>
      <c r="D782" s="1" t="s">
        <v>788</v>
      </c>
      <c r="E782" s="5" t="s">
        <v>418</v>
      </c>
      <c r="F782" s="2" t="s">
        <v>661</v>
      </c>
      <c r="G782" s="3">
        <v>9</v>
      </c>
      <c r="H782" s="3">
        <f>'3.3 Súpis prác'!I237</f>
        <v>0</v>
      </c>
      <c r="I782" s="43">
        <f t="shared" si="33"/>
        <v>0</v>
      </c>
      <c r="J782" s="4"/>
      <c r="K782">
        <v>1</v>
      </c>
    </row>
    <row r="783" spans="2:11">
      <c r="B783" s="41"/>
      <c r="C783" s="1" t="s">
        <v>516</v>
      </c>
      <c r="D783" s="1" t="s">
        <v>953</v>
      </c>
      <c r="E783" s="5" t="s">
        <v>518</v>
      </c>
      <c r="F783" s="2" t="s">
        <v>698</v>
      </c>
      <c r="G783" s="3">
        <v>560</v>
      </c>
      <c r="H783" s="3">
        <f>'3.3 Súpis prác'!I251</f>
        <v>0</v>
      </c>
      <c r="I783" s="43">
        <f t="shared" si="33"/>
        <v>0</v>
      </c>
      <c r="J783" s="4"/>
      <c r="K783">
        <v>1</v>
      </c>
    </row>
    <row r="784" spans="2:11">
      <c r="B784" s="41"/>
      <c r="C784" s="1" t="s">
        <v>516</v>
      </c>
      <c r="D784" s="1" t="s">
        <v>954</v>
      </c>
      <c r="E784" s="5" t="s">
        <v>520</v>
      </c>
      <c r="F784" s="2" t="s">
        <v>698</v>
      </c>
      <c r="G784" s="3">
        <v>380</v>
      </c>
      <c r="H784" s="3">
        <f>'3.3 Súpis prác'!I252</f>
        <v>0</v>
      </c>
      <c r="I784" s="43">
        <f t="shared" si="33"/>
        <v>0</v>
      </c>
      <c r="J784" s="4"/>
      <c r="K784">
        <v>1</v>
      </c>
    </row>
    <row r="785" spans="2:11">
      <c r="B785" s="41"/>
      <c r="C785" s="1" t="s">
        <v>516</v>
      </c>
      <c r="D785" s="1" t="s">
        <v>955</v>
      </c>
      <c r="E785" s="5" t="s">
        <v>522</v>
      </c>
      <c r="F785" s="2" t="s">
        <v>698</v>
      </c>
      <c r="G785" s="3">
        <v>180</v>
      </c>
      <c r="H785" s="3">
        <f>'3.3 Súpis prác'!I253</f>
        <v>0</v>
      </c>
      <c r="I785" s="43">
        <f t="shared" si="33"/>
        <v>0</v>
      </c>
      <c r="J785" s="4"/>
      <c r="K785">
        <v>1</v>
      </c>
    </row>
    <row r="786" spans="2:11">
      <c r="B786" s="44"/>
      <c r="C786" s="1" t="s">
        <v>516</v>
      </c>
      <c r="D786" s="1" t="s">
        <v>956</v>
      </c>
      <c r="E786" s="5" t="s">
        <v>524</v>
      </c>
      <c r="F786" s="2" t="s">
        <v>669</v>
      </c>
      <c r="G786" s="3">
        <v>18</v>
      </c>
      <c r="H786" s="3">
        <f>'3.3 Súpis prác'!I254</f>
        <v>0</v>
      </c>
      <c r="I786" s="43">
        <f t="shared" si="33"/>
        <v>0</v>
      </c>
      <c r="J786" s="4"/>
      <c r="K786">
        <v>1</v>
      </c>
    </row>
    <row r="787" spans="2:11">
      <c r="B787" s="88" t="s">
        <v>957</v>
      </c>
      <c r="C787" s="89"/>
      <c r="D787" s="89"/>
      <c r="E787" s="89"/>
      <c r="F787" s="89"/>
      <c r="G787" s="90"/>
      <c r="H787" s="91"/>
      <c r="I787" s="43">
        <f>SUMIF(K769:K786,1,I769:I786)</f>
        <v>0</v>
      </c>
      <c r="J787" s="4"/>
      <c r="K787">
        <v>3</v>
      </c>
    </row>
    <row r="788" spans="2:11">
      <c r="B788" s="45" t="s">
        <v>958</v>
      </c>
      <c r="C788" s="1" t="s">
        <v>6</v>
      </c>
      <c r="D788" s="1" t="s">
        <v>658</v>
      </c>
      <c r="E788" s="5" t="s">
        <v>11</v>
      </c>
      <c r="F788" s="2" t="s">
        <v>659</v>
      </c>
      <c r="G788" s="3">
        <v>9.5</v>
      </c>
      <c r="H788" s="3">
        <f>'3.3 Súpis prác'!I7</f>
        <v>0</v>
      </c>
      <c r="I788" s="43">
        <f t="shared" ref="I788:I808" si="34">G788*H788</f>
        <v>0</v>
      </c>
      <c r="J788" s="4"/>
      <c r="K788">
        <v>1</v>
      </c>
    </row>
    <row r="789" spans="2:11">
      <c r="B789" s="41"/>
      <c r="C789" s="1" t="s">
        <v>6</v>
      </c>
      <c r="D789" s="1" t="s">
        <v>725</v>
      </c>
      <c r="E789" s="5" t="s">
        <v>14</v>
      </c>
      <c r="F789" s="2" t="s">
        <v>661</v>
      </c>
      <c r="G789" s="3">
        <v>79.95</v>
      </c>
      <c r="H789" s="3">
        <f>'3.3 Súpis prác'!I8</f>
        <v>0</v>
      </c>
      <c r="I789" s="43">
        <f t="shared" si="34"/>
        <v>0</v>
      </c>
      <c r="J789" s="4"/>
      <c r="K789">
        <v>1</v>
      </c>
    </row>
    <row r="790" spans="2:11" ht="23.25">
      <c r="B790" s="41"/>
      <c r="C790" s="1" t="s">
        <v>6</v>
      </c>
      <c r="D790" s="1" t="s">
        <v>941</v>
      </c>
      <c r="E790" s="5" t="s">
        <v>19</v>
      </c>
      <c r="F790" s="2" t="s">
        <v>669</v>
      </c>
      <c r="G790" s="3">
        <v>2</v>
      </c>
      <c r="H790" s="3">
        <f>'3.3 Súpis prác'!I10</f>
        <v>0</v>
      </c>
      <c r="I790" s="43">
        <f t="shared" si="34"/>
        <v>0</v>
      </c>
      <c r="J790" s="4"/>
      <c r="K790">
        <v>1</v>
      </c>
    </row>
    <row r="791" spans="2:11">
      <c r="B791" s="41"/>
      <c r="C791" s="1" t="s">
        <v>6</v>
      </c>
      <c r="D791" s="1" t="s">
        <v>952</v>
      </c>
      <c r="E791" s="5" t="s">
        <v>24</v>
      </c>
      <c r="F791" s="2" t="s">
        <v>669</v>
      </c>
      <c r="G791" s="3">
        <v>1</v>
      </c>
      <c r="H791" s="3">
        <f>'3.3 Súpis prác'!I12</f>
        <v>0</v>
      </c>
      <c r="I791" s="43">
        <f t="shared" si="34"/>
        <v>0</v>
      </c>
      <c r="J791" s="4"/>
      <c r="K791">
        <v>1</v>
      </c>
    </row>
    <row r="792" spans="2:11">
      <c r="B792" s="41"/>
      <c r="C792" s="1" t="s">
        <v>32</v>
      </c>
      <c r="D792" s="1" t="s">
        <v>726</v>
      </c>
      <c r="E792" s="5" t="s">
        <v>34</v>
      </c>
      <c r="F792" s="2" t="s">
        <v>661</v>
      </c>
      <c r="G792" s="3">
        <v>4.32</v>
      </c>
      <c r="H792" s="3">
        <f>'3.3 Súpis prác'!I16</f>
        <v>0</v>
      </c>
      <c r="I792" s="43">
        <f t="shared" si="34"/>
        <v>0</v>
      </c>
      <c r="J792" s="4"/>
      <c r="K792">
        <v>1</v>
      </c>
    </row>
    <row r="793" spans="2:11">
      <c r="B793" s="41"/>
      <c r="C793" s="1" t="s">
        <v>32</v>
      </c>
      <c r="D793" s="1" t="s">
        <v>665</v>
      </c>
      <c r="E793" s="5" t="s">
        <v>76</v>
      </c>
      <c r="F793" s="2" t="s">
        <v>659</v>
      </c>
      <c r="G793" s="3">
        <v>9.5</v>
      </c>
      <c r="H793" s="3">
        <f>'3.3 Súpis prác'!I37</f>
        <v>0</v>
      </c>
      <c r="I793" s="43">
        <f t="shared" si="34"/>
        <v>0</v>
      </c>
      <c r="J793" s="4"/>
      <c r="K793">
        <v>1</v>
      </c>
    </row>
    <row r="794" spans="2:11">
      <c r="B794" s="41"/>
      <c r="C794" s="1" t="s">
        <v>100</v>
      </c>
      <c r="D794" s="1" t="s">
        <v>734</v>
      </c>
      <c r="E794" s="5" t="s">
        <v>111</v>
      </c>
      <c r="F794" s="2" t="s">
        <v>661</v>
      </c>
      <c r="G794" s="3">
        <v>319.8</v>
      </c>
      <c r="H794" s="3">
        <f>'3.3 Súpis prác'!I52</f>
        <v>0</v>
      </c>
      <c r="I794" s="43">
        <f t="shared" si="34"/>
        <v>0</v>
      </c>
      <c r="J794" s="4"/>
      <c r="K794">
        <v>1</v>
      </c>
    </row>
    <row r="795" spans="2:11">
      <c r="B795" s="41"/>
      <c r="C795" s="1" t="s">
        <v>100</v>
      </c>
      <c r="D795" s="1" t="s">
        <v>684</v>
      </c>
      <c r="E795" s="5" t="s">
        <v>115</v>
      </c>
      <c r="F795" s="2" t="s">
        <v>661</v>
      </c>
      <c r="G795" s="3">
        <v>79.95</v>
      </c>
      <c r="H795" s="3">
        <f>'3.3 Súpis prác'!I54</f>
        <v>0</v>
      </c>
      <c r="I795" s="43">
        <f t="shared" si="34"/>
        <v>0</v>
      </c>
      <c r="J795" s="4"/>
      <c r="K795">
        <v>1</v>
      </c>
    </row>
    <row r="796" spans="2:11">
      <c r="B796" s="41"/>
      <c r="C796" s="1" t="s">
        <v>100</v>
      </c>
      <c r="D796" s="1" t="s">
        <v>735</v>
      </c>
      <c r="E796" s="5" t="s">
        <v>119</v>
      </c>
      <c r="F796" s="2" t="s">
        <v>661</v>
      </c>
      <c r="G796" s="3">
        <v>239.85</v>
      </c>
      <c r="H796" s="3">
        <f>'3.3 Súpis prác'!I56</f>
        <v>0</v>
      </c>
      <c r="I796" s="43">
        <f t="shared" si="34"/>
        <v>0</v>
      </c>
      <c r="J796" s="4"/>
      <c r="K796">
        <v>1</v>
      </c>
    </row>
    <row r="797" spans="2:11">
      <c r="B797" s="41"/>
      <c r="C797" s="1" t="s">
        <v>100</v>
      </c>
      <c r="D797" s="1" t="s">
        <v>769</v>
      </c>
      <c r="E797" s="5" t="s">
        <v>123</v>
      </c>
      <c r="F797" s="2" t="s">
        <v>661</v>
      </c>
      <c r="G797" s="3">
        <v>79.95</v>
      </c>
      <c r="H797" s="3">
        <f>'3.3 Súpis prác'!I58</f>
        <v>0</v>
      </c>
      <c r="I797" s="43">
        <f t="shared" si="34"/>
        <v>0</v>
      </c>
      <c r="J797" s="4"/>
      <c r="K797">
        <v>1</v>
      </c>
    </row>
    <row r="798" spans="2:11">
      <c r="B798" s="41"/>
      <c r="C798" s="1" t="s">
        <v>100</v>
      </c>
      <c r="D798" s="1" t="s">
        <v>671</v>
      </c>
      <c r="E798" s="5" t="s">
        <v>98</v>
      </c>
      <c r="F798" s="2" t="s">
        <v>661</v>
      </c>
      <c r="G798" s="3">
        <v>79.95</v>
      </c>
      <c r="H798" s="3">
        <f>'3.3 Súpis prác'!I61</f>
        <v>0</v>
      </c>
      <c r="I798" s="43">
        <f t="shared" si="34"/>
        <v>0</v>
      </c>
      <c r="J798" s="4"/>
      <c r="K798">
        <v>1</v>
      </c>
    </row>
    <row r="799" spans="2:11">
      <c r="B799" s="41"/>
      <c r="C799" s="1" t="s">
        <v>318</v>
      </c>
      <c r="D799" s="1" t="s">
        <v>745</v>
      </c>
      <c r="E799" s="5" t="s">
        <v>338</v>
      </c>
      <c r="F799" s="2" t="s">
        <v>698</v>
      </c>
      <c r="G799" s="3">
        <v>80</v>
      </c>
      <c r="H799" s="3">
        <f>'3.3 Súpis prác'!I168</f>
        <v>0</v>
      </c>
      <c r="I799" s="43">
        <f t="shared" si="34"/>
        <v>0</v>
      </c>
      <c r="J799" s="4"/>
      <c r="K799">
        <v>1</v>
      </c>
    </row>
    <row r="800" spans="2:11">
      <c r="B800" s="41"/>
      <c r="C800" s="1" t="s">
        <v>458</v>
      </c>
      <c r="D800" s="1" t="s">
        <v>788</v>
      </c>
      <c r="E800" s="5" t="s">
        <v>418</v>
      </c>
      <c r="F800" s="2" t="s">
        <v>661</v>
      </c>
      <c r="G800" s="3">
        <v>4</v>
      </c>
      <c r="H800" s="3">
        <f>'3.3 Súpis prác'!I237</f>
        <v>0</v>
      </c>
      <c r="I800" s="43">
        <f t="shared" si="34"/>
        <v>0</v>
      </c>
      <c r="J800" s="4"/>
      <c r="K800">
        <v>1</v>
      </c>
    </row>
    <row r="801" spans="2:11">
      <c r="B801" s="41"/>
      <c r="C801" s="1" t="s">
        <v>526</v>
      </c>
      <c r="D801" s="1" t="s">
        <v>959</v>
      </c>
      <c r="E801" s="5" t="s">
        <v>538</v>
      </c>
      <c r="F801" s="2" t="s">
        <v>698</v>
      </c>
      <c r="G801" s="3">
        <v>450</v>
      </c>
      <c r="H801" s="3">
        <f>'3.3 Súpis prác'!I260</f>
        <v>0</v>
      </c>
      <c r="I801" s="43">
        <f t="shared" si="34"/>
        <v>0</v>
      </c>
      <c r="J801" s="4"/>
      <c r="K801">
        <v>1</v>
      </c>
    </row>
    <row r="802" spans="2:11">
      <c r="B802" s="41"/>
      <c r="C802" s="1" t="s">
        <v>526</v>
      </c>
      <c r="D802" s="1" t="s">
        <v>960</v>
      </c>
      <c r="E802" s="5" t="s">
        <v>540</v>
      </c>
      <c r="F802" s="2" t="s">
        <v>698</v>
      </c>
      <c r="G802" s="3">
        <v>80</v>
      </c>
      <c r="H802" s="3">
        <f>'3.3 Súpis prác'!I261</f>
        <v>0</v>
      </c>
      <c r="I802" s="43">
        <f t="shared" si="34"/>
        <v>0</v>
      </c>
      <c r="J802" s="4"/>
      <c r="K802">
        <v>1</v>
      </c>
    </row>
    <row r="803" spans="2:11">
      <c r="B803" s="41"/>
      <c r="C803" s="1" t="s">
        <v>560</v>
      </c>
      <c r="D803" s="1" t="s">
        <v>961</v>
      </c>
      <c r="E803" s="5" t="s">
        <v>562</v>
      </c>
      <c r="F803" s="2" t="s">
        <v>698</v>
      </c>
      <c r="G803" s="3">
        <v>80</v>
      </c>
      <c r="H803" s="3">
        <f>'3.3 Súpis prác'!I270</f>
        <v>0</v>
      </c>
      <c r="I803" s="43">
        <f t="shared" si="34"/>
        <v>0</v>
      </c>
      <c r="J803" s="4"/>
      <c r="K803">
        <v>1</v>
      </c>
    </row>
    <row r="804" spans="2:11">
      <c r="B804" s="41"/>
      <c r="C804" s="1" t="s">
        <v>560</v>
      </c>
      <c r="D804" s="1" t="s">
        <v>823</v>
      </c>
      <c r="E804" s="5" t="s">
        <v>542</v>
      </c>
      <c r="F804" s="2" t="s">
        <v>669</v>
      </c>
      <c r="G804" s="3">
        <v>7</v>
      </c>
      <c r="H804" s="3">
        <f>'3.3 Súpis prác'!I274</f>
        <v>0</v>
      </c>
      <c r="I804" s="43">
        <f t="shared" si="34"/>
        <v>0</v>
      </c>
      <c r="J804" s="4"/>
      <c r="K804">
        <v>1</v>
      </c>
    </row>
    <row r="805" spans="2:11">
      <c r="B805" s="41"/>
      <c r="C805" s="1" t="s">
        <v>560</v>
      </c>
      <c r="D805" s="1" t="s">
        <v>962</v>
      </c>
      <c r="E805" s="5" t="s">
        <v>569</v>
      </c>
      <c r="F805" s="2" t="s">
        <v>669</v>
      </c>
      <c r="G805" s="3">
        <v>9</v>
      </c>
      <c r="H805" s="3">
        <f>'3.3 Súpis prác'!I275</f>
        <v>0</v>
      </c>
      <c r="I805" s="43">
        <f t="shared" si="34"/>
        <v>0</v>
      </c>
      <c r="J805" s="4"/>
      <c r="K805">
        <v>1</v>
      </c>
    </row>
    <row r="806" spans="2:11">
      <c r="B806" s="41"/>
      <c r="C806" s="1" t="s">
        <v>560</v>
      </c>
      <c r="D806" s="1" t="s">
        <v>942</v>
      </c>
      <c r="E806" s="5" t="s">
        <v>552</v>
      </c>
      <c r="F806" s="2" t="s">
        <v>669</v>
      </c>
      <c r="G806" s="3">
        <v>4</v>
      </c>
      <c r="H806" s="3">
        <f>'3.3 Súpis prác'!I279</f>
        <v>0</v>
      </c>
      <c r="I806" s="43">
        <f t="shared" si="34"/>
        <v>0</v>
      </c>
      <c r="J806" s="4"/>
      <c r="K806">
        <v>1</v>
      </c>
    </row>
    <row r="807" spans="2:11">
      <c r="B807" s="41"/>
      <c r="C807" s="1" t="s">
        <v>560</v>
      </c>
      <c r="D807" s="1" t="s">
        <v>925</v>
      </c>
      <c r="E807" s="5" t="s">
        <v>585</v>
      </c>
      <c r="F807" s="2" t="s">
        <v>669</v>
      </c>
      <c r="G807" s="3">
        <v>16</v>
      </c>
      <c r="H807" s="3">
        <f>'3.3 Súpis prác'!I284</f>
        <v>0</v>
      </c>
      <c r="I807" s="43">
        <f t="shared" si="34"/>
        <v>0</v>
      </c>
      <c r="J807" s="4"/>
      <c r="K807">
        <v>1</v>
      </c>
    </row>
    <row r="808" spans="2:11">
      <c r="B808" s="44"/>
      <c r="C808" s="1" t="s">
        <v>560</v>
      </c>
      <c r="D808" s="1" t="s">
        <v>926</v>
      </c>
      <c r="E808" s="5" t="s">
        <v>587</v>
      </c>
      <c r="F808" s="2" t="s">
        <v>698</v>
      </c>
      <c r="G808" s="3">
        <v>354</v>
      </c>
      <c r="H808" s="3">
        <f>'3.3 Súpis prác'!I285</f>
        <v>0</v>
      </c>
      <c r="I808" s="43">
        <f t="shared" si="34"/>
        <v>0</v>
      </c>
      <c r="J808" s="4"/>
      <c r="K808">
        <v>1</v>
      </c>
    </row>
    <row r="809" spans="2:11">
      <c r="B809" s="88" t="s">
        <v>963</v>
      </c>
      <c r="C809" s="89"/>
      <c r="D809" s="89"/>
      <c r="E809" s="89"/>
      <c r="F809" s="89"/>
      <c r="G809" s="90"/>
      <c r="H809" s="91"/>
      <c r="I809" s="43">
        <f>SUMIF(K788:K808,1,I788:I808)</f>
        <v>0</v>
      </c>
      <c r="J809" s="4"/>
      <c r="K809">
        <v>3</v>
      </c>
    </row>
    <row r="810" spans="2:11">
      <c r="B810" s="45" t="s">
        <v>964</v>
      </c>
      <c r="C810" s="1" t="s">
        <v>6</v>
      </c>
      <c r="D810" s="1" t="s">
        <v>658</v>
      </c>
      <c r="E810" s="5" t="s">
        <v>11</v>
      </c>
      <c r="F810" s="2" t="s">
        <v>659</v>
      </c>
      <c r="G810" s="3">
        <v>1.08</v>
      </c>
      <c r="H810" s="3">
        <f>'3.3 Súpis prác'!I7</f>
        <v>0</v>
      </c>
      <c r="I810" s="43">
        <f t="shared" ref="I810:I828" si="35">G810*H810</f>
        <v>0</v>
      </c>
      <c r="J810" s="4"/>
      <c r="K810">
        <v>1</v>
      </c>
    </row>
    <row r="811" spans="2:11">
      <c r="B811" s="41"/>
      <c r="C811" s="1" t="s">
        <v>6</v>
      </c>
      <c r="D811" s="1" t="s">
        <v>725</v>
      </c>
      <c r="E811" s="5" t="s">
        <v>14</v>
      </c>
      <c r="F811" s="2" t="s">
        <v>661</v>
      </c>
      <c r="G811" s="3">
        <v>8.8800000000000008</v>
      </c>
      <c r="H811" s="3">
        <f>'3.3 Súpis prác'!I8</f>
        <v>0</v>
      </c>
      <c r="I811" s="43">
        <f t="shared" si="35"/>
        <v>0</v>
      </c>
      <c r="J811" s="4"/>
      <c r="K811">
        <v>1</v>
      </c>
    </row>
    <row r="812" spans="2:11" ht="23.25">
      <c r="B812" s="41"/>
      <c r="C812" s="1" t="s">
        <v>6</v>
      </c>
      <c r="D812" s="1" t="s">
        <v>941</v>
      </c>
      <c r="E812" s="5" t="s">
        <v>19</v>
      </c>
      <c r="F812" s="2" t="s">
        <v>669</v>
      </c>
      <c r="G812" s="3">
        <v>1</v>
      </c>
      <c r="H812" s="3">
        <f>'3.3 Súpis prác'!I10</f>
        <v>0</v>
      </c>
      <c r="I812" s="43">
        <f t="shared" si="35"/>
        <v>0</v>
      </c>
      <c r="J812" s="4"/>
      <c r="K812">
        <v>1</v>
      </c>
    </row>
    <row r="813" spans="2:11">
      <c r="B813" s="41"/>
      <c r="C813" s="1" t="s">
        <v>32</v>
      </c>
      <c r="D813" s="1" t="s">
        <v>726</v>
      </c>
      <c r="E813" s="5" t="s">
        <v>34</v>
      </c>
      <c r="F813" s="2" t="s">
        <v>661</v>
      </c>
      <c r="G813" s="3">
        <v>0.49</v>
      </c>
      <c r="H813" s="3">
        <f>'3.3 Súpis prác'!I16</f>
        <v>0</v>
      </c>
      <c r="I813" s="43">
        <f t="shared" si="35"/>
        <v>0</v>
      </c>
      <c r="J813" s="4"/>
      <c r="K813">
        <v>1</v>
      </c>
    </row>
    <row r="814" spans="2:11">
      <c r="B814" s="41"/>
      <c r="C814" s="1" t="s">
        <v>32</v>
      </c>
      <c r="D814" s="1" t="s">
        <v>665</v>
      </c>
      <c r="E814" s="5" t="s">
        <v>76</v>
      </c>
      <c r="F814" s="2" t="s">
        <v>659</v>
      </c>
      <c r="G814" s="3">
        <v>1.08</v>
      </c>
      <c r="H814" s="3">
        <f>'3.3 Súpis prác'!I37</f>
        <v>0</v>
      </c>
      <c r="I814" s="43">
        <f t="shared" si="35"/>
        <v>0</v>
      </c>
      <c r="J814" s="4"/>
      <c r="K814">
        <v>1</v>
      </c>
    </row>
    <row r="815" spans="2:11">
      <c r="B815" s="41"/>
      <c r="C815" s="1" t="s">
        <v>100</v>
      </c>
      <c r="D815" s="1" t="s">
        <v>733</v>
      </c>
      <c r="E815" s="5" t="s">
        <v>109</v>
      </c>
      <c r="F815" s="2" t="s">
        <v>661</v>
      </c>
      <c r="G815" s="3">
        <v>2.88</v>
      </c>
      <c r="H815" s="3">
        <f>'3.3 Súpis prác'!I51</f>
        <v>0</v>
      </c>
      <c r="I815" s="43">
        <f t="shared" si="35"/>
        <v>0</v>
      </c>
      <c r="J815" s="4"/>
      <c r="K815">
        <v>1</v>
      </c>
    </row>
    <row r="816" spans="2:11">
      <c r="B816" s="41"/>
      <c r="C816" s="1" t="s">
        <v>100</v>
      </c>
      <c r="D816" s="1" t="s">
        <v>734</v>
      </c>
      <c r="E816" s="5" t="s">
        <v>111</v>
      </c>
      <c r="F816" s="2" t="s">
        <v>661</v>
      </c>
      <c r="G816" s="3">
        <v>24</v>
      </c>
      <c r="H816" s="3">
        <f>'3.3 Súpis prác'!I52</f>
        <v>0</v>
      </c>
      <c r="I816" s="43">
        <f t="shared" si="35"/>
        <v>0</v>
      </c>
      <c r="J816" s="4"/>
      <c r="K816">
        <v>1</v>
      </c>
    </row>
    <row r="817" spans="2:11">
      <c r="B817" s="41"/>
      <c r="C817" s="1" t="s">
        <v>100</v>
      </c>
      <c r="D817" s="1" t="s">
        <v>684</v>
      </c>
      <c r="E817" s="5" t="s">
        <v>115</v>
      </c>
      <c r="F817" s="2" t="s">
        <v>661</v>
      </c>
      <c r="G817" s="3">
        <v>8.8800000000000008</v>
      </c>
      <c r="H817" s="3">
        <f>'3.3 Súpis prác'!I54</f>
        <v>0</v>
      </c>
      <c r="I817" s="43">
        <f t="shared" si="35"/>
        <v>0</v>
      </c>
      <c r="J817" s="4"/>
      <c r="K817">
        <v>1</v>
      </c>
    </row>
    <row r="818" spans="2:11">
      <c r="B818" s="41"/>
      <c r="C818" s="1" t="s">
        <v>100</v>
      </c>
      <c r="D818" s="1" t="s">
        <v>735</v>
      </c>
      <c r="E818" s="5" t="s">
        <v>119</v>
      </c>
      <c r="F818" s="2" t="s">
        <v>661</v>
      </c>
      <c r="G818" s="3">
        <v>18</v>
      </c>
      <c r="H818" s="3">
        <f>'3.3 Súpis prác'!I56</f>
        <v>0</v>
      </c>
      <c r="I818" s="43">
        <f t="shared" si="35"/>
        <v>0</v>
      </c>
      <c r="J818" s="4"/>
      <c r="K818">
        <v>1</v>
      </c>
    </row>
    <row r="819" spans="2:11">
      <c r="B819" s="41"/>
      <c r="C819" s="1" t="s">
        <v>100</v>
      </c>
      <c r="D819" s="1" t="s">
        <v>736</v>
      </c>
      <c r="E819" s="5" t="s">
        <v>121</v>
      </c>
      <c r="F819" s="2" t="s">
        <v>661</v>
      </c>
      <c r="G819" s="3">
        <v>6</v>
      </c>
      <c r="H819" s="3">
        <f>'3.3 Súpis prác'!I57</f>
        <v>0</v>
      </c>
      <c r="I819" s="43">
        <f t="shared" si="35"/>
        <v>0</v>
      </c>
      <c r="J819" s="4"/>
      <c r="K819">
        <v>1</v>
      </c>
    </row>
    <row r="820" spans="2:11">
      <c r="B820" s="41"/>
      <c r="C820" s="1" t="s">
        <v>100</v>
      </c>
      <c r="D820" s="1" t="s">
        <v>671</v>
      </c>
      <c r="E820" s="5" t="s">
        <v>98</v>
      </c>
      <c r="F820" s="2" t="s">
        <v>661</v>
      </c>
      <c r="G820" s="3">
        <v>8.8800000000000008</v>
      </c>
      <c r="H820" s="3">
        <f>'3.3 Súpis prác'!I61</f>
        <v>0</v>
      </c>
      <c r="I820" s="43">
        <f t="shared" si="35"/>
        <v>0</v>
      </c>
      <c r="J820" s="4"/>
      <c r="K820">
        <v>1</v>
      </c>
    </row>
    <row r="821" spans="2:11">
      <c r="B821" s="41"/>
      <c r="C821" s="1" t="s">
        <v>318</v>
      </c>
      <c r="D821" s="1" t="s">
        <v>914</v>
      </c>
      <c r="E821" s="5" t="s">
        <v>320</v>
      </c>
      <c r="F821" s="2" t="s">
        <v>661</v>
      </c>
      <c r="G821" s="3">
        <v>4.2</v>
      </c>
      <c r="H821" s="3">
        <f>'3.3 Súpis prác'!I158</f>
        <v>0</v>
      </c>
      <c r="I821" s="43">
        <f t="shared" si="35"/>
        <v>0</v>
      </c>
      <c r="J821" s="4"/>
      <c r="K821">
        <v>1</v>
      </c>
    </row>
    <row r="822" spans="2:11">
      <c r="B822" s="41"/>
      <c r="C822" s="1" t="s">
        <v>526</v>
      </c>
      <c r="D822" s="1" t="s">
        <v>822</v>
      </c>
      <c r="E822" s="5" t="s">
        <v>534</v>
      </c>
      <c r="F822" s="2" t="s">
        <v>698</v>
      </c>
      <c r="G822" s="3">
        <v>65</v>
      </c>
      <c r="H822" s="3">
        <f>'3.3 Súpis prác'!I258</f>
        <v>0</v>
      </c>
      <c r="I822" s="43">
        <f t="shared" si="35"/>
        <v>0</v>
      </c>
      <c r="J822" s="4"/>
      <c r="K822">
        <v>1</v>
      </c>
    </row>
    <row r="823" spans="2:11">
      <c r="B823" s="41"/>
      <c r="C823" s="1" t="s">
        <v>526</v>
      </c>
      <c r="D823" s="1" t="s">
        <v>931</v>
      </c>
      <c r="E823" s="5" t="s">
        <v>536</v>
      </c>
      <c r="F823" s="2" t="s">
        <v>698</v>
      </c>
      <c r="G823" s="3">
        <v>25</v>
      </c>
      <c r="H823" s="3">
        <f>'3.3 Súpis prác'!I259</f>
        <v>0</v>
      </c>
      <c r="I823" s="43">
        <f t="shared" si="35"/>
        <v>0</v>
      </c>
      <c r="J823" s="4"/>
      <c r="K823">
        <v>1</v>
      </c>
    </row>
    <row r="824" spans="2:11">
      <c r="B824" s="41"/>
      <c r="C824" s="1" t="s">
        <v>526</v>
      </c>
      <c r="D824" s="1" t="s">
        <v>959</v>
      </c>
      <c r="E824" s="5" t="s">
        <v>538</v>
      </c>
      <c r="F824" s="2" t="s">
        <v>698</v>
      </c>
      <c r="G824" s="3">
        <v>10</v>
      </c>
      <c r="H824" s="3">
        <f>'3.3 Súpis prác'!I260</f>
        <v>0</v>
      </c>
      <c r="I824" s="43">
        <f t="shared" si="35"/>
        <v>0</v>
      </c>
      <c r="J824" s="4"/>
      <c r="K824">
        <v>1</v>
      </c>
    </row>
    <row r="825" spans="2:11">
      <c r="B825" s="41"/>
      <c r="C825" s="1" t="s">
        <v>526</v>
      </c>
      <c r="D825" s="1" t="s">
        <v>965</v>
      </c>
      <c r="E825" s="5" t="s">
        <v>544</v>
      </c>
      <c r="F825" s="2" t="s">
        <v>669</v>
      </c>
      <c r="G825" s="3">
        <v>2</v>
      </c>
      <c r="H825" s="3">
        <f>'3.3 Súpis prác'!I263</f>
        <v>0</v>
      </c>
      <c r="I825" s="43">
        <f t="shared" si="35"/>
        <v>0</v>
      </c>
      <c r="J825" s="4"/>
      <c r="K825">
        <v>1</v>
      </c>
    </row>
    <row r="826" spans="2:11">
      <c r="B826" s="41"/>
      <c r="C826" s="1" t="s">
        <v>526</v>
      </c>
      <c r="D826" s="1" t="s">
        <v>966</v>
      </c>
      <c r="E826" s="5" t="s">
        <v>554</v>
      </c>
      <c r="F826" s="2" t="s">
        <v>669</v>
      </c>
      <c r="G826" s="3">
        <v>1</v>
      </c>
      <c r="H826" s="3">
        <f>'3.3 Súpis prác'!I268</f>
        <v>0</v>
      </c>
      <c r="I826" s="43">
        <f t="shared" si="35"/>
        <v>0</v>
      </c>
      <c r="J826" s="4"/>
      <c r="K826">
        <v>1</v>
      </c>
    </row>
    <row r="827" spans="2:11">
      <c r="B827" s="41"/>
      <c r="C827" s="1" t="s">
        <v>560</v>
      </c>
      <c r="D827" s="1" t="s">
        <v>925</v>
      </c>
      <c r="E827" s="5" t="s">
        <v>585</v>
      </c>
      <c r="F827" s="2" t="s">
        <v>669</v>
      </c>
      <c r="G827" s="3">
        <v>6</v>
      </c>
      <c r="H827" s="3">
        <f>'3.3 Súpis prác'!I284</f>
        <v>0</v>
      </c>
      <c r="I827" s="43">
        <f t="shared" si="35"/>
        <v>0</v>
      </c>
      <c r="J827" s="4"/>
      <c r="K827">
        <v>1</v>
      </c>
    </row>
    <row r="828" spans="2:11">
      <c r="B828" s="44"/>
      <c r="C828" s="1" t="s">
        <v>560</v>
      </c>
      <c r="D828" s="1" t="s">
        <v>926</v>
      </c>
      <c r="E828" s="5" t="s">
        <v>587</v>
      </c>
      <c r="F828" s="2" t="s">
        <v>698</v>
      </c>
      <c r="G828" s="3">
        <v>34</v>
      </c>
      <c r="H828" s="3">
        <f>'3.3 Súpis prác'!I285</f>
        <v>0</v>
      </c>
      <c r="I828" s="43">
        <f t="shared" si="35"/>
        <v>0</v>
      </c>
      <c r="J828" s="4"/>
      <c r="K828">
        <v>1</v>
      </c>
    </row>
    <row r="829" spans="2:11">
      <c r="B829" s="88" t="s">
        <v>967</v>
      </c>
      <c r="C829" s="89"/>
      <c r="D829" s="89"/>
      <c r="E829" s="89"/>
      <c r="F829" s="89"/>
      <c r="G829" s="90"/>
      <c r="H829" s="91"/>
      <c r="I829" s="43">
        <f>SUMIF(K810:K828,1,I810:I828)</f>
        <v>0</v>
      </c>
      <c r="J829" s="4"/>
      <c r="K829">
        <v>3</v>
      </c>
    </row>
    <row r="830" spans="2:11" ht="23.25">
      <c r="B830" s="45" t="s">
        <v>968</v>
      </c>
      <c r="C830" s="1" t="s">
        <v>6</v>
      </c>
      <c r="D830" s="1" t="s">
        <v>658</v>
      </c>
      <c r="E830" s="5" t="s">
        <v>11</v>
      </c>
      <c r="F830" s="2" t="s">
        <v>659</v>
      </c>
      <c r="G830" s="3">
        <v>1.08</v>
      </c>
      <c r="H830" s="3">
        <f>'3.3 Súpis prác'!I7</f>
        <v>0</v>
      </c>
      <c r="I830" s="43">
        <f t="shared" ref="I830:I848" si="36">G830*H830</f>
        <v>0</v>
      </c>
      <c r="J830" s="4"/>
      <c r="K830">
        <v>1</v>
      </c>
    </row>
    <row r="831" spans="2:11">
      <c r="B831" s="41"/>
      <c r="C831" s="1" t="s">
        <v>6</v>
      </c>
      <c r="D831" s="1" t="s">
        <v>725</v>
      </c>
      <c r="E831" s="5" t="s">
        <v>14</v>
      </c>
      <c r="F831" s="2" t="s">
        <v>661</v>
      </c>
      <c r="G831" s="3">
        <v>11.88</v>
      </c>
      <c r="H831" s="3">
        <f>'3.3 Súpis prác'!I8</f>
        <v>0</v>
      </c>
      <c r="I831" s="43">
        <f t="shared" si="36"/>
        <v>0</v>
      </c>
      <c r="J831" s="4"/>
      <c r="K831">
        <v>1</v>
      </c>
    </row>
    <row r="832" spans="2:11" ht="23.25">
      <c r="B832" s="41"/>
      <c r="C832" s="1" t="s">
        <v>6</v>
      </c>
      <c r="D832" s="1" t="s">
        <v>941</v>
      </c>
      <c r="E832" s="5" t="s">
        <v>19</v>
      </c>
      <c r="F832" s="2" t="s">
        <v>669</v>
      </c>
      <c r="G832" s="3">
        <v>1</v>
      </c>
      <c r="H832" s="3">
        <f>'3.3 Súpis prác'!I10</f>
        <v>0</v>
      </c>
      <c r="I832" s="43">
        <f t="shared" si="36"/>
        <v>0</v>
      </c>
      <c r="J832" s="4"/>
      <c r="K832">
        <v>1</v>
      </c>
    </row>
    <row r="833" spans="2:11">
      <c r="B833" s="41"/>
      <c r="C833" s="1" t="s">
        <v>32</v>
      </c>
      <c r="D833" s="1" t="s">
        <v>726</v>
      </c>
      <c r="E833" s="5" t="s">
        <v>34</v>
      </c>
      <c r="F833" s="2" t="s">
        <v>661</v>
      </c>
      <c r="G833" s="3">
        <v>0.49</v>
      </c>
      <c r="H833" s="3">
        <f>'3.3 Súpis prác'!I16</f>
        <v>0</v>
      </c>
      <c r="I833" s="43">
        <f t="shared" si="36"/>
        <v>0</v>
      </c>
      <c r="J833" s="4"/>
      <c r="K833">
        <v>1</v>
      </c>
    </row>
    <row r="834" spans="2:11">
      <c r="B834" s="41"/>
      <c r="C834" s="1" t="s">
        <v>32</v>
      </c>
      <c r="D834" s="1" t="s">
        <v>665</v>
      </c>
      <c r="E834" s="5" t="s">
        <v>76</v>
      </c>
      <c r="F834" s="2" t="s">
        <v>659</v>
      </c>
      <c r="G834" s="3">
        <v>1.08</v>
      </c>
      <c r="H834" s="3">
        <f>'3.3 Súpis prác'!I37</f>
        <v>0</v>
      </c>
      <c r="I834" s="43">
        <f t="shared" si="36"/>
        <v>0</v>
      </c>
      <c r="J834" s="4"/>
      <c r="K834">
        <v>1</v>
      </c>
    </row>
    <row r="835" spans="2:11">
      <c r="B835" s="41"/>
      <c r="C835" s="1" t="s">
        <v>100</v>
      </c>
      <c r="D835" s="1" t="s">
        <v>733</v>
      </c>
      <c r="E835" s="5" t="s">
        <v>109</v>
      </c>
      <c r="F835" s="2" t="s">
        <v>661</v>
      </c>
      <c r="G835" s="3">
        <v>2.88</v>
      </c>
      <c r="H835" s="3">
        <f>'3.3 Súpis prác'!I51</f>
        <v>0</v>
      </c>
      <c r="I835" s="43">
        <f t="shared" si="36"/>
        <v>0</v>
      </c>
      <c r="J835" s="4"/>
      <c r="K835">
        <v>1</v>
      </c>
    </row>
    <row r="836" spans="2:11">
      <c r="B836" s="41"/>
      <c r="C836" s="1" t="s">
        <v>100</v>
      </c>
      <c r="D836" s="1" t="s">
        <v>734</v>
      </c>
      <c r="E836" s="5" t="s">
        <v>111</v>
      </c>
      <c r="F836" s="2" t="s">
        <v>661</v>
      </c>
      <c r="G836" s="3">
        <v>12</v>
      </c>
      <c r="H836" s="3">
        <f>'3.3 Súpis prác'!I52</f>
        <v>0</v>
      </c>
      <c r="I836" s="43">
        <f t="shared" si="36"/>
        <v>0</v>
      </c>
      <c r="J836" s="4"/>
      <c r="K836">
        <v>1</v>
      </c>
    </row>
    <row r="837" spans="2:11">
      <c r="B837" s="41"/>
      <c r="C837" s="1" t="s">
        <v>100</v>
      </c>
      <c r="D837" s="1" t="s">
        <v>684</v>
      </c>
      <c r="E837" s="5" t="s">
        <v>115</v>
      </c>
      <c r="F837" s="2" t="s">
        <v>661</v>
      </c>
      <c r="G837" s="3">
        <v>11.88</v>
      </c>
      <c r="H837" s="3">
        <f>'3.3 Súpis prác'!I54</f>
        <v>0</v>
      </c>
      <c r="I837" s="43">
        <f t="shared" si="36"/>
        <v>0</v>
      </c>
      <c r="J837" s="4"/>
      <c r="K837">
        <v>1</v>
      </c>
    </row>
    <row r="838" spans="2:11">
      <c r="B838" s="41"/>
      <c r="C838" s="1" t="s">
        <v>100</v>
      </c>
      <c r="D838" s="1" t="s">
        <v>735</v>
      </c>
      <c r="E838" s="5" t="s">
        <v>119</v>
      </c>
      <c r="F838" s="2" t="s">
        <v>661</v>
      </c>
      <c r="G838" s="3">
        <v>3</v>
      </c>
      <c r="H838" s="3">
        <f>'3.3 Súpis prác'!I56</f>
        <v>0</v>
      </c>
      <c r="I838" s="43">
        <f t="shared" si="36"/>
        <v>0</v>
      </c>
      <c r="J838" s="4"/>
      <c r="K838">
        <v>1</v>
      </c>
    </row>
    <row r="839" spans="2:11">
      <c r="B839" s="41"/>
      <c r="C839" s="1" t="s">
        <v>100</v>
      </c>
      <c r="D839" s="1" t="s">
        <v>736</v>
      </c>
      <c r="E839" s="5" t="s">
        <v>121</v>
      </c>
      <c r="F839" s="2" t="s">
        <v>661</v>
      </c>
      <c r="G839" s="3">
        <v>3</v>
      </c>
      <c r="H839" s="3">
        <f>'3.3 Súpis prác'!I57</f>
        <v>0</v>
      </c>
      <c r="I839" s="43">
        <f t="shared" si="36"/>
        <v>0</v>
      </c>
      <c r="J839" s="4"/>
      <c r="K839">
        <v>1</v>
      </c>
    </row>
    <row r="840" spans="2:11">
      <c r="B840" s="41"/>
      <c r="C840" s="1" t="s">
        <v>100</v>
      </c>
      <c r="D840" s="1" t="s">
        <v>671</v>
      </c>
      <c r="E840" s="5" t="s">
        <v>98</v>
      </c>
      <c r="F840" s="2" t="s">
        <v>661</v>
      </c>
      <c r="G840" s="3">
        <v>11.88</v>
      </c>
      <c r="H840" s="3">
        <f>'3.3 Súpis prác'!I61</f>
        <v>0</v>
      </c>
      <c r="I840" s="43">
        <f t="shared" si="36"/>
        <v>0</v>
      </c>
      <c r="J840" s="4"/>
      <c r="K840">
        <v>1</v>
      </c>
    </row>
    <row r="841" spans="2:11">
      <c r="B841" s="41"/>
      <c r="C841" s="1" t="s">
        <v>318</v>
      </c>
      <c r="D841" s="1" t="s">
        <v>914</v>
      </c>
      <c r="E841" s="5" t="s">
        <v>320</v>
      </c>
      <c r="F841" s="2" t="s">
        <v>661</v>
      </c>
      <c r="G841" s="3">
        <v>4.2</v>
      </c>
      <c r="H841" s="3">
        <f>'3.3 Súpis prác'!I158</f>
        <v>0</v>
      </c>
      <c r="I841" s="43">
        <f t="shared" si="36"/>
        <v>0</v>
      </c>
      <c r="J841" s="4"/>
      <c r="K841">
        <v>1</v>
      </c>
    </row>
    <row r="842" spans="2:11">
      <c r="B842" s="41"/>
      <c r="C842" s="1" t="s">
        <v>526</v>
      </c>
      <c r="D842" s="1" t="s">
        <v>822</v>
      </c>
      <c r="E842" s="5" t="s">
        <v>534</v>
      </c>
      <c r="F842" s="2" t="s">
        <v>698</v>
      </c>
      <c r="G842" s="3">
        <v>22</v>
      </c>
      <c r="H842" s="3">
        <f>'3.3 Súpis prác'!I258</f>
        <v>0</v>
      </c>
      <c r="I842" s="43">
        <f t="shared" si="36"/>
        <v>0</v>
      </c>
      <c r="J842" s="4"/>
      <c r="K842">
        <v>1</v>
      </c>
    </row>
    <row r="843" spans="2:11">
      <c r="B843" s="41"/>
      <c r="C843" s="1" t="s">
        <v>526</v>
      </c>
      <c r="D843" s="1" t="s">
        <v>931</v>
      </c>
      <c r="E843" s="5" t="s">
        <v>536</v>
      </c>
      <c r="F843" s="2" t="s">
        <v>698</v>
      </c>
      <c r="G843" s="3">
        <v>2</v>
      </c>
      <c r="H843" s="3">
        <f>'3.3 Súpis prác'!I259</f>
        <v>0</v>
      </c>
      <c r="I843" s="43">
        <f t="shared" si="36"/>
        <v>0</v>
      </c>
      <c r="J843" s="4"/>
      <c r="K843">
        <v>1</v>
      </c>
    </row>
    <row r="844" spans="2:11">
      <c r="B844" s="41"/>
      <c r="C844" s="1" t="s">
        <v>526</v>
      </c>
      <c r="D844" s="1" t="s">
        <v>959</v>
      </c>
      <c r="E844" s="5" t="s">
        <v>538</v>
      </c>
      <c r="F844" s="2" t="s">
        <v>698</v>
      </c>
      <c r="G844" s="3">
        <v>10</v>
      </c>
      <c r="H844" s="3">
        <f>'3.3 Súpis prác'!I260</f>
        <v>0</v>
      </c>
      <c r="I844" s="43">
        <f t="shared" si="36"/>
        <v>0</v>
      </c>
      <c r="J844" s="4"/>
      <c r="K844">
        <v>1</v>
      </c>
    </row>
    <row r="845" spans="2:11">
      <c r="B845" s="41"/>
      <c r="C845" s="1" t="s">
        <v>526</v>
      </c>
      <c r="D845" s="1" t="s">
        <v>965</v>
      </c>
      <c r="E845" s="5" t="s">
        <v>544</v>
      </c>
      <c r="F845" s="2" t="s">
        <v>669</v>
      </c>
      <c r="G845" s="3">
        <v>2</v>
      </c>
      <c r="H845" s="3">
        <f>'3.3 Súpis prác'!I263</f>
        <v>0</v>
      </c>
      <c r="I845" s="43">
        <f t="shared" si="36"/>
        <v>0</v>
      </c>
      <c r="J845" s="4"/>
      <c r="K845">
        <v>1</v>
      </c>
    </row>
    <row r="846" spans="2:11">
      <c r="B846" s="41"/>
      <c r="C846" s="1" t="s">
        <v>526</v>
      </c>
      <c r="D846" s="1" t="s">
        <v>966</v>
      </c>
      <c r="E846" s="5" t="s">
        <v>554</v>
      </c>
      <c r="F846" s="2" t="s">
        <v>669</v>
      </c>
      <c r="G846" s="3">
        <v>1</v>
      </c>
      <c r="H846" s="3">
        <f>'3.3 Súpis prác'!I268</f>
        <v>0</v>
      </c>
      <c r="I846" s="43">
        <f t="shared" si="36"/>
        <v>0</v>
      </c>
      <c r="J846" s="4"/>
      <c r="K846">
        <v>1</v>
      </c>
    </row>
    <row r="847" spans="2:11">
      <c r="B847" s="41"/>
      <c r="C847" s="1" t="s">
        <v>560</v>
      </c>
      <c r="D847" s="1" t="s">
        <v>925</v>
      </c>
      <c r="E847" s="5" t="s">
        <v>585</v>
      </c>
      <c r="F847" s="2" t="s">
        <v>669</v>
      </c>
      <c r="G847" s="3">
        <v>6</v>
      </c>
      <c r="H847" s="3">
        <f>'3.3 Súpis prác'!I284</f>
        <v>0</v>
      </c>
      <c r="I847" s="43">
        <f t="shared" si="36"/>
        <v>0</v>
      </c>
      <c r="J847" s="4"/>
      <c r="K847">
        <v>1</v>
      </c>
    </row>
    <row r="848" spans="2:11">
      <c r="B848" s="44"/>
      <c r="C848" s="1" t="s">
        <v>560</v>
      </c>
      <c r="D848" s="1" t="s">
        <v>926</v>
      </c>
      <c r="E848" s="5" t="s">
        <v>587</v>
      </c>
      <c r="F848" s="2" t="s">
        <v>698</v>
      </c>
      <c r="G848" s="3">
        <v>34</v>
      </c>
      <c r="H848" s="3">
        <f>'3.3 Súpis prác'!I285</f>
        <v>0</v>
      </c>
      <c r="I848" s="43">
        <f t="shared" si="36"/>
        <v>0</v>
      </c>
      <c r="J848" s="4"/>
      <c r="K848">
        <v>1</v>
      </c>
    </row>
    <row r="849" spans="2:11">
      <c r="B849" s="88" t="s">
        <v>969</v>
      </c>
      <c r="C849" s="89"/>
      <c r="D849" s="89"/>
      <c r="E849" s="89"/>
      <c r="F849" s="89"/>
      <c r="G849" s="90"/>
      <c r="H849" s="91"/>
      <c r="I849" s="43">
        <f>SUMIF(K830:K848,1,I830:I848)</f>
        <v>0</v>
      </c>
      <c r="J849" s="4"/>
      <c r="K849">
        <v>3</v>
      </c>
    </row>
    <row r="850" spans="2:11">
      <c r="B850" s="45" t="s">
        <v>970</v>
      </c>
      <c r="C850" s="1" t="s">
        <v>6</v>
      </c>
      <c r="D850" s="1" t="s">
        <v>725</v>
      </c>
      <c r="E850" s="5" t="s">
        <v>14</v>
      </c>
      <c r="F850" s="2" t="s">
        <v>661</v>
      </c>
      <c r="G850" s="3">
        <v>341.32</v>
      </c>
      <c r="H850" s="3">
        <f>'3.3 Súpis prác'!I8</f>
        <v>0</v>
      </c>
      <c r="I850" s="43">
        <f t="shared" ref="I850:I875" si="37">G850*H850</f>
        <v>0</v>
      </c>
      <c r="J850" s="4"/>
      <c r="K850">
        <v>1</v>
      </c>
    </row>
    <row r="851" spans="2:11">
      <c r="B851" s="41"/>
      <c r="C851" s="1" t="s">
        <v>100</v>
      </c>
      <c r="D851" s="1" t="s">
        <v>733</v>
      </c>
      <c r="E851" s="5" t="s">
        <v>109</v>
      </c>
      <c r="F851" s="2" t="s">
        <v>661</v>
      </c>
      <c r="G851" s="3">
        <v>183.38</v>
      </c>
      <c r="H851" s="3">
        <f>'3.3 Súpis prác'!I51</f>
        <v>0</v>
      </c>
      <c r="I851" s="43">
        <f t="shared" si="37"/>
        <v>0</v>
      </c>
      <c r="J851" s="4"/>
      <c r="K851">
        <v>1</v>
      </c>
    </row>
    <row r="852" spans="2:11">
      <c r="B852" s="41"/>
      <c r="C852" s="1" t="s">
        <v>100</v>
      </c>
      <c r="D852" s="1" t="s">
        <v>734</v>
      </c>
      <c r="E852" s="5" t="s">
        <v>111</v>
      </c>
      <c r="F852" s="2" t="s">
        <v>661</v>
      </c>
      <c r="G852" s="3">
        <v>1411.67</v>
      </c>
      <c r="H852" s="3">
        <f>'3.3 Súpis prác'!I52</f>
        <v>0</v>
      </c>
      <c r="I852" s="43">
        <f t="shared" si="37"/>
        <v>0</v>
      </c>
      <c r="J852" s="4"/>
      <c r="K852">
        <v>1</v>
      </c>
    </row>
    <row r="853" spans="2:11">
      <c r="B853" s="41"/>
      <c r="C853" s="1" t="s">
        <v>100</v>
      </c>
      <c r="D853" s="1" t="s">
        <v>684</v>
      </c>
      <c r="E853" s="5" t="s">
        <v>115</v>
      </c>
      <c r="F853" s="2" t="s">
        <v>661</v>
      </c>
      <c r="G853" s="3">
        <v>341.32</v>
      </c>
      <c r="H853" s="3">
        <f>'3.3 Súpis prác'!I54</f>
        <v>0</v>
      </c>
      <c r="I853" s="43">
        <f t="shared" si="37"/>
        <v>0</v>
      </c>
      <c r="J853" s="4"/>
      <c r="K853">
        <v>1</v>
      </c>
    </row>
    <row r="854" spans="2:11">
      <c r="B854" s="41"/>
      <c r="C854" s="1" t="s">
        <v>100</v>
      </c>
      <c r="D854" s="1" t="s">
        <v>735</v>
      </c>
      <c r="E854" s="5" t="s">
        <v>119</v>
      </c>
      <c r="F854" s="2" t="s">
        <v>661</v>
      </c>
      <c r="G854" s="3">
        <v>1253.73</v>
      </c>
      <c r="H854" s="3">
        <f>'3.3 Súpis prác'!I56</f>
        <v>0</v>
      </c>
      <c r="I854" s="43">
        <f t="shared" si="37"/>
        <v>0</v>
      </c>
      <c r="J854" s="4"/>
      <c r="K854">
        <v>1</v>
      </c>
    </row>
    <row r="855" spans="2:11">
      <c r="B855" s="41"/>
      <c r="C855" s="1" t="s">
        <v>100</v>
      </c>
      <c r="D855" s="1" t="s">
        <v>736</v>
      </c>
      <c r="E855" s="5" t="s">
        <v>121</v>
      </c>
      <c r="F855" s="2" t="s">
        <v>661</v>
      </c>
      <c r="G855" s="3">
        <v>337.82</v>
      </c>
      <c r="H855" s="3">
        <f>'3.3 Súpis prác'!I57</f>
        <v>0</v>
      </c>
      <c r="I855" s="43">
        <f t="shared" si="37"/>
        <v>0</v>
      </c>
      <c r="J855" s="4"/>
      <c r="K855">
        <v>1</v>
      </c>
    </row>
    <row r="856" spans="2:11">
      <c r="B856" s="41"/>
      <c r="C856" s="1" t="s">
        <v>100</v>
      </c>
      <c r="D856" s="1" t="s">
        <v>671</v>
      </c>
      <c r="E856" s="5" t="s">
        <v>98</v>
      </c>
      <c r="F856" s="2" t="s">
        <v>661</v>
      </c>
      <c r="G856" s="3">
        <v>341.32</v>
      </c>
      <c r="H856" s="3">
        <f>'3.3 Súpis prác'!I61</f>
        <v>0</v>
      </c>
      <c r="I856" s="43">
        <f t="shared" si="37"/>
        <v>0</v>
      </c>
      <c r="J856" s="4"/>
      <c r="K856">
        <v>1</v>
      </c>
    </row>
    <row r="857" spans="2:11">
      <c r="B857" s="41"/>
      <c r="C857" s="1" t="s">
        <v>100</v>
      </c>
      <c r="D857" s="1" t="s">
        <v>857</v>
      </c>
      <c r="E857" s="5" t="s">
        <v>135</v>
      </c>
      <c r="F857" s="2" t="s">
        <v>698</v>
      </c>
      <c r="G857" s="3">
        <v>284</v>
      </c>
      <c r="H857" s="3">
        <f>'3.3 Súpis prác'!I65</f>
        <v>0</v>
      </c>
      <c r="I857" s="43">
        <f t="shared" si="37"/>
        <v>0</v>
      </c>
      <c r="J857" s="4"/>
      <c r="K857">
        <v>1</v>
      </c>
    </row>
    <row r="858" spans="2:11">
      <c r="B858" s="41"/>
      <c r="C858" s="1" t="s">
        <v>344</v>
      </c>
      <c r="D858" s="1" t="s">
        <v>797</v>
      </c>
      <c r="E858" s="5" t="s">
        <v>398</v>
      </c>
      <c r="F858" s="2" t="s">
        <v>798</v>
      </c>
      <c r="G858" s="3">
        <v>24</v>
      </c>
      <c r="H858" s="3">
        <f>'3.3 Súpis prác'!I197</f>
        <v>0</v>
      </c>
      <c r="I858" s="43">
        <f t="shared" si="37"/>
        <v>0</v>
      </c>
      <c r="J858" s="4"/>
      <c r="K858">
        <v>1</v>
      </c>
    </row>
    <row r="859" spans="2:11">
      <c r="B859" s="41"/>
      <c r="C859" s="1" t="s">
        <v>458</v>
      </c>
      <c r="D859" s="1" t="s">
        <v>834</v>
      </c>
      <c r="E859" s="5" t="s">
        <v>460</v>
      </c>
      <c r="F859" s="2" t="s">
        <v>661</v>
      </c>
      <c r="G859" s="3">
        <v>3.38</v>
      </c>
      <c r="H859" s="3">
        <f>'3.3 Súpis prác'!I224</f>
        <v>0</v>
      </c>
      <c r="I859" s="43">
        <f t="shared" si="37"/>
        <v>0</v>
      </c>
      <c r="J859" s="4"/>
      <c r="K859">
        <v>1</v>
      </c>
    </row>
    <row r="860" spans="2:11">
      <c r="B860" s="41"/>
      <c r="C860" s="1" t="s">
        <v>458</v>
      </c>
      <c r="D860" s="1" t="s">
        <v>971</v>
      </c>
      <c r="E860" s="5" t="s">
        <v>466</v>
      </c>
      <c r="F860" s="2" t="s">
        <v>663</v>
      </c>
      <c r="G860" s="3">
        <v>12.83</v>
      </c>
      <c r="H860" s="3">
        <f>'3.3 Súpis prác'!I227</f>
        <v>0</v>
      </c>
      <c r="I860" s="43">
        <f t="shared" si="37"/>
        <v>0</v>
      </c>
      <c r="J860" s="4"/>
      <c r="K860">
        <v>1</v>
      </c>
    </row>
    <row r="861" spans="2:11">
      <c r="B861" s="41"/>
      <c r="C861" s="1" t="s">
        <v>458</v>
      </c>
      <c r="D861" s="1" t="s">
        <v>759</v>
      </c>
      <c r="E861" s="5" t="s">
        <v>468</v>
      </c>
      <c r="F861" s="2" t="s">
        <v>659</v>
      </c>
      <c r="G861" s="3">
        <v>0.06</v>
      </c>
      <c r="H861" s="3">
        <f>'3.3 Súpis prác'!I228</f>
        <v>0</v>
      </c>
      <c r="I861" s="43">
        <f t="shared" si="37"/>
        <v>0</v>
      </c>
      <c r="J861" s="4"/>
      <c r="K861">
        <v>1</v>
      </c>
    </row>
    <row r="862" spans="2:11">
      <c r="B862" s="41"/>
      <c r="C862" s="1" t="s">
        <v>560</v>
      </c>
      <c r="D862" s="1" t="s">
        <v>972</v>
      </c>
      <c r="E862" s="5" t="s">
        <v>564</v>
      </c>
      <c r="F862" s="2" t="s">
        <v>698</v>
      </c>
      <c r="G862" s="3">
        <v>11058</v>
      </c>
      <c r="H862" s="3">
        <f>'3.3 Súpis prác'!I271</f>
        <v>0</v>
      </c>
      <c r="I862" s="43">
        <f t="shared" si="37"/>
        <v>0</v>
      </c>
      <c r="J862" s="4"/>
      <c r="K862">
        <v>1</v>
      </c>
    </row>
    <row r="863" spans="2:11">
      <c r="B863" s="41"/>
      <c r="C863" s="1" t="s">
        <v>560</v>
      </c>
      <c r="D863" s="1" t="s">
        <v>947</v>
      </c>
      <c r="E863" s="5" t="s">
        <v>566</v>
      </c>
      <c r="F863" s="2" t="s">
        <v>698</v>
      </c>
      <c r="G863" s="3">
        <v>47484</v>
      </c>
      <c r="H863" s="3">
        <f>'3.3 Súpis prác'!I272</f>
        <v>0</v>
      </c>
      <c r="I863" s="43">
        <f t="shared" si="37"/>
        <v>0</v>
      </c>
      <c r="J863" s="4"/>
      <c r="K863">
        <v>1</v>
      </c>
    </row>
    <row r="864" spans="2:11">
      <c r="B864" s="41"/>
      <c r="C864" s="1" t="s">
        <v>560</v>
      </c>
      <c r="D864" s="1" t="s">
        <v>822</v>
      </c>
      <c r="E864" s="5" t="s">
        <v>567</v>
      </c>
      <c r="F864" s="2" t="s">
        <v>698</v>
      </c>
      <c r="G864" s="3">
        <v>12878</v>
      </c>
      <c r="H864" s="3">
        <f>'3.3 Súpis prác'!I273</f>
        <v>0</v>
      </c>
      <c r="I864" s="43">
        <f t="shared" si="37"/>
        <v>0</v>
      </c>
      <c r="J864" s="4"/>
      <c r="K864">
        <v>1</v>
      </c>
    </row>
    <row r="865" spans="2:11">
      <c r="B865" s="41"/>
      <c r="C865" s="1" t="s">
        <v>560</v>
      </c>
      <c r="D865" s="1" t="s">
        <v>973</v>
      </c>
      <c r="E865" s="5" t="s">
        <v>571</v>
      </c>
      <c r="F865" s="2" t="s">
        <v>669</v>
      </c>
      <c r="G865" s="3">
        <v>48</v>
      </c>
      <c r="H865" s="3">
        <f>'3.3 Súpis prác'!I276</f>
        <v>0</v>
      </c>
      <c r="I865" s="43">
        <f t="shared" si="37"/>
        <v>0</v>
      </c>
      <c r="J865" s="4"/>
      <c r="K865">
        <v>1</v>
      </c>
    </row>
    <row r="866" spans="2:11">
      <c r="B866" s="41"/>
      <c r="C866" s="1" t="s">
        <v>560</v>
      </c>
      <c r="D866" s="1" t="s">
        <v>974</v>
      </c>
      <c r="E866" s="5" t="s">
        <v>573</v>
      </c>
      <c r="F866" s="2" t="s">
        <v>669</v>
      </c>
      <c r="G866" s="3">
        <v>1</v>
      </c>
      <c r="H866" s="3">
        <f>'3.3 Súpis prác'!I277</f>
        <v>0</v>
      </c>
      <c r="I866" s="43">
        <f t="shared" si="37"/>
        <v>0</v>
      </c>
      <c r="J866" s="4"/>
      <c r="K866">
        <v>1</v>
      </c>
    </row>
    <row r="867" spans="2:11">
      <c r="B867" s="41"/>
      <c r="C867" s="1" t="s">
        <v>560</v>
      </c>
      <c r="D867" s="1" t="s">
        <v>975</v>
      </c>
      <c r="E867" s="5" t="s">
        <v>575</v>
      </c>
      <c r="F867" s="2" t="s">
        <v>669</v>
      </c>
      <c r="G867" s="3">
        <v>4</v>
      </c>
      <c r="H867" s="3">
        <f>'3.3 Súpis prác'!I278</f>
        <v>0</v>
      </c>
      <c r="I867" s="43">
        <f t="shared" si="37"/>
        <v>0</v>
      </c>
      <c r="J867" s="4"/>
      <c r="K867">
        <v>1</v>
      </c>
    </row>
    <row r="868" spans="2:11">
      <c r="B868" s="41"/>
      <c r="C868" s="1" t="s">
        <v>560</v>
      </c>
      <c r="D868" s="1" t="s">
        <v>976</v>
      </c>
      <c r="E868" s="5" t="s">
        <v>577</v>
      </c>
      <c r="F868" s="2" t="s">
        <v>669</v>
      </c>
      <c r="G868" s="3">
        <v>9</v>
      </c>
      <c r="H868" s="3">
        <f>'3.3 Súpis prác'!I280</f>
        <v>0</v>
      </c>
      <c r="I868" s="43">
        <f t="shared" si="37"/>
        <v>0</v>
      </c>
      <c r="J868" s="4"/>
      <c r="K868">
        <v>1</v>
      </c>
    </row>
    <row r="869" spans="2:11">
      <c r="B869" s="41"/>
      <c r="C869" s="1" t="s">
        <v>560</v>
      </c>
      <c r="D869" s="1" t="s">
        <v>977</v>
      </c>
      <c r="E869" s="5" t="s">
        <v>579</v>
      </c>
      <c r="F869" s="2" t="s">
        <v>669</v>
      </c>
      <c r="G869" s="3">
        <v>178</v>
      </c>
      <c r="H869" s="3">
        <f>'3.3 Súpis prác'!I281</f>
        <v>0</v>
      </c>
      <c r="I869" s="43">
        <f t="shared" si="37"/>
        <v>0</v>
      </c>
      <c r="J869" s="4"/>
      <c r="K869">
        <v>1</v>
      </c>
    </row>
    <row r="870" spans="2:11">
      <c r="B870" s="41"/>
      <c r="C870" s="1" t="s">
        <v>560</v>
      </c>
      <c r="D870" s="1" t="s">
        <v>978</v>
      </c>
      <c r="E870" s="5" t="s">
        <v>581</v>
      </c>
      <c r="F870" s="2" t="s">
        <v>669</v>
      </c>
      <c r="G870" s="3">
        <v>161</v>
      </c>
      <c r="H870" s="3">
        <f>'3.3 Súpis prác'!I282</f>
        <v>0</v>
      </c>
      <c r="I870" s="43">
        <f t="shared" si="37"/>
        <v>0</v>
      </c>
      <c r="J870" s="4"/>
      <c r="K870">
        <v>1</v>
      </c>
    </row>
    <row r="871" spans="2:11">
      <c r="B871" s="41"/>
      <c r="C871" s="1" t="s">
        <v>560</v>
      </c>
      <c r="D871" s="1" t="s">
        <v>979</v>
      </c>
      <c r="E871" s="5" t="s">
        <v>583</v>
      </c>
      <c r="F871" s="2" t="s">
        <v>669</v>
      </c>
      <c r="G871" s="3">
        <v>246</v>
      </c>
      <c r="H871" s="3">
        <f>'3.3 Súpis prác'!I283</f>
        <v>0</v>
      </c>
      <c r="I871" s="43">
        <f t="shared" si="37"/>
        <v>0</v>
      </c>
      <c r="J871" s="4"/>
      <c r="K871">
        <v>1</v>
      </c>
    </row>
    <row r="872" spans="2:11">
      <c r="B872" s="41"/>
      <c r="C872" s="1" t="s">
        <v>560</v>
      </c>
      <c r="D872" s="1" t="s">
        <v>925</v>
      </c>
      <c r="E872" s="5" t="s">
        <v>585</v>
      </c>
      <c r="F872" s="2" t="s">
        <v>669</v>
      </c>
      <c r="G872" s="3">
        <v>750</v>
      </c>
      <c r="H872" s="3">
        <f>'3.3 Súpis prác'!I284</f>
        <v>0</v>
      </c>
      <c r="I872" s="43">
        <f t="shared" si="37"/>
        <v>0</v>
      </c>
      <c r="J872" s="4"/>
      <c r="K872">
        <v>1</v>
      </c>
    </row>
    <row r="873" spans="2:11">
      <c r="B873" s="41"/>
      <c r="C873" s="1" t="s">
        <v>560</v>
      </c>
      <c r="D873" s="1" t="s">
        <v>926</v>
      </c>
      <c r="E873" s="5" t="s">
        <v>587</v>
      </c>
      <c r="F873" s="2" t="s">
        <v>698</v>
      </c>
      <c r="G873" s="3">
        <v>6150</v>
      </c>
      <c r="H873" s="3">
        <f>'3.3 Súpis prác'!I285</f>
        <v>0</v>
      </c>
      <c r="I873" s="43">
        <f t="shared" si="37"/>
        <v>0</v>
      </c>
      <c r="J873" s="4"/>
      <c r="K873">
        <v>1</v>
      </c>
    </row>
    <row r="874" spans="2:11">
      <c r="B874" s="41"/>
      <c r="C874" s="1" t="s">
        <v>560</v>
      </c>
      <c r="D874" s="1" t="s">
        <v>980</v>
      </c>
      <c r="E874" s="5" t="s">
        <v>591</v>
      </c>
      <c r="F874" s="2" t="s">
        <v>669</v>
      </c>
      <c r="G874" s="3">
        <v>576</v>
      </c>
      <c r="H874" s="3">
        <f>'3.3 Súpis prác'!I287</f>
        <v>0</v>
      </c>
      <c r="I874" s="43">
        <f t="shared" si="37"/>
        <v>0</v>
      </c>
      <c r="J874" s="4"/>
      <c r="K874">
        <v>1</v>
      </c>
    </row>
    <row r="875" spans="2:11">
      <c r="B875" s="44"/>
      <c r="C875" s="1" t="s">
        <v>651</v>
      </c>
      <c r="D875" s="1" t="s">
        <v>800</v>
      </c>
      <c r="E875" s="5" t="s">
        <v>653</v>
      </c>
      <c r="F875" s="2" t="s">
        <v>669</v>
      </c>
      <c r="G875" s="3">
        <v>2</v>
      </c>
      <c r="H875" s="3">
        <f>'3.3 Súpis prác'!I319</f>
        <v>0</v>
      </c>
      <c r="I875" s="43">
        <f t="shared" si="37"/>
        <v>0</v>
      </c>
      <c r="J875" s="4"/>
      <c r="K875">
        <v>1</v>
      </c>
    </row>
    <row r="876" spans="2:11">
      <c r="B876" s="88" t="s">
        <v>981</v>
      </c>
      <c r="C876" s="89"/>
      <c r="D876" s="89"/>
      <c r="E876" s="89"/>
      <c r="F876" s="89"/>
      <c r="G876" s="90"/>
      <c r="H876" s="91"/>
      <c r="I876" s="43">
        <f>SUMIF(K850:K875,1,I850:I875)</f>
        <v>0</v>
      </c>
      <c r="J876" s="4"/>
      <c r="K876">
        <v>3</v>
      </c>
    </row>
    <row r="877" spans="2:11" ht="34.5">
      <c r="B877" s="45" t="s">
        <v>982</v>
      </c>
      <c r="C877" s="1" t="s">
        <v>100</v>
      </c>
      <c r="D877" s="1" t="s">
        <v>733</v>
      </c>
      <c r="E877" s="5" t="s">
        <v>109</v>
      </c>
      <c r="F877" s="2" t="s">
        <v>661</v>
      </c>
      <c r="G877" s="3">
        <v>0.63</v>
      </c>
      <c r="H877" s="3">
        <f>'3.3 Súpis prác'!I51</f>
        <v>0</v>
      </c>
      <c r="I877" s="43">
        <f t="shared" ref="I877:I886" si="38">G877*H877</f>
        <v>0</v>
      </c>
      <c r="J877" s="4"/>
      <c r="K877">
        <v>1</v>
      </c>
    </row>
    <row r="878" spans="2:11">
      <c r="B878" s="41"/>
      <c r="C878" s="1" t="s">
        <v>100</v>
      </c>
      <c r="D878" s="1" t="s">
        <v>734</v>
      </c>
      <c r="E878" s="5" t="s">
        <v>111</v>
      </c>
      <c r="F878" s="2" t="s">
        <v>661</v>
      </c>
      <c r="G878" s="3">
        <v>6.1</v>
      </c>
      <c r="H878" s="3">
        <f>'3.3 Súpis prác'!I52</f>
        <v>0</v>
      </c>
      <c r="I878" s="43">
        <f t="shared" si="38"/>
        <v>0</v>
      </c>
      <c r="J878" s="4"/>
      <c r="K878">
        <v>1</v>
      </c>
    </row>
    <row r="879" spans="2:11">
      <c r="B879" s="41"/>
      <c r="C879" s="1" t="s">
        <v>100</v>
      </c>
      <c r="D879" s="1" t="s">
        <v>735</v>
      </c>
      <c r="E879" s="5" t="s">
        <v>119</v>
      </c>
      <c r="F879" s="2" t="s">
        <v>661</v>
      </c>
      <c r="G879" s="3">
        <v>6.73</v>
      </c>
      <c r="H879" s="3">
        <f>'3.3 Súpis prác'!I56</f>
        <v>0</v>
      </c>
      <c r="I879" s="43">
        <f t="shared" si="38"/>
        <v>0</v>
      </c>
      <c r="J879" s="4"/>
      <c r="K879">
        <v>1</v>
      </c>
    </row>
    <row r="880" spans="2:11">
      <c r="B880" s="41"/>
      <c r="C880" s="1" t="s">
        <v>100</v>
      </c>
      <c r="D880" s="1" t="s">
        <v>857</v>
      </c>
      <c r="E880" s="5" t="s">
        <v>135</v>
      </c>
      <c r="F880" s="2" t="s">
        <v>698</v>
      </c>
      <c r="G880" s="3">
        <v>13</v>
      </c>
      <c r="H880" s="3">
        <f>'3.3 Súpis prác'!I65</f>
        <v>0</v>
      </c>
      <c r="I880" s="43">
        <f t="shared" si="38"/>
        <v>0</v>
      </c>
      <c r="J880" s="4"/>
      <c r="K880">
        <v>1</v>
      </c>
    </row>
    <row r="881" spans="2:11" ht="23.25">
      <c r="B881" s="41"/>
      <c r="C881" s="1" t="s">
        <v>492</v>
      </c>
      <c r="D881" s="1" t="s">
        <v>948</v>
      </c>
      <c r="E881" s="5" t="s">
        <v>496</v>
      </c>
      <c r="F881" s="2" t="s">
        <v>698</v>
      </c>
      <c r="G881" s="3">
        <v>300</v>
      </c>
      <c r="H881" s="3">
        <f>'3.3 Súpis prác'!I242</f>
        <v>0</v>
      </c>
      <c r="I881" s="43">
        <f t="shared" si="38"/>
        <v>0</v>
      </c>
      <c r="J881" s="4"/>
      <c r="K881">
        <v>1</v>
      </c>
    </row>
    <row r="882" spans="2:11">
      <c r="B882" s="41"/>
      <c r="C882" s="1" t="s">
        <v>492</v>
      </c>
      <c r="D882" s="1" t="s">
        <v>983</v>
      </c>
      <c r="E882" s="5" t="s">
        <v>498</v>
      </c>
      <c r="F882" s="2" t="s">
        <v>698</v>
      </c>
      <c r="G882" s="3">
        <v>3720</v>
      </c>
      <c r="H882" s="3">
        <f>'3.3 Súpis prác'!I243</f>
        <v>0</v>
      </c>
      <c r="I882" s="43">
        <f t="shared" si="38"/>
        <v>0</v>
      </c>
      <c r="J882" s="4"/>
      <c r="K882">
        <v>1</v>
      </c>
    </row>
    <row r="883" spans="2:11" ht="23.25">
      <c r="B883" s="41"/>
      <c r="C883" s="1" t="s">
        <v>492</v>
      </c>
      <c r="D883" s="1" t="s">
        <v>761</v>
      </c>
      <c r="E883" s="5" t="s">
        <v>500</v>
      </c>
      <c r="F883" s="2" t="s">
        <v>669</v>
      </c>
      <c r="G883" s="3">
        <v>1</v>
      </c>
      <c r="H883" s="3">
        <f>'3.3 Súpis prác'!I244</f>
        <v>0</v>
      </c>
      <c r="I883" s="43">
        <f t="shared" si="38"/>
        <v>0</v>
      </c>
      <c r="J883" s="4"/>
      <c r="K883">
        <v>1</v>
      </c>
    </row>
    <row r="884" spans="2:11">
      <c r="B884" s="41"/>
      <c r="C884" s="1" t="s">
        <v>492</v>
      </c>
      <c r="D884" s="1" t="s">
        <v>984</v>
      </c>
      <c r="E884" s="5" t="s">
        <v>502</v>
      </c>
      <c r="F884" s="2" t="s">
        <v>698</v>
      </c>
      <c r="G884" s="3">
        <v>3075</v>
      </c>
      <c r="H884" s="3">
        <f>'3.3 Súpis prác'!I245</f>
        <v>0</v>
      </c>
      <c r="I884" s="43">
        <f t="shared" si="38"/>
        <v>0</v>
      </c>
      <c r="J884" s="4"/>
      <c r="K884">
        <v>1</v>
      </c>
    </row>
    <row r="885" spans="2:11">
      <c r="B885" s="41"/>
      <c r="C885" s="1" t="s">
        <v>492</v>
      </c>
      <c r="D885" s="1" t="s">
        <v>985</v>
      </c>
      <c r="E885" s="5" t="s">
        <v>508</v>
      </c>
      <c r="F885" s="2" t="s">
        <v>669</v>
      </c>
      <c r="G885" s="3">
        <v>3</v>
      </c>
      <c r="H885" s="3">
        <f>'3.3 Súpis prác'!I248</f>
        <v>0</v>
      </c>
      <c r="I885" s="43">
        <f t="shared" si="38"/>
        <v>0</v>
      </c>
      <c r="J885" s="4"/>
      <c r="K885">
        <v>1</v>
      </c>
    </row>
    <row r="886" spans="2:11">
      <c r="B886" s="44"/>
      <c r="C886" s="1" t="s">
        <v>492</v>
      </c>
      <c r="D886" s="1" t="s">
        <v>763</v>
      </c>
      <c r="E886" s="5" t="s">
        <v>510</v>
      </c>
      <c r="F886" s="2" t="s">
        <v>669</v>
      </c>
      <c r="G886" s="3">
        <v>115</v>
      </c>
      <c r="H886" s="3">
        <f>'3.3 Súpis prác'!I249</f>
        <v>0</v>
      </c>
      <c r="I886" s="43">
        <f t="shared" si="38"/>
        <v>0</v>
      </c>
      <c r="J886" s="4"/>
      <c r="K886">
        <v>1</v>
      </c>
    </row>
    <row r="887" spans="2:11">
      <c r="B887" s="88" t="s">
        <v>986</v>
      </c>
      <c r="C887" s="89"/>
      <c r="D887" s="89"/>
      <c r="E887" s="89"/>
      <c r="F887" s="89"/>
      <c r="G887" s="90"/>
      <c r="H887" s="91"/>
      <c r="I887" s="43">
        <f>SUMIF(K877:K886,1,I877:I886)</f>
        <v>0</v>
      </c>
      <c r="J887" s="4"/>
      <c r="K887">
        <v>3</v>
      </c>
    </row>
    <row r="888" spans="2:11" ht="23.25">
      <c r="B888" s="45" t="s">
        <v>987</v>
      </c>
      <c r="C888" s="1" t="s">
        <v>492</v>
      </c>
      <c r="D888" s="1" t="s">
        <v>983</v>
      </c>
      <c r="E888" s="5" t="s">
        <v>498</v>
      </c>
      <c r="F888" s="2" t="s">
        <v>698</v>
      </c>
      <c r="G888" s="3">
        <v>3110</v>
      </c>
      <c r="H888" s="3">
        <f>'3.3 Súpis prác'!I243</f>
        <v>0</v>
      </c>
      <c r="I888" s="43">
        <f>G888*H888</f>
        <v>0</v>
      </c>
      <c r="J888" s="4"/>
      <c r="K888">
        <v>1</v>
      </c>
    </row>
    <row r="889" spans="2:11">
      <c r="B889" s="41"/>
      <c r="C889" s="1" t="s">
        <v>492</v>
      </c>
      <c r="D889" s="1" t="s">
        <v>984</v>
      </c>
      <c r="E889" s="5" t="s">
        <v>502</v>
      </c>
      <c r="F889" s="2" t="s">
        <v>698</v>
      </c>
      <c r="G889" s="3">
        <v>3010</v>
      </c>
      <c r="H889" s="3">
        <f>'3.3 Súpis prác'!I245</f>
        <v>0</v>
      </c>
      <c r="I889" s="43">
        <f>G889*H889</f>
        <v>0</v>
      </c>
      <c r="J889" s="4"/>
      <c r="K889">
        <v>1</v>
      </c>
    </row>
    <row r="890" spans="2:11">
      <c r="B890" s="44"/>
      <c r="C890" s="1" t="s">
        <v>492</v>
      </c>
      <c r="D890" s="1" t="s">
        <v>763</v>
      </c>
      <c r="E890" s="5" t="s">
        <v>510</v>
      </c>
      <c r="F890" s="2" t="s">
        <v>669</v>
      </c>
      <c r="G890" s="3">
        <v>32</v>
      </c>
      <c r="H890" s="3">
        <f>'3.3 Súpis prác'!I249</f>
        <v>0</v>
      </c>
      <c r="I890" s="43">
        <f>G890*H890</f>
        <v>0</v>
      </c>
      <c r="J890" s="4"/>
      <c r="K890">
        <v>1</v>
      </c>
    </row>
    <row r="891" spans="2:11">
      <c r="B891" s="88" t="s">
        <v>988</v>
      </c>
      <c r="C891" s="89"/>
      <c r="D891" s="89"/>
      <c r="E891" s="89"/>
      <c r="F891" s="89"/>
      <c r="G891" s="90"/>
      <c r="H891" s="91"/>
      <c r="I891" s="43">
        <f>SUMIF(K888:K890,1,I888:I890)</f>
        <v>0</v>
      </c>
      <c r="J891" s="4"/>
      <c r="K891">
        <v>3</v>
      </c>
    </row>
    <row r="892" spans="2:11" ht="23.25">
      <c r="B892" s="45" t="s">
        <v>989</v>
      </c>
      <c r="C892" s="1" t="s">
        <v>6</v>
      </c>
      <c r="D892" s="1" t="s">
        <v>725</v>
      </c>
      <c r="E892" s="5" t="s">
        <v>14</v>
      </c>
      <c r="F892" s="2" t="s">
        <v>661</v>
      </c>
      <c r="G892" s="3">
        <v>1.97</v>
      </c>
      <c r="H892" s="3">
        <f>'3.3 Súpis prác'!I8</f>
        <v>0</v>
      </c>
      <c r="I892" s="43">
        <f t="shared" ref="I892:I918" si="39">G892*H892</f>
        <v>0</v>
      </c>
      <c r="J892" s="4"/>
      <c r="K892">
        <v>1</v>
      </c>
    </row>
    <row r="893" spans="2:11" ht="23.25">
      <c r="B893" s="41"/>
      <c r="C893" s="1" t="s">
        <v>6</v>
      </c>
      <c r="D893" s="1" t="s">
        <v>941</v>
      </c>
      <c r="E893" s="5" t="s">
        <v>19</v>
      </c>
      <c r="F893" s="2" t="s">
        <v>669</v>
      </c>
      <c r="G893" s="3">
        <v>1</v>
      </c>
      <c r="H893" s="3">
        <f>'3.3 Súpis prác'!I10</f>
        <v>0</v>
      </c>
      <c r="I893" s="43">
        <f t="shared" si="39"/>
        <v>0</v>
      </c>
      <c r="J893" s="4"/>
      <c r="K893">
        <v>1</v>
      </c>
    </row>
    <row r="894" spans="2:11">
      <c r="B894" s="41"/>
      <c r="C894" s="1" t="s">
        <v>6</v>
      </c>
      <c r="D894" s="1" t="s">
        <v>990</v>
      </c>
      <c r="E894" s="5" t="s">
        <v>26</v>
      </c>
      <c r="F894" s="2" t="s">
        <v>669</v>
      </c>
      <c r="G894" s="3">
        <v>4</v>
      </c>
      <c r="H894" s="3">
        <f>'3.3 Súpis prác'!I13</f>
        <v>0</v>
      </c>
      <c r="I894" s="43">
        <f t="shared" si="39"/>
        <v>0</v>
      </c>
      <c r="J894" s="4"/>
      <c r="K894">
        <v>1</v>
      </c>
    </row>
    <row r="895" spans="2:11" ht="23.25">
      <c r="B895" s="41"/>
      <c r="C895" s="1" t="s">
        <v>6</v>
      </c>
      <c r="D895" s="1" t="s">
        <v>991</v>
      </c>
      <c r="E895" s="5" t="s">
        <v>28</v>
      </c>
      <c r="F895" s="2" t="s">
        <v>669</v>
      </c>
      <c r="G895" s="3">
        <v>1</v>
      </c>
      <c r="H895" s="3">
        <f>'3.3 Súpis prác'!I14</f>
        <v>0</v>
      </c>
      <c r="I895" s="43">
        <f t="shared" si="39"/>
        <v>0</v>
      </c>
      <c r="J895" s="4"/>
      <c r="K895">
        <v>1</v>
      </c>
    </row>
    <row r="896" spans="2:11" ht="23.25">
      <c r="B896" s="41"/>
      <c r="C896" s="1" t="s">
        <v>32</v>
      </c>
      <c r="D896" s="1" t="s">
        <v>727</v>
      </c>
      <c r="E896" s="5" t="s">
        <v>40</v>
      </c>
      <c r="F896" s="2" t="s">
        <v>698</v>
      </c>
      <c r="G896" s="3">
        <v>16</v>
      </c>
      <c r="H896" s="3">
        <f>'3.3 Súpis prác'!I19</f>
        <v>0</v>
      </c>
      <c r="I896" s="43">
        <f t="shared" si="39"/>
        <v>0</v>
      </c>
      <c r="J896" s="4"/>
      <c r="K896">
        <v>1</v>
      </c>
    </row>
    <row r="897" spans="2:11">
      <c r="B897" s="41"/>
      <c r="C897" s="1" t="s">
        <v>32</v>
      </c>
      <c r="D897" s="1" t="s">
        <v>665</v>
      </c>
      <c r="E897" s="5" t="s">
        <v>76</v>
      </c>
      <c r="F897" s="2" t="s">
        <v>659</v>
      </c>
      <c r="G897" s="3">
        <v>0.1</v>
      </c>
      <c r="H897" s="3">
        <f>'3.3 Súpis prác'!I37</f>
        <v>0</v>
      </c>
      <c r="I897" s="43">
        <f t="shared" si="39"/>
        <v>0</v>
      </c>
      <c r="J897" s="4"/>
      <c r="K897">
        <v>1</v>
      </c>
    </row>
    <row r="898" spans="2:11">
      <c r="B898" s="41"/>
      <c r="C898" s="1" t="s">
        <v>100</v>
      </c>
      <c r="D898" s="1" t="s">
        <v>733</v>
      </c>
      <c r="E898" s="5" t="s">
        <v>109</v>
      </c>
      <c r="F898" s="2" t="s">
        <v>661</v>
      </c>
      <c r="G898" s="3">
        <v>0.41</v>
      </c>
      <c r="H898" s="3">
        <f>'3.3 Súpis prác'!I51</f>
        <v>0</v>
      </c>
      <c r="I898" s="43">
        <f t="shared" si="39"/>
        <v>0</v>
      </c>
      <c r="J898" s="4"/>
      <c r="K898">
        <v>1</v>
      </c>
    </row>
    <row r="899" spans="2:11">
      <c r="B899" s="41"/>
      <c r="C899" s="1" t="s">
        <v>100</v>
      </c>
      <c r="D899" s="1" t="s">
        <v>734</v>
      </c>
      <c r="E899" s="5" t="s">
        <v>111</v>
      </c>
      <c r="F899" s="2" t="s">
        <v>661</v>
      </c>
      <c r="G899" s="3">
        <v>20.399999999999999</v>
      </c>
      <c r="H899" s="3">
        <f>'3.3 Súpis prác'!I52</f>
        <v>0</v>
      </c>
      <c r="I899" s="43">
        <f t="shared" si="39"/>
        <v>0</v>
      </c>
      <c r="J899" s="4"/>
      <c r="K899">
        <v>1</v>
      </c>
    </row>
    <row r="900" spans="2:11">
      <c r="B900" s="41"/>
      <c r="C900" s="1" t="s">
        <v>100</v>
      </c>
      <c r="D900" s="1" t="s">
        <v>684</v>
      </c>
      <c r="E900" s="5" t="s">
        <v>115</v>
      </c>
      <c r="F900" s="2" t="s">
        <v>661</v>
      </c>
      <c r="G900" s="3">
        <v>1.97</v>
      </c>
      <c r="H900" s="3">
        <f>'3.3 Súpis prác'!I54</f>
        <v>0</v>
      </c>
      <c r="I900" s="43">
        <f t="shared" si="39"/>
        <v>0</v>
      </c>
      <c r="J900" s="4"/>
      <c r="K900">
        <v>1</v>
      </c>
    </row>
    <row r="901" spans="2:11">
      <c r="B901" s="41"/>
      <c r="C901" s="1" t="s">
        <v>100</v>
      </c>
      <c r="D901" s="1" t="s">
        <v>735</v>
      </c>
      <c r="E901" s="5" t="s">
        <v>119</v>
      </c>
      <c r="F901" s="2" t="s">
        <v>661</v>
      </c>
      <c r="G901" s="3">
        <v>15.9</v>
      </c>
      <c r="H901" s="3">
        <f>'3.3 Súpis prác'!I56</f>
        <v>0</v>
      </c>
      <c r="I901" s="43">
        <f t="shared" si="39"/>
        <v>0</v>
      </c>
      <c r="J901" s="4"/>
      <c r="K901">
        <v>1</v>
      </c>
    </row>
    <row r="902" spans="2:11">
      <c r="B902" s="41"/>
      <c r="C902" s="1" t="s">
        <v>100</v>
      </c>
      <c r="D902" s="1" t="s">
        <v>736</v>
      </c>
      <c r="E902" s="5" t="s">
        <v>121</v>
      </c>
      <c r="F902" s="2" t="s">
        <v>661</v>
      </c>
      <c r="G902" s="3">
        <v>2.94</v>
      </c>
      <c r="H902" s="3">
        <f>'3.3 Súpis prác'!I57</f>
        <v>0</v>
      </c>
      <c r="I902" s="43">
        <f t="shared" si="39"/>
        <v>0</v>
      </c>
      <c r="J902" s="4"/>
      <c r="K902">
        <v>1</v>
      </c>
    </row>
    <row r="903" spans="2:11">
      <c r="B903" s="41"/>
      <c r="C903" s="1" t="s">
        <v>100</v>
      </c>
      <c r="D903" s="1" t="s">
        <v>671</v>
      </c>
      <c r="E903" s="5" t="s">
        <v>98</v>
      </c>
      <c r="F903" s="2" t="s">
        <v>661</v>
      </c>
      <c r="G903" s="3">
        <v>1.97</v>
      </c>
      <c r="H903" s="3">
        <f>'3.3 Súpis prác'!I61</f>
        <v>0</v>
      </c>
      <c r="I903" s="43">
        <f t="shared" si="39"/>
        <v>0</v>
      </c>
      <c r="J903" s="4"/>
      <c r="K903">
        <v>1</v>
      </c>
    </row>
    <row r="904" spans="2:11">
      <c r="B904" s="41"/>
      <c r="C904" s="1" t="s">
        <v>254</v>
      </c>
      <c r="D904" s="1" t="s">
        <v>913</v>
      </c>
      <c r="E904" s="5" t="s">
        <v>256</v>
      </c>
      <c r="F904" s="2" t="s">
        <v>661</v>
      </c>
      <c r="G904" s="3">
        <v>0.41</v>
      </c>
      <c r="H904" s="3">
        <f>'3.3 Súpis prác'!I129</f>
        <v>0</v>
      </c>
      <c r="I904" s="43">
        <f t="shared" si="39"/>
        <v>0</v>
      </c>
      <c r="J904" s="4"/>
      <c r="K904">
        <v>1</v>
      </c>
    </row>
    <row r="905" spans="2:11">
      <c r="B905" s="41"/>
      <c r="C905" s="1" t="s">
        <v>254</v>
      </c>
      <c r="D905" s="1" t="s">
        <v>992</v>
      </c>
      <c r="E905" s="5" t="s">
        <v>258</v>
      </c>
      <c r="F905" s="2" t="s">
        <v>663</v>
      </c>
      <c r="G905" s="3">
        <v>0.75</v>
      </c>
      <c r="H905" s="3">
        <f>'3.3 Súpis prác'!I130</f>
        <v>0</v>
      </c>
      <c r="I905" s="43">
        <f t="shared" si="39"/>
        <v>0</v>
      </c>
      <c r="J905" s="4"/>
      <c r="K905">
        <v>1</v>
      </c>
    </row>
    <row r="906" spans="2:11">
      <c r="B906" s="41"/>
      <c r="C906" s="1" t="s">
        <v>318</v>
      </c>
      <c r="D906" s="1" t="s">
        <v>993</v>
      </c>
      <c r="E906" s="5" t="s">
        <v>322</v>
      </c>
      <c r="F906" s="2" t="s">
        <v>661</v>
      </c>
      <c r="G906" s="3">
        <v>1.37</v>
      </c>
      <c r="H906" s="3">
        <f>'3.3 Súpis prác'!I159</f>
        <v>0</v>
      </c>
      <c r="I906" s="43">
        <f t="shared" si="39"/>
        <v>0</v>
      </c>
      <c r="J906" s="4"/>
      <c r="K906">
        <v>1</v>
      </c>
    </row>
    <row r="907" spans="2:11">
      <c r="B907" s="41"/>
      <c r="C907" s="1" t="s">
        <v>318</v>
      </c>
      <c r="D907" s="1" t="s">
        <v>745</v>
      </c>
      <c r="E907" s="5" t="s">
        <v>338</v>
      </c>
      <c r="F907" s="2" t="s">
        <v>698</v>
      </c>
      <c r="G907" s="3">
        <v>85</v>
      </c>
      <c r="H907" s="3">
        <f>'3.3 Súpis prác'!I168</f>
        <v>0</v>
      </c>
      <c r="I907" s="43">
        <f t="shared" si="39"/>
        <v>0</v>
      </c>
      <c r="J907" s="4"/>
      <c r="K907">
        <v>1</v>
      </c>
    </row>
    <row r="908" spans="2:11">
      <c r="B908" s="41"/>
      <c r="C908" s="1" t="s">
        <v>593</v>
      </c>
      <c r="D908" s="1" t="s">
        <v>760</v>
      </c>
      <c r="E908" s="5" t="s">
        <v>603</v>
      </c>
      <c r="F908" s="2" t="s">
        <v>698</v>
      </c>
      <c r="G908" s="3">
        <v>122</v>
      </c>
      <c r="H908" s="3">
        <f>'3.3 Súpis prác'!I293</f>
        <v>0</v>
      </c>
      <c r="I908" s="43">
        <f t="shared" si="39"/>
        <v>0</v>
      </c>
      <c r="J908" s="4"/>
      <c r="K908">
        <v>1</v>
      </c>
    </row>
    <row r="909" spans="2:11">
      <c r="B909" s="41"/>
      <c r="C909" s="1" t="s">
        <v>593</v>
      </c>
      <c r="D909" s="1" t="s">
        <v>994</v>
      </c>
      <c r="E909" s="5" t="s">
        <v>605</v>
      </c>
      <c r="F909" s="2" t="s">
        <v>698</v>
      </c>
      <c r="G909" s="3">
        <v>10</v>
      </c>
      <c r="H909" s="3">
        <f>'3.3 Súpis prác'!I294</f>
        <v>0</v>
      </c>
      <c r="I909" s="43">
        <f t="shared" si="39"/>
        <v>0</v>
      </c>
      <c r="J909" s="4"/>
      <c r="K909">
        <v>1</v>
      </c>
    </row>
    <row r="910" spans="2:11">
      <c r="B910" s="41"/>
      <c r="C910" s="1" t="s">
        <v>593</v>
      </c>
      <c r="D910" s="1" t="s">
        <v>983</v>
      </c>
      <c r="E910" s="5" t="s">
        <v>498</v>
      </c>
      <c r="F910" s="2" t="s">
        <v>698</v>
      </c>
      <c r="G910" s="3">
        <v>3008</v>
      </c>
      <c r="H910" s="3">
        <f>'3.3 Súpis prác'!I295</f>
        <v>0</v>
      </c>
      <c r="I910" s="43">
        <f t="shared" si="39"/>
        <v>0</v>
      </c>
      <c r="J910" s="4"/>
      <c r="K910">
        <v>1</v>
      </c>
    </row>
    <row r="911" spans="2:11">
      <c r="B911" s="41"/>
      <c r="C911" s="1" t="s">
        <v>593</v>
      </c>
      <c r="D911" s="1" t="s">
        <v>995</v>
      </c>
      <c r="E911" s="5" t="s">
        <v>607</v>
      </c>
      <c r="F911" s="2" t="s">
        <v>669</v>
      </c>
      <c r="G911" s="3">
        <v>1</v>
      </c>
      <c r="H911" s="3">
        <f>'3.3 Súpis prác'!I296</f>
        <v>0</v>
      </c>
      <c r="I911" s="43">
        <f t="shared" si="39"/>
        <v>0</v>
      </c>
      <c r="J911" s="4"/>
      <c r="K911">
        <v>1</v>
      </c>
    </row>
    <row r="912" spans="2:11">
      <c r="B912" s="41"/>
      <c r="C912" s="1" t="s">
        <v>593</v>
      </c>
      <c r="D912" s="1" t="s">
        <v>996</v>
      </c>
      <c r="E912" s="5" t="s">
        <v>609</v>
      </c>
      <c r="F912" s="2" t="s">
        <v>669</v>
      </c>
      <c r="G912" s="3">
        <v>3</v>
      </c>
      <c r="H912" s="3">
        <f>'3.3 Súpis prác'!I297</f>
        <v>0</v>
      </c>
      <c r="I912" s="43">
        <f t="shared" si="39"/>
        <v>0</v>
      </c>
      <c r="J912" s="4"/>
      <c r="K912">
        <v>1</v>
      </c>
    </row>
    <row r="913" spans="2:11" ht="23.25">
      <c r="B913" s="41"/>
      <c r="C913" s="1" t="s">
        <v>593</v>
      </c>
      <c r="D913" s="1" t="s">
        <v>761</v>
      </c>
      <c r="E913" s="5" t="s">
        <v>500</v>
      </c>
      <c r="F913" s="2" t="s">
        <v>669</v>
      </c>
      <c r="G913" s="3">
        <v>8</v>
      </c>
      <c r="H913" s="3">
        <f>'3.3 Súpis prác'!I298</f>
        <v>0</v>
      </c>
      <c r="I913" s="43">
        <f t="shared" si="39"/>
        <v>0</v>
      </c>
      <c r="J913" s="4"/>
      <c r="K913">
        <v>1</v>
      </c>
    </row>
    <row r="914" spans="2:11">
      <c r="B914" s="41"/>
      <c r="C914" s="1" t="s">
        <v>593</v>
      </c>
      <c r="D914" s="1" t="s">
        <v>984</v>
      </c>
      <c r="E914" s="5" t="s">
        <v>502</v>
      </c>
      <c r="F914" s="2" t="s">
        <v>698</v>
      </c>
      <c r="G914" s="3">
        <v>5410</v>
      </c>
      <c r="H914" s="3">
        <f>'3.3 Súpis prác'!I299</f>
        <v>0</v>
      </c>
      <c r="I914" s="43">
        <f t="shared" si="39"/>
        <v>0</v>
      </c>
      <c r="J914" s="4"/>
      <c r="K914">
        <v>1</v>
      </c>
    </row>
    <row r="915" spans="2:11">
      <c r="B915" s="41"/>
      <c r="C915" s="1" t="s">
        <v>593</v>
      </c>
      <c r="D915" s="1" t="s">
        <v>762</v>
      </c>
      <c r="E915" s="5" t="s">
        <v>611</v>
      </c>
      <c r="F915" s="2" t="s">
        <v>669</v>
      </c>
      <c r="G915" s="3">
        <v>13</v>
      </c>
      <c r="H915" s="3">
        <f>'3.3 Súpis prác'!I300</f>
        <v>0</v>
      </c>
      <c r="I915" s="43">
        <f t="shared" si="39"/>
        <v>0</v>
      </c>
      <c r="J915" s="4"/>
      <c r="K915">
        <v>1</v>
      </c>
    </row>
    <row r="916" spans="2:11">
      <c r="B916" s="41"/>
      <c r="C916" s="1" t="s">
        <v>593</v>
      </c>
      <c r="D916" s="1" t="s">
        <v>763</v>
      </c>
      <c r="E916" s="5" t="s">
        <v>510</v>
      </c>
      <c r="F916" s="2" t="s">
        <v>669</v>
      </c>
      <c r="G916" s="3">
        <v>48</v>
      </c>
      <c r="H916" s="3">
        <f>'3.3 Súpis prác'!I301</f>
        <v>0</v>
      </c>
      <c r="I916" s="43">
        <f t="shared" si="39"/>
        <v>0</v>
      </c>
      <c r="J916" s="4"/>
      <c r="K916">
        <v>1</v>
      </c>
    </row>
    <row r="917" spans="2:11" ht="23.25">
      <c r="B917" s="41"/>
      <c r="C917" s="1" t="s">
        <v>593</v>
      </c>
      <c r="D917" s="1" t="s">
        <v>997</v>
      </c>
      <c r="E917" s="5" t="s">
        <v>613</v>
      </c>
      <c r="F917" s="2" t="s">
        <v>669</v>
      </c>
      <c r="G917" s="3">
        <v>3</v>
      </c>
      <c r="H917" s="3">
        <f>'3.3 Súpis prác'!I302</f>
        <v>0</v>
      </c>
      <c r="I917" s="43">
        <f t="shared" si="39"/>
        <v>0</v>
      </c>
      <c r="J917" s="4"/>
      <c r="K917">
        <v>1</v>
      </c>
    </row>
    <row r="918" spans="2:11">
      <c r="B918" s="44"/>
      <c r="C918" s="1" t="s">
        <v>593</v>
      </c>
      <c r="D918" s="1" t="s">
        <v>998</v>
      </c>
      <c r="E918" s="5" t="s">
        <v>627</v>
      </c>
      <c r="F918" s="2" t="s">
        <v>669</v>
      </c>
      <c r="G918" s="3">
        <v>2</v>
      </c>
      <c r="H918" s="3">
        <f>'3.3 Súpis prác'!I309</f>
        <v>0</v>
      </c>
      <c r="I918" s="43">
        <f t="shared" si="39"/>
        <v>0</v>
      </c>
      <c r="J918" s="4"/>
      <c r="K918">
        <v>1</v>
      </c>
    </row>
    <row r="919" spans="2:11">
      <c r="B919" s="88" t="s">
        <v>999</v>
      </c>
      <c r="C919" s="89"/>
      <c r="D919" s="89"/>
      <c r="E919" s="89"/>
      <c r="F919" s="89"/>
      <c r="G919" s="90"/>
      <c r="H919" s="91"/>
      <c r="I919" s="43">
        <f>SUMIF(K892:K918,1,I892:I918)</f>
        <v>0</v>
      </c>
      <c r="J919" s="4"/>
      <c r="K919">
        <v>3</v>
      </c>
    </row>
    <row r="920" spans="2:11" ht="23.25">
      <c r="B920" s="45" t="s">
        <v>1000</v>
      </c>
      <c r="C920" s="1" t="s">
        <v>6</v>
      </c>
      <c r="D920" s="1" t="s">
        <v>658</v>
      </c>
      <c r="E920" s="5" t="s">
        <v>11</v>
      </c>
      <c r="F920" s="2" t="s">
        <v>659</v>
      </c>
      <c r="G920" s="3">
        <v>3.02</v>
      </c>
      <c r="H920" s="3">
        <f>'3.3 Súpis prác'!I7</f>
        <v>0</v>
      </c>
      <c r="I920" s="43">
        <f t="shared" ref="I920:I930" si="40">G920*H920</f>
        <v>0</v>
      </c>
      <c r="J920" s="4"/>
      <c r="K920">
        <v>1</v>
      </c>
    </row>
    <row r="921" spans="2:11">
      <c r="B921" s="41"/>
      <c r="C921" s="1" t="s">
        <v>32</v>
      </c>
      <c r="D921" s="1" t="s">
        <v>726</v>
      </c>
      <c r="E921" s="5" t="s">
        <v>34</v>
      </c>
      <c r="F921" s="2" t="s">
        <v>661</v>
      </c>
      <c r="G921" s="3">
        <v>0.54</v>
      </c>
      <c r="H921" s="3">
        <f>'3.3 Súpis prác'!I16</f>
        <v>0</v>
      </c>
      <c r="I921" s="43">
        <f t="shared" si="40"/>
        <v>0</v>
      </c>
      <c r="J921" s="4"/>
      <c r="K921">
        <v>1</v>
      </c>
    </row>
    <row r="922" spans="2:11" ht="23.25">
      <c r="B922" s="41"/>
      <c r="C922" s="1" t="s">
        <v>32</v>
      </c>
      <c r="D922" s="1" t="s">
        <v>885</v>
      </c>
      <c r="E922" s="5" t="s">
        <v>43</v>
      </c>
      <c r="F922" s="2" t="s">
        <v>669</v>
      </c>
      <c r="G922" s="3">
        <v>2</v>
      </c>
      <c r="H922" s="3">
        <f>'3.3 Súpis prác'!I21</f>
        <v>0</v>
      </c>
      <c r="I922" s="43">
        <f t="shared" si="40"/>
        <v>0</v>
      </c>
      <c r="J922" s="4"/>
      <c r="K922">
        <v>1</v>
      </c>
    </row>
    <row r="923" spans="2:11">
      <c r="B923" s="41"/>
      <c r="C923" s="1" t="s">
        <v>32</v>
      </c>
      <c r="D923" s="1" t="s">
        <v>665</v>
      </c>
      <c r="E923" s="5" t="s">
        <v>76</v>
      </c>
      <c r="F923" s="2" t="s">
        <v>659</v>
      </c>
      <c r="G923" s="3">
        <v>3.02</v>
      </c>
      <c r="H923" s="3">
        <f>'3.3 Súpis prác'!I37</f>
        <v>0</v>
      </c>
      <c r="I923" s="43">
        <f t="shared" si="40"/>
        <v>0</v>
      </c>
      <c r="J923" s="4"/>
      <c r="K923">
        <v>1</v>
      </c>
    </row>
    <row r="924" spans="2:11">
      <c r="B924" s="41"/>
      <c r="C924" s="1" t="s">
        <v>100</v>
      </c>
      <c r="D924" s="1" t="s">
        <v>733</v>
      </c>
      <c r="E924" s="5" t="s">
        <v>109</v>
      </c>
      <c r="F924" s="2" t="s">
        <v>661</v>
      </c>
      <c r="G924" s="3">
        <v>5.7</v>
      </c>
      <c r="H924" s="3">
        <f>'3.3 Súpis prác'!I51</f>
        <v>0</v>
      </c>
      <c r="I924" s="43">
        <f t="shared" si="40"/>
        <v>0</v>
      </c>
      <c r="J924" s="4"/>
      <c r="K924">
        <v>1</v>
      </c>
    </row>
    <row r="925" spans="2:11">
      <c r="B925" s="41"/>
      <c r="C925" s="1" t="s">
        <v>100</v>
      </c>
      <c r="D925" s="1" t="s">
        <v>734</v>
      </c>
      <c r="E925" s="5" t="s">
        <v>111</v>
      </c>
      <c r="F925" s="2" t="s">
        <v>661</v>
      </c>
      <c r="G925" s="3">
        <v>11.99</v>
      </c>
      <c r="H925" s="3">
        <f>'3.3 Súpis prác'!I52</f>
        <v>0</v>
      </c>
      <c r="I925" s="43">
        <f t="shared" si="40"/>
        <v>0</v>
      </c>
      <c r="J925" s="4"/>
      <c r="K925">
        <v>1</v>
      </c>
    </row>
    <row r="926" spans="2:11">
      <c r="B926" s="41"/>
      <c r="C926" s="1" t="s">
        <v>100</v>
      </c>
      <c r="D926" s="1" t="s">
        <v>735</v>
      </c>
      <c r="E926" s="5" t="s">
        <v>119</v>
      </c>
      <c r="F926" s="2" t="s">
        <v>661</v>
      </c>
      <c r="G926" s="3">
        <v>17.690000000000001</v>
      </c>
      <c r="H926" s="3">
        <f>'3.3 Súpis prác'!I56</f>
        <v>0</v>
      </c>
      <c r="I926" s="43">
        <f t="shared" si="40"/>
        <v>0</v>
      </c>
      <c r="J926" s="4"/>
      <c r="K926">
        <v>1</v>
      </c>
    </row>
    <row r="927" spans="2:11">
      <c r="B927" s="41"/>
      <c r="C927" s="1" t="s">
        <v>100</v>
      </c>
      <c r="D927" s="1" t="s">
        <v>857</v>
      </c>
      <c r="E927" s="5" t="s">
        <v>135</v>
      </c>
      <c r="F927" s="2" t="s">
        <v>698</v>
      </c>
      <c r="G927" s="3">
        <v>16</v>
      </c>
      <c r="H927" s="3">
        <f>'3.3 Súpis prác'!I65</f>
        <v>0</v>
      </c>
      <c r="I927" s="43">
        <f t="shared" si="40"/>
        <v>0</v>
      </c>
      <c r="J927" s="4"/>
      <c r="K927">
        <v>1</v>
      </c>
    </row>
    <row r="928" spans="2:11">
      <c r="B928" s="41"/>
      <c r="C928" s="1" t="s">
        <v>492</v>
      </c>
      <c r="D928" s="1" t="s">
        <v>1001</v>
      </c>
      <c r="E928" s="5" t="s">
        <v>494</v>
      </c>
      <c r="F928" s="2" t="s">
        <v>698</v>
      </c>
      <c r="G928" s="3">
        <v>537</v>
      </c>
      <c r="H928" s="3">
        <f>'3.3 Súpis prác'!I241</f>
        <v>0</v>
      </c>
      <c r="I928" s="43">
        <f t="shared" si="40"/>
        <v>0</v>
      </c>
      <c r="J928" s="4"/>
      <c r="K928">
        <v>1</v>
      </c>
    </row>
    <row r="929" spans="2:11">
      <c r="B929" s="41"/>
      <c r="C929" s="1" t="s">
        <v>492</v>
      </c>
      <c r="D929" s="1" t="s">
        <v>984</v>
      </c>
      <c r="E929" s="5" t="s">
        <v>502</v>
      </c>
      <c r="F929" s="2" t="s">
        <v>698</v>
      </c>
      <c r="G929" s="3">
        <v>142</v>
      </c>
      <c r="H929" s="3">
        <f>'3.3 Súpis prác'!I245</f>
        <v>0</v>
      </c>
      <c r="I929" s="43">
        <f t="shared" si="40"/>
        <v>0</v>
      </c>
      <c r="J929" s="4"/>
      <c r="K929">
        <v>1</v>
      </c>
    </row>
    <row r="930" spans="2:11">
      <c r="B930" s="44"/>
      <c r="C930" s="1" t="s">
        <v>492</v>
      </c>
      <c r="D930" s="1" t="s">
        <v>763</v>
      </c>
      <c r="E930" s="5" t="s">
        <v>510</v>
      </c>
      <c r="F930" s="2" t="s">
        <v>669</v>
      </c>
      <c r="G930" s="3">
        <v>2</v>
      </c>
      <c r="H930" s="3">
        <f>'3.3 Súpis prác'!I249</f>
        <v>0</v>
      </c>
      <c r="I930" s="43">
        <f t="shared" si="40"/>
        <v>0</v>
      </c>
      <c r="J930" s="4"/>
      <c r="K930">
        <v>1</v>
      </c>
    </row>
    <row r="931" spans="2:11">
      <c r="B931" s="88" t="s">
        <v>1002</v>
      </c>
      <c r="C931" s="89"/>
      <c r="D931" s="89"/>
      <c r="E931" s="89"/>
      <c r="F931" s="89"/>
      <c r="G931" s="90"/>
      <c r="H931" s="91"/>
      <c r="I931" s="43">
        <f>SUMIF(K920:K930,1,I920:I930)</f>
        <v>0</v>
      </c>
      <c r="J931" s="4"/>
      <c r="K931">
        <v>3</v>
      </c>
    </row>
    <row r="932" spans="2:11">
      <c r="B932" s="45" t="s">
        <v>1003</v>
      </c>
      <c r="C932" s="1" t="s">
        <v>6</v>
      </c>
      <c r="D932" s="1" t="s">
        <v>952</v>
      </c>
      <c r="E932" s="5" t="s">
        <v>24</v>
      </c>
      <c r="F932" s="2" t="s">
        <v>669</v>
      </c>
      <c r="G932" s="3">
        <v>1</v>
      </c>
      <c r="H932" s="3">
        <f>'3.3 Súpis prác'!I12</f>
        <v>0</v>
      </c>
      <c r="I932" s="43">
        <f t="shared" ref="I932:I939" si="41">G932*H932</f>
        <v>0</v>
      </c>
      <c r="J932" s="4"/>
      <c r="K932">
        <v>1</v>
      </c>
    </row>
    <row r="933" spans="2:11">
      <c r="B933" s="41"/>
      <c r="C933" s="1" t="s">
        <v>100</v>
      </c>
      <c r="D933" s="1" t="s">
        <v>734</v>
      </c>
      <c r="E933" s="5" t="s">
        <v>111</v>
      </c>
      <c r="F933" s="2" t="s">
        <v>661</v>
      </c>
      <c r="G933" s="3">
        <v>4.5199999999999996</v>
      </c>
      <c r="H933" s="3">
        <f>'3.3 Súpis prác'!I52</f>
        <v>0</v>
      </c>
      <c r="I933" s="43">
        <f t="shared" si="41"/>
        <v>0</v>
      </c>
      <c r="J933" s="4"/>
      <c r="K933">
        <v>1</v>
      </c>
    </row>
    <row r="934" spans="2:11">
      <c r="B934" s="41"/>
      <c r="C934" s="1" t="s">
        <v>100</v>
      </c>
      <c r="D934" s="1" t="s">
        <v>735</v>
      </c>
      <c r="E934" s="5" t="s">
        <v>119</v>
      </c>
      <c r="F934" s="2" t="s">
        <v>661</v>
      </c>
      <c r="G934" s="3">
        <v>4.5199999999999996</v>
      </c>
      <c r="H934" s="3">
        <f>'3.3 Súpis prác'!I56</f>
        <v>0</v>
      </c>
      <c r="I934" s="43">
        <f t="shared" si="41"/>
        <v>0</v>
      </c>
      <c r="J934" s="4"/>
      <c r="K934">
        <v>1</v>
      </c>
    </row>
    <row r="935" spans="2:11">
      <c r="B935" s="41"/>
      <c r="C935" s="1" t="s">
        <v>492</v>
      </c>
      <c r="D935" s="1" t="s">
        <v>983</v>
      </c>
      <c r="E935" s="5" t="s">
        <v>498</v>
      </c>
      <c r="F935" s="2" t="s">
        <v>698</v>
      </c>
      <c r="G935" s="3">
        <v>214</v>
      </c>
      <c r="H935" s="3">
        <f>'3.3 Súpis prác'!I243</f>
        <v>0</v>
      </c>
      <c r="I935" s="43">
        <f t="shared" si="41"/>
        <v>0</v>
      </c>
      <c r="J935" s="4"/>
      <c r="K935">
        <v>1</v>
      </c>
    </row>
    <row r="936" spans="2:11">
      <c r="B936" s="41"/>
      <c r="C936" s="1" t="s">
        <v>492</v>
      </c>
      <c r="D936" s="1" t="s">
        <v>984</v>
      </c>
      <c r="E936" s="5" t="s">
        <v>502</v>
      </c>
      <c r="F936" s="2" t="s">
        <v>698</v>
      </c>
      <c r="G936" s="3">
        <v>52</v>
      </c>
      <c r="H936" s="3">
        <f>'3.3 Súpis prác'!I245</f>
        <v>0</v>
      </c>
      <c r="I936" s="43">
        <f t="shared" si="41"/>
        <v>0</v>
      </c>
      <c r="J936" s="4"/>
      <c r="K936">
        <v>1</v>
      </c>
    </row>
    <row r="937" spans="2:11" ht="23.25">
      <c r="B937" s="41"/>
      <c r="C937" s="1" t="s">
        <v>492</v>
      </c>
      <c r="D937" s="1" t="s">
        <v>1004</v>
      </c>
      <c r="E937" s="5" t="s">
        <v>504</v>
      </c>
      <c r="F937" s="2" t="s">
        <v>698</v>
      </c>
      <c r="G937" s="3">
        <v>52</v>
      </c>
      <c r="H937" s="3">
        <f>'3.3 Súpis prác'!I246</f>
        <v>0</v>
      </c>
      <c r="I937" s="43">
        <f t="shared" si="41"/>
        <v>0</v>
      </c>
      <c r="J937" s="4"/>
      <c r="K937">
        <v>1</v>
      </c>
    </row>
    <row r="938" spans="2:11" ht="23.25">
      <c r="B938" s="41"/>
      <c r="C938" s="1" t="s">
        <v>492</v>
      </c>
      <c r="D938" s="1" t="s">
        <v>1005</v>
      </c>
      <c r="E938" s="5" t="s">
        <v>506</v>
      </c>
      <c r="F938" s="2" t="s">
        <v>669</v>
      </c>
      <c r="G938" s="3">
        <v>1</v>
      </c>
      <c r="H938" s="3">
        <f>'3.3 Súpis prác'!I247</f>
        <v>0</v>
      </c>
      <c r="I938" s="43">
        <f t="shared" si="41"/>
        <v>0</v>
      </c>
      <c r="J938" s="4"/>
      <c r="K938">
        <v>1</v>
      </c>
    </row>
    <row r="939" spans="2:11">
      <c r="B939" s="44"/>
      <c r="C939" s="1" t="s">
        <v>492</v>
      </c>
      <c r="D939" s="1" t="s">
        <v>763</v>
      </c>
      <c r="E939" s="5" t="s">
        <v>510</v>
      </c>
      <c r="F939" s="2" t="s">
        <v>669</v>
      </c>
      <c r="G939" s="3">
        <v>6</v>
      </c>
      <c r="H939" s="3">
        <f>'3.3 Súpis prác'!I249</f>
        <v>0</v>
      </c>
      <c r="I939" s="43">
        <f t="shared" si="41"/>
        <v>0</v>
      </c>
      <c r="J939" s="4"/>
      <c r="K939">
        <v>1</v>
      </c>
    </row>
    <row r="940" spans="2:11">
      <c r="B940" s="88" t="s">
        <v>1006</v>
      </c>
      <c r="C940" s="89"/>
      <c r="D940" s="89"/>
      <c r="E940" s="89"/>
      <c r="F940" s="89"/>
      <c r="G940" s="90"/>
      <c r="H940" s="91"/>
      <c r="I940" s="43">
        <f>SUMIF(K932:K939,1,I932:I939)</f>
        <v>0</v>
      </c>
      <c r="J940" s="4"/>
      <c r="K940">
        <v>3</v>
      </c>
    </row>
    <row r="941" spans="2:11">
      <c r="B941" s="45" t="s">
        <v>1007</v>
      </c>
      <c r="C941" s="1" t="s">
        <v>6</v>
      </c>
      <c r="D941" s="1" t="s">
        <v>952</v>
      </c>
      <c r="E941" s="5" t="s">
        <v>24</v>
      </c>
      <c r="F941" s="2" t="s">
        <v>669</v>
      </c>
      <c r="G941" s="3">
        <v>1</v>
      </c>
      <c r="H941" s="3">
        <f>'3.3 Súpis prác'!I12</f>
        <v>0</v>
      </c>
      <c r="I941" s="43">
        <f t="shared" ref="I941:I946" si="42">G941*H941</f>
        <v>0</v>
      </c>
      <c r="J941" s="4"/>
      <c r="K941">
        <v>1</v>
      </c>
    </row>
    <row r="942" spans="2:11">
      <c r="B942" s="41"/>
      <c r="C942" s="1" t="s">
        <v>100</v>
      </c>
      <c r="D942" s="1" t="s">
        <v>734</v>
      </c>
      <c r="E942" s="5" t="s">
        <v>111</v>
      </c>
      <c r="F942" s="2" t="s">
        <v>661</v>
      </c>
      <c r="G942" s="3">
        <v>13.48</v>
      </c>
      <c r="H942" s="3">
        <f>'3.3 Súpis prác'!I52</f>
        <v>0</v>
      </c>
      <c r="I942" s="43">
        <f t="shared" si="42"/>
        <v>0</v>
      </c>
      <c r="J942" s="4"/>
      <c r="K942">
        <v>1</v>
      </c>
    </row>
    <row r="943" spans="2:11">
      <c r="B943" s="41"/>
      <c r="C943" s="1" t="s">
        <v>100</v>
      </c>
      <c r="D943" s="1" t="s">
        <v>735</v>
      </c>
      <c r="E943" s="5" t="s">
        <v>119</v>
      </c>
      <c r="F943" s="2" t="s">
        <v>661</v>
      </c>
      <c r="G943" s="3">
        <v>13.48</v>
      </c>
      <c r="H943" s="3">
        <f>'3.3 Súpis prác'!I56</f>
        <v>0</v>
      </c>
      <c r="I943" s="43">
        <f t="shared" si="42"/>
        <v>0</v>
      </c>
      <c r="J943" s="4"/>
      <c r="K943">
        <v>1</v>
      </c>
    </row>
    <row r="944" spans="2:11" ht="23.25">
      <c r="B944" s="41"/>
      <c r="C944" s="1" t="s">
        <v>492</v>
      </c>
      <c r="D944" s="1" t="s">
        <v>948</v>
      </c>
      <c r="E944" s="5" t="s">
        <v>496</v>
      </c>
      <c r="F944" s="2" t="s">
        <v>698</v>
      </c>
      <c r="G944" s="3">
        <v>16</v>
      </c>
      <c r="H944" s="3">
        <f>'3.3 Súpis prác'!I242</f>
        <v>0</v>
      </c>
      <c r="I944" s="43">
        <f t="shared" si="42"/>
        <v>0</v>
      </c>
      <c r="J944" s="4"/>
      <c r="K944">
        <v>1</v>
      </c>
    </row>
    <row r="945" spans="2:11">
      <c r="B945" s="41"/>
      <c r="C945" s="1" t="s">
        <v>492</v>
      </c>
      <c r="D945" s="1" t="s">
        <v>984</v>
      </c>
      <c r="E945" s="5" t="s">
        <v>502</v>
      </c>
      <c r="F945" s="2" t="s">
        <v>698</v>
      </c>
      <c r="G945" s="3">
        <v>105</v>
      </c>
      <c r="H945" s="3">
        <f>'3.3 Súpis prác'!I245</f>
        <v>0</v>
      </c>
      <c r="I945" s="43">
        <f t="shared" si="42"/>
        <v>0</v>
      </c>
      <c r="J945" s="4"/>
      <c r="K945">
        <v>1</v>
      </c>
    </row>
    <row r="946" spans="2:11">
      <c r="B946" s="44"/>
      <c r="C946" s="1" t="s">
        <v>492</v>
      </c>
      <c r="D946" s="1" t="s">
        <v>763</v>
      </c>
      <c r="E946" s="5" t="s">
        <v>510</v>
      </c>
      <c r="F946" s="2" t="s">
        <v>669</v>
      </c>
      <c r="G946" s="3">
        <v>2</v>
      </c>
      <c r="H946" s="3">
        <f>'3.3 Súpis prác'!I249</f>
        <v>0</v>
      </c>
      <c r="I946" s="43">
        <f t="shared" si="42"/>
        <v>0</v>
      </c>
      <c r="J946" s="4"/>
      <c r="K946">
        <v>1</v>
      </c>
    </row>
    <row r="947" spans="2:11">
      <c r="B947" s="88" t="s">
        <v>1008</v>
      </c>
      <c r="C947" s="89"/>
      <c r="D947" s="89"/>
      <c r="E947" s="89"/>
      <c r="F947" s="89"/>
      <c r="G947" s="90"/>
      <c r="H947" s="91"/>
      <c r="I947" s="43">
        <f>SUMIF(K941:K946,1,I941:I946)</f>
        <v>0</v>
      </c>
      <c r="J947" s="4"/>
      <c r="K947">
        <v>3</v>
      </c>
    </row>
    <row r="948" spans="2:11">
      <c r="B948" s="45" t="s">
        <v>1009</v>
      </c>
      <c r="C948" s="1" t="s">
        <v>6</v>
      </c>
      <c r="D948" s="1" t="s">
        <v>725</v>
      </c>
      <c r="E948" s="5" t="s">
        <v>14</v>
      </c>
      <c r="F948" s="2" t="s">
        <v>661</v>
      </c>
      <c r="G948" s="3">
        <v>2.3199999999999998</v>
      </c>
      <c r="H948" s="3">
        <f>'3.3 Súpis prác'!I8</f>
        <v>0</v>
      </c>
      <c r="I948" s="43">
        <f t="shared" ref="I948:I973" si="43">G948*H948</f>
        <v>0</v>
      </c>
      <c r="J948" s="4"/>
      <c r="K948">
        <v>1</v>
      </c>
    </row>
    <row r="949" spans="2:11" ht="23.25">
      <c r="B949" s="41"/>
      <c r="C949" s="1" t="s">
        <v>6</v>
      </c>
      <c r="D949" s="1" t="s">
        <v>941</v>
      </c>
      <c r="E949" s="5" t="s">
        <v>19</v>
      </c>
      <c r="F949" s="2" t="s">
        <v>669</v>
      </c>
      <c r="G949" s="3">
        <v>1</v>
      </c>
      <c r="H949" s="3">
        <f>'3.3 Súpis prác'!I10</f>
        <v>0</v>
      </c>
      <c r="I949" s="43">
        <f t="shared" si="43"/>
        <v>0</v>
      </c>
      <c r="J949" s="4"/>
      <c r="K949">
        <v>1</v>
      </c>
    </row>
    <row r="950" spans="2:11">
      <c r="B950" s="41"/>
      <c r="C950" s="1" t="s">
        <v>6</v>
      </c>
      <c r="D950" s="1" t="s">
        <v>990</v>
      </c>
      <c r="E950" s="5" t="s">
        <v>26</v>
      </c>
      <c r="F950" s="2" t="s">
        <v>669</v>
      </c>
      <c r="G950" s="3">
        <v>2</v>
      </c>
      <c r="H950" s="3">
        <f>'3.3 Súpis prác'!I13</f>
        <v>0</v>
      </c>
      <c r="I950" s="43">
        <f t="shared" si="43"/>
        <v>0</v>
      </c>
      <c r="J950" s="4"/>
      <c r="K950">
        <v>1</v>
      </c>
    </row>
    <row r="951" spans="2:11" ht="23.25">
      <c r="B951" s="41"/>
      <c r="C951" s="1" t="s">
        <v>6</v>
      </c>
      <c r="D951" s="1" t="s">
        <v>991</v>
      </c>
      <c r="E951" s="5" t="s">
        <v>28</v>
      </c>
      <c r="F951" s="2" t="s">
        <v>669</v>
      </c>
      <c r="G951" s="3">
        <v>1</v>
      </c>
      <c r="H951" s="3">
        <f>'3.3 Súpis prác'!I14</f>
        <v>0</v>
      </c>
      <c r="I951" s="43">
        <f t="shared" si="43"/>
        <v>0</v>
      </c>
      <c r="J951" s="4"/>
      <c r="K951">
        <v>1</v>
      </c>
    </row>
    <row r="952" spans="2:11" ht="23.25">
      <c r="B952" s="41"/>
      <c r="C952" s="1" t="s">
        <v>6</v>
      </c>
      <c r="D952" s="1" t="s">
        <v>1010</v>
      </c>
      <c r="E952" s="5" t="s">
        <v>30</v>
      </c>
      <c r="F952" s="2" t="s">
        <v>657</v>
      </c>
      <c r="G952" s="3">
        <v>1</v>
      </c>
      <c r="H952" s="3">
        <f>'3.3 Súpis prác'!I15</f>
        <v>0</v>
      </c>
      <c r="I952" s="43">
        <f t="shared" si="43"/>
        <v>0</v>
      </c>
      <c r="J952" s="4"/>
      <c r="K952">
        <v>1</v>
      </c>
    </row>
    <row r="953" spans="2:11">
      <c r="B953" s="41"/>
      <c r="C953" s="1" t="s">
        <v>100</v>
      </c>
      <c r="D953" s="1" t="s">
        <v>766</v>
      </c>
      <c r="E953" s="5" t="s">
        <v>107</v>
      </c>
      <c r="F953" s="2" t="s">
        <v>661</v>
      </c>
      <c r="G953" s="3">
        <v>2.3199999999999998</v>
      </c>
      <c r="H953" s="3">
        <f>'3.3 Súpis prác'!I50</f>
        <v>0</v>
      </c>
      <c r="I953" s="43">
        <f t="shared" si="43"/>
        <v>0</v>
      </c>
      <c r="J953" s="4"/>
      <c r="K953">
        <v>1</v>
      </c>
    </row>
    <row r="954" spans="2:11">
      <c r="B954" s="41"/>
      <c r="C954" s="1" t="s">
        <v>100</v>
      </c>
      <c r="D954" s="1" t="s">
        <v>684</v>
      </c>
      <c r="E954" s="5" t="s">
        <v>115</v>
      </c>
      <c r="F954" s="2" t="s">
        <v>661</v>
      </c>
      <c r="G954" s="3">
        <v>2.3199999999999998</v>
      </c>
      <c r="H954" s="3">
        <f>'3.3 Súpis prác'!I54</f>
        <v>0</v>
      </c>
      <c r="I954" s="43">
        <f t="shared" si="43"/>
        <v>0</v>
      </c>
      <c r="J954" s="4"/>
      <c r="K954">
        <v>1</v>
      </c>
    </row>
    <row r="955" spans="2:11">
      <c r="B955" s="41"/>
      <c r="C955" s="1" t="s">
        <v>100</v>
      </c>
      <c r="D955" s="1" t="s">
        <v>671</v>
      </c>
      <c r="E955" s="5" t="s">
        <v>98</v>
      </c>
      <c r="F955" s="2" t="s">
        <v>661</v>
      </c>
      <c r="G955" s="3">
        <v>2.3199999999999998</v>
      </c>
      <c r="H955" s="3">
        <f>'3.3 Súpis prác'!I61</f>
        <v>0</v>
      </c>
      <c r="I955" s="43">
        <f t="shared" si="43"/>
        <v>0</v>
      </c>
      <c r="J955" s="4"/>
      <c r="K955">
        <v>1</v>
      </c>
    </row>
    <row r="956" spans="2:11">
      <c r="B956" s="41"/>
      <c r="C956" s="1" t="s">
        <v>254</v>
      </c>
      <c r="D956" s="1" t="s">
        <v>913</v>
      </c>
      <c r="E956" s="5" t="s">
        <v>256</v>
      </c>
      <c r="F956" s="2" t="s">
        <v>661</v>
      </c>
      <c r="G956" s="3">
        <v>2.3199999999999998</v>
      </c>
      <c r="H956" s="3">
        <f>'3.3 Súpis prác'!I129</f>
        <v>0</v>
      </c>
      <c r="I956" s="43">
        <f t="shared" si="43"/>
        <v>0</v>
      </c>
      <c r="J956" s="4"/>
      <c r="K956">
        <v>1</v>
      </c>
    </row>
    <row r="957" spans="2:11">
      <c r="B957" s="41"/>
      <c r="C957" s="1" t="s">
        <v>254</v>
      </c>
      <c r="D957" s="1" t="s">
        <v>992</v>
      </c>
      <c r="E957" s="5" t="s">
        <v>258</v>
      </c>
      <c r="F957" s="2" t="s">
        <v>663</v>
      </c>
      <c r="G957" s="3">
        <v>11.52</v>
      </c>
      <c r="H957" s="3">
        <f>'3.3 Súpis prác'!I130</f>
        <v>0</v>
      </c>
      <c r="I957" s="43">
        <f t="shared" si="43"/>
        <v>0</v>
      </c>
      <c r="J957" s="4"/>
      <c r="K957">
        <v>1</v>
      </c>
    </row>
    <row r="958" spans="2:11">
      <c r="B958" s="41"/>
      <c r="C958" s="1" t="s">
        <v>593</v>
      </c>
      <c r="D958" s="1" t="s">
        <v>1011</v>
      </c>
      <c r="E958" s="5" t="s">
        <v>595</v>
      </c>
      <c r="F958" s="2" t="s">
        <v>669</v>
      </c>
      <c r="G958" s="3">
        <v>1</v>
      </c>
      <c r="H958" s="3">
        <f>'3.3 Súpis prác'!I289</f>
        <v>0</v>
      </c>
      <c r="I958" s="43">
        <f t="shared" si="43"/>
        <v>0</v>
      </c>
      <c r="J958" s="4"/>
      <c r="K958">
        <v>1</v>
      </c>
    </row>
    <row r="959" spans="2:11">
      <c r="B959" s="41"/>
      <c r="C959" s="1" t="s">
        <v>593</v>
      </c>
      <c r="D959" s="1" t="s">
        <v>1012</v>
      </c>
      <c r="E959" s="5" t="s">
        <v>597</v>
      </c>
      <c r="F959" s="2" t="s">
        <v>669</v>
      </c>
      <c r="G959" s="3">
        <v>1</v>
      </c>
      <c r="H959" s="3">
        <f>'3.3 Súpis prác'!I290</f>
        <v>0</v>
      </c>
      <c r="I959" s="43">
        <f t="shared" si="43"/>
        <v>0</v>
      </c>
      <c r="J959" s="4"/>
      <c r="K959">
        <v>1</v>
      </c>
    </row>
    <row r="960" spans="2:11">
      <c r="B960" s="41"/>
      <c r="C960" s="1" t="s">
        <v>593</v>
      </c>
      <c r="D960" s="1" t="s">
        <v>1013</v>
      </c>
      <c r="E960" s="5" t="s">
        <v>599</v>
      </c>
      <c r="F960" s="2" t="s">
        <v>669</v>
      </c>
      <c r="G960" s="3">
        <v>2</v>
      </c>
      <c r="H960" s="3">
        <f>'3.3 Súpis prác'!I291</f>
        <v>0</v>
      </c>
      <c r="I960" s="43">
        <f t="shared" si="43"/>
        <v>0</v>
      </c>
      <c r="J960" s="4"/>
      <c r="K960">
        <v>1</v>
      </c>
    </row>
    <row r="961" spans="2:11">
      <c r="B961" s="41"/>
      <c r="C961" s="1" t="s">
        <v>593</v>
      </c>
      <c r="D961" s="1" t="s">
        <v>1014</v>
      </c>
      <c r="E961" s="5" t="s">
        <v>601</v>
      </c>
      <c r="F961" s="2" t="s">
        <v>669</v>
      </c>
      <c r="G961" s="3">
        <v>2</v>
      </c>
      <c r="H961" s="3">
        <f>'3.3 Súpis prác'!I292</f>
        <v>0</v>
      </c>
      <c r="I961" s="43">
        <f t="shared" si="43"/>
        <v>0</v>
      </c>
      <c r="J961" s="4"/>
      <c r="K961">
        <v>1</v>
      </c>
    </row>
    <row r="962" spans="2:11">
      <c r="B962" s="41"/>
      <c r="C962" s="1" t="s">
        <v>593</v>
      </c>
      <c r="D962" s="1" t="s">
        <v>760</v>
      </c>
      <c r="E962" s="5" t="s">
        <v>603</v>
      </c>
      <c r="F962" s="2" t="s">
        <v>698</v>
      </c>
      <c r="G962" s="3">
        <v>12</v>
      </c>
      <c r="H962" s="3">
        <f>'3.3 Súpis prác'!I293</f>
        <v>0</v>
      </c>
      <c r="I962" s="43">
        <f t="shared" si="43"/>
        <v>0</v>
      </c>
      <c r="J962" s="4"/>
      <c r="K962">
        <v>1</v>
      </c>
    </row>
    <row r="963" spans="2:11">
      <c r="B963" s="41"/>
      <c r="C963" s="1" t="s">
        <v>593</v>
      </c>
      <c r="D963" s="1" t="s">
        <v>994</v>
      </c>
      <c r="E963" s="5" t="s">
        <v>605</v>
      </c>
      <c r="F963" s="2" t="s">
        <v>698</v>
      </c>
      <c r="G963" s="3">
        <v>12</v>
      </c>
      <c r="H963" s="3">
        <f>'3.3 Súpis prác'!I294</f>
        <v>0</v>
      </c>
      <c r="I963" s="43">
        <f t="shared" si="43"/>
        <v>0</v>
      </c>
      <c r="J963" s="4"/>
      <c r="K963">
        <v>1</v>
      </c>
    </row>
    <row r="964" spans="2:11">
      <c r="B964" s="41"/>
      <c r="C964" s="1" t="s">
        <v>593</v>
      </c>
      <c r="D964" s="1" t="s">
        <v>983</v>
      </c>
      <c r="E964" s="5" t="s">
        <v>498</v>
      </c>
      <c r="F964" s="2" t="s">
        <v>698</v>
      </c>
      <c r="G964" s="3">
        <v>25</v>
      </c>
      <c r="H964" s="3">
        <f>'3.3 Súpis prác'!I295</f>
        <v>0</v>
      </c>
      <c r="I964" s="43">
        <f t="shared" si="43"/>
        <v>0</v>
      </c>
      <c r="J964" s="4"/>
      <c r="K964">
        <v>1</v>
      </c>
    </row>
    <row r="965" spans="2:11" ht="23.25">
      <c r="B965" s="41"/>
      <c r="C965" s="1" t="s">
        <v>593</v>
      </c>
      <c r="D965" s="1" t="s">
        <v>761</v>
      </c>
      <c r="E965" s="5" t="s">
        <v>500</v>
      </c>
      <c r="F965" s="2" t="s">
        <v>669</v>
      </c>
      <c r="G965" s="3">
        <v>6</v>
      </c>
      <c r="H965" s="3">
        <f>'3.3 Súpis prác'!I298</f>
        <v>0</v>
      </c>
      <c r="I965" s="43">
        <f t="shared" si="43"/>
        <v>0</v>
      </c>
      <c r="J965" s="4"/>
      <c r="K965">
        <v>1</v>
      </c>
    </row>
    <row r="966" spans="2:11">
      <c r="B966" s="41"/>
      <c r="C966" s="1" t="s">
        <v>593</v>
      </c>
      <c r="D966" s="1" t="s">
        <v>984</v>
      </c>
      <c r="E966" s="5" t="s">
        <v>502</v>
      </c>
      <c r="F966" s="2" t="s">
        <v>698</v>
      </c>
      <c r="G966" s="3">
        <v>7</v>
      </c>
      <c r="H966" s="3">
        <f>'3.3 Súpis prác'!I299</f>
        <v>0</v>
      </c>
      <c r="I966" s="43">
        <f t="shared" si="43"/>
        <v>0</v>
      </c>
      <c r="J966" s="4"/>
      <c r="K966">
        <v>1</v>
      </c>
    </row>
    <row r="967" spans="2:11">
      <c r="B967" s="41"/>
      <c r="C967" s="1" t="s">
        <v>593</v>
      </c>
      <c r="D967" s="1" t="s">
        <v>762</v>
      </c>
      <c r="E967" s="5" t="s">
        <v>611</v>
      </c>
      <c r="F967" s="2" t="s">
        <v>669</v>
      </c>
      <c r="G967" s="3">
        <v>2</v>
      </c>
      <c r="H967" s="3">
        <f>'3.3 Súpis prác'!I300</f>
        <v>0</v>
      </c>
      <c r="I967" s="43">
        <f t="shared" si="43"/>
        <v>0</v>
      </c>
      <c r="J967" s="4"/>
      <c r="K967">
        <v>1</v>
      </c>
    </row>
    <row r="968" spans="2:11">
      <c r="B968" s="41"/>
      <c r="C968" s="1" t="s">
        <v>593</v>
      </c>
      <c r="D968" s="1" t="s">
        <v>763</v>
      </c>
      <c r="E968" s="5" t="s">
        <v>510</v>
      </c>
      <c r="F968" s="2" t="s">
        <v>669</v>
      </c>
      <c r="G968" s="3">
        <v>15</v>
      </c>
      <c r="H968" s="3">
        <f>'3.3 Súpis prác'!I301</f>
        <v>0</v>
      </c>
      <c r="I968" s="43">
        <f t="shared" si="43"/>
        <v>0</v>
      </c>
      <c r="J968" s="4"/>
      <c r="K968">
        <v>1</v>
      </c>
    </row>
    <row r="969" spans="2:11" ht="23.25">
      <c r="B969" s="41"/>
      <c r="C969" s="1" t="s">
        <v>593</v>
      </c>
      <c r="D969" s="1" t="s">
        <v>997</v>
      </c>
      <c r="E969" s="5" t="s">
        <v>613</v>
      </c>
      <c r="F969" s="2" t="s">
        <v>669</v>
      </c>
      <c r="G969" s="3">
        <v>3</v>
      </c>
      <c r="H969" s="3">
        <f>'3.3 Súpis prác'!I302</f>
        <v>0</v>
      </c>
      <c r="I969" s="43">
        <f t="shared" si="43"/>
        <v>0</v>
      </c>
      <c r="J969" s="4"/>
      <c r="K969">
        <v>1</v>
      </c>
    </row>
    <row r="970" spans="2:11" ht="23.25">
      <c r="B970" s="41"/>
      <c r="C970" s="1" t="s">
        <v>593</v>
      </c>
      <c r="D970" s="1" t="s">
        <v>1015</v>
      </c>
      <c r="E970" s="5" t="s">
        <v>615</v>
      </c>
      <c r="F970" s="2" t="s">
        <v>698</v>
      </c>
      <c r="G970" s="3">
        <v>3</v>
      </c>
      <c r="H970" s="3">
        <f>'3.3 Súpis prác'!I303</f>
        <v>0</v>
      </c>
      <c r="I970" s="43">
        <f t="shared" si="43"/>
        <v>0</v>
      </c>
      <c r="J970" s="4"/>
      <c r="K970">
        <v>1</v>
      </c>
    </row>
    <row r="971" spans="2:11" ht="23.25">
      <c r="B971" s="41"/>
      <c r="C971" s="1" t="s">
        <v>593</v>
      </c>
      <c r="D971" s="1" t="s">
        <v>1016</v>
      </c>
      <c r="E971" s="5" t="s">
        <v>617</v>
      </c>
      <c r="F971" s="2" t="s">
        <v>698</v>
      </c>
      <c r="G971" s="3">
        <v>25.5</v>
      </c>
      <c r="H971" s="3">
        <f>'3.3 Súpis prác'!I304</f>
        <v>0</v>
      </c>
      <c r="I971" s="43">
        <f t="shared" si="43"/>
        <v>0</v>
      </c>
      <c r="J971" s="4"/>
      <c r="K971">
        <v>1</v>
      </c>
    </row>
    <row r="972" spans="2:11" ht="23.25">
      <c r="B972" s="41"/>
      <c r="C972" s="1" t="s">
        <v>593</v>
      </c>
      <c r="D972" s="1" t="s">
        <v>1017</v>
      </c>
      <c r="E972" s="5" t="s">
        <v>621</v>
      </c>
      <c r="F972" s="2" t="s">
        <v>669</v>
      </c>
      <c r="G972" s="3">
        <v>1</v>
      </c>
      <c r="H972" s="3">
        <f>'3.3 Súpis prác'!I306</f>
        <v>0</v>
      </c>
      <c r="I972" s="43">
        <f t="shared" si="43"/>
        <v>0</v>
      </c>
      <c r="J972" s="4"/>
      <c r="K972">
        <v>1</v>
      </c>
    </row>
    <row r="973" spans="2:11">
      <c r="B973" s="44"/>
      <c r="C973" s="1" t="s">
        <v>593</v>
      </c>
      <c r="D973" s="1" t="s">
        <v>1018</v>
      </c>
      <c r="E973" s="5" t="s">
        <v>625</v>
      </c>
      <c r="F973" s="2" t="s">
        <v>669</v>
      </c>
      <c r="G973" s="3">
        <v>1</v>
      </c>
      <c r="H973" s="3">
        <f>'3.3 Súpis prác'!I308</f>
        <v>0</v>
      </c>
      <c r="I973" s="43">
        <f t="shared" si="43"/>
        <v>0</v>
      </c>
      <c r="J973" s="4"/>
      <c r="K973">
        <v>1</v>
      </c>
    </row>
    <row r="974" spans="2:11">
      <c r="B974" s="88" t="s">
        <v>1019</v>
      </c>
      <c r="C974" s="89"/>
      <c r="D974" s="89"/>
      <c r="E974" s="89"/>
      <c r="F974" s="89"/>
      <c r="G974" s="90"/>
      <c r="H974" s="91"/>
      <c r="I974" s="43">
        <f>SUMIF(K948:K973,1,I948:I973)</f>
        <v>0</v>
      </c>
      <c r="J974" s="4"/>
      <c r="K974">
        <v>3</v>
      </c>
    </row>
    <row r="975" spans="2:11">
      <c r="B975" s="45" t="s">
        <v>1020</v>
      </c>
      <c r="C975" s="1" t="s">
        <v>6</v>
      </c>
      <c r="D975" s="1" t="s">
        <v>725</v>
      </c>
      <c r="E975" s="5" t="s">
        <v>14</v>
      </c>
      <c r="F975" s="2" t="s">
        <v>661</v>
      </c>
      <c r="G975" s="3">
        <v>2.3199999999999998</v>
      </c>
      <c r="H975" s="3">
        <f>'3.3 Súpis prác'!I8</f>
        <v>0</v>
      </c>
      <c r="I975" s="43">
        <f t="shared" ref="I975:I1002" si="44">G975*H975</f>
        <v>0</v>
      </c>
      <c r="J975" s="4"/>
      <c r="K975">
        <v>1</v>
      </c>
    </row>
    <row r="976" spans="2:11" ht="23.25">
      <c r="B976" s="41"/>
      <c r="C976" s="1" t="s">
        <v>6</v>
      </c>
      <c r="D976" s="1" t="s">
        <v>941</v>
      </c>
      <c r="E976" s="5" t="s">
        <v>19</v>
      </c>
      <c r="F976" s="2" t="s">
        <v>669</v>
      </c>
      <c r="G976" s="3">
        <v>1</v>
      </c>
      <c r="H976" s="3">
        <f>'3.3 Súpis prác'!I10</f>
        <v>0</v>
      </c>
      <c r="I976" s="43">
        <f t="shared" si="44"/>
        <v>0</v>
      </c>
      <c r="J976" s="4"/>
      <c r="K976">
        <v>1</v>
      </c>
    </row>
    <row r="977" spans="2:11">
      <c r="B977" s="41"/>
      <c r="C977" s="1" t="s">
        <v>6</v>
      </c>
      <c r="D977" s="1" t="s">
        <v>990</v>
      </c>
      <c r="E977" s="5" t="s">
        <v>26</v>
      </c>
      <c r="F977" s="2" t="s">
        <v>669</v>
      </c>
      <c r="G977" s="3">
        <v>2</v>
      </c>
      <c r="H977" s="3">
        <f>'3.3 Súpis prác'!I13</f>
        <v>0</v>
      </c>
      <c r="I977" s="43">
        <f t="shared" si="44"/>
        <v>0</v>
      </c>
      <c r="J977" s="4"/>
      <c r="K977">
        <v>1</v>
      </c>
    </row>
    <row r="978" spans="2:11" ht="23.25">
      <c r="B978" s="41"/>
      <c r="C978" s="1" t="s">
        <v>6</v>
      </c>
      <c r="D978" s="1" t="s">
        <v>991</v>
      </c>
      <c r="E978" s="5" t="s">
        <v>28</v>
      </c>
      <c r="F978" s="2" t="s">
        <v>669</v>
      </c>
      <c r="G978" s="3">
        <v>1</v>
      </c>
      <c r="H978" s="3">
        <f>'3.3 Súpis prác'!I14</f>
        <v>0</v>
      </c>
      <c r="I978" s="43">
        <f t="shared" si="44"/>
        <v>0</v>
      </c>
      <c r="J978" s="4"/>
      <c r="K978">
        <v>1</v>
      </c>
    </row>
    <row r="979" spans="2:11" ht="23.25">
      <c r="B979" s="41"/>
      <c r="C979" s="1" t="s">
        <v>6</v>
      </c>
      <c r="D979" s="1" t="s">
        <v>1010</v>
      </c>
      <c r="E979" s="5" t="s">
        <v>30</v>
      </c>
      <c r="F979" s="2" t="s">
        <v>657</v>
      </c>
      <c r="G979" s="3">
        <v>1</v>
      </c>
      <c r="H979" s="3">
        <f>'3.3 Súpis prác'!I15</f>
        <v>0</v>
      </c>
      <c r="I979" s="43">
        <f t="shared" si="44"/>
        <v>0</v>
      </c>
      <c r="J979" s="4"/>
      <c r="K979">
        <v>1</v>
      </c>
    </row>
    <row r="980" spans="2:11">
      <c r="B980" s="41"/>
      <c r="C980" s="1" t="s">
        <v>100</v>
      </c>
      <c r="D980" s="1" t="s">
        <v>766</v>
      </c>
      <c r="E980" s="5" t="s">
        <v>107</v>
      </c>
      <c r="F980" s="2" t="s">
        <v>661</v>
      </c>
      <c r="G980" s="3">
        <v>2.3199999999999998</v>
      </c>
      <c r="H980" s="3">
        <f>'3.3 Súpis prác'!I50</f>
        <v>0</v>
      </c>
      <c r="I980" s="43">
        <f t="shared" si="44"/>
        <v>0</v>
      </c>
      <c r="J980" s="4"/>
      <c r="K980">
        <v>1</v>
      </c>
    </row>
    <row r="981" spans="2:11">
      <c r="B981" s="41"/>
      <c r="C981" s="1" t="s">
        <v>100</v>
      </c>
      <c r="D981" s="1" t="s">
        <v>734</v>
      </c>
      <c r="E981" s="5" t="s">
        <v>111</v>
      </c>
      <c r="F981" s="2" t="s">
        <v>661</v>
      </c>
      <c r="G981" s="3">
        <v>0.2</v>
      </c>
      <c r="H981" s="3">
        <f>'3.3 Súpis prác'!I52</f>
        <v>0</v>
      </c>
      <c r="I981" s="43">
        <f t="shared" si="44"/>
        <v>0</v>
      </c>
      <c r="J981" s="4"/>
      <c r="K981">
        <v>1</v>
      </c>
    </row>
    <row r="982" spans="2:11">
      <c r="B982" s="41"/>
      <c r="C982" s="1" t="s">
        <v>100</v>
      </c>
      <c r="D982" s="1" t="s">
        <v>684</v>
      </c>
      <c r="E982" s="5" t="s">
        <v>115</v>
      </c>
      <c r="F982" s="2" t="s">
        <v>661</v>
      </c>
      <c r="G982" s="3">
        <v>2.3199999999999998</v>
      </c>
      <c r="H982" s="3">
        <f>'3.3 Súpis prác'!I54</f>
        <v>0</v>
      </c>
      <c r="I982" s="43">
        <f t="shared" si="44"/>
        <v>0</v>
      </c>
      <c r="J982" s="4"/>
      <c r="K982">
        <v>1</v>
      </c>
    </row>
    <row r="983" spans="2:11">
      <c r="B983" s="41"/>
      <c r="C983" s="1" t="s">
        <v>100</v>
      </c>
      <c r="D983" s="1" t="s">
        <v>735</v>
      </c>
      <c r="E983" s="5" t="s">
        <v>119</v>
      </c>
      <c r="F983" s="2" t="s">
        <v>661</v>
      </c>
      <c r="G983" s="3">
        <v>0.2</v>
      </c>
      <c r="H983" s="3">
        <f>'3.3 Súpis prác'!I56</f>
        <v>0</v>
      </c>
      <c r="I983" s="43">
        <f t="shared" si="44"/>
        <v>0</v>
      </c>
      <c r="J983" s="4"/>
      <c r="K983">
        <v>1</v>
      </c>
    </row>
    <row r="984" spans="2:11">
      <c r="B984" s="41"/>
      <c r="C984" s="1" t="s">
        <v>100</v>
      </c>
      <c r="D984" s="1" t="s">
        <v>736</v>
      </c>
      <c r="E984" s="5" t="s">
        <v>121</v>
      </c>
      <c r="F984" s="2" t="s">
        <v>661</v>
      </c>
      <c r="G984" s="3">
        <v>0.11</v>
      </c>
      <c r="H984" s="3">
        <f>'3.3 Súpis prác'!I57</f>
        <v>0</v>
      </c>
      <c r="I984" s="43">
        <f t="shared" si="44"/>
        <v>0</v>
      </c>
      <c r="J984" s="4"/>
      <c r="K984">
        <v>1</v>
      </c>
    </row>
    <row r="985" spans="2:11">
      <c r="B985" s="41"/>
      <c r="C985" s="1" t="s">
        <v>100</v>
      </c>
      <c r="D985" s="1" t="s">
        <v>671</v>
      </c>
      <c r="E985" s="5" t="s">
        <v>98</v>
      </c>
      <c r="F985" s="2" t="s">
        <v>661</v>
      </c>
      <c r="G985" s="3">
        <v>2.3199999999999998</v>
      </c>
      <c r="H985" s="3">
        <f>'3.3 Súpis prác'!I61</f>
        <v>0</v>
      </c>
      <c r="I985" s="43">
        <f t="shared" si="44"/>
        <v>0</v>
      </c>
      <c r="J985" s="4"/>
      <c r="K985">
        <v>1</v>
      </c>
    </row>
    <row r="986" spans="2:11">
      <c r="B986" s="41"/>
      <c r="C986" s="1" t="s">
        <v>254</v>
      </c>
      <c r="D986" s="1" t="s">
        <v>913</v>
      </c>
      <c r="E986" s="5" t="s">
        <v>256</v>
      </c>
      <c r="F986" s="2" t="s">
        <v>661</v>
      </c>
      <c r="G986" s="3">
        <v>2.3199999999999998</v>
      </c>
      <c r="H986" s="3">
        <f>'3.3 Súpis prác'!I129</f>
        <v>0</v>
      </c>
      <c r="I986" s="43">
        <f t="shared" si="44"/>
        <v>0</v>
      </c>
      <c r="J986" s="4"/>
      <c r="K986">
        <v>1</v>
      </c>
    </row>
    <row r="987" spans="2:11">
      <c r="B987" s="41"/>
      <c r="C987" s="1" t="s">
        <v>254</v>
      </c>
      <c r="D987" s="1" t="s">
        <v>992</v>
      </c>
      <c r="E987" s="5" t="s">
        <v>258</v>
      </c>
      <c r="F987" s="2" t="s">
        <v>663</v>
      </c>
      <c r="G987" s="3">
        <v>11.52</v>
      </c>
      <c r="H987" s="3">
        <f>'3.3 Súpis prác'!I130</f>
        <v>0</v>
      </c>
      <c r="I987" s="43">
        <f t="shared" si="44"/>
        <v>0</v>
      </c>
      <c r="J987" s="4"/>
      <c r="K987">
        <v>1</v>
      </c>
    </row>
    <row r="988" spans="2:11">
      <c r="B988" s="41"/>
      <c r="C988" s="1" t="s">
        <v>318</v>
      </c>
      <c r="D988" s="1" t="s">
        <v>745</v>
      </c>
      <c r="E988" s="5" t="s">
        <v>338</v>
      </c>
      <c r="F988" s="2" t="s">
        <v>698</v>
      </c>
      <c r="G988" s="3">
        <v>3</v>
      </c>
      <c r="H988" s="3">
        <f>'3.3 Súpis prác'!I168</f>
        <v>0</v>
      </c>
      <c r="I988" s="43">
        <f t="shared" si="44"/>
        <v>0</v>
      </c>
      <c r="J988" s="4"/>
      <c r="K988">
        <v>1</v>
      </c>
    </row>
    <row r="989" spans="2:11">
      <c r="B989" s="41"/>
      <c r="C989" s="1" t="s">
        <v>593</v>
      </c>
      <c r="D989" s="1" t="s">
        <v>1011</v>
      </c>
      <c r="E989" s="5" t="s">
        <v>595</v>
      </c>
      <c r="F989" s="2" t="s">
        <v>669</v>
      </c>
      <c r="G989" s="3">
        <v>1</v>
      </c>
      <c r="H989" s="3">
        <f>'3.3 Súpis prác'!I289</f>
        <v>0</v>
      </c>
      <c r="I989" s="43">
        <f t="shared" si="44"/>
        <v>0</v>
      </c>
      <c r="J989" s="4"/>
      <c r="K989">
        <v>1</v>
      </c>
    </row>
    <row r="990" spans="2:11">
      <c r="B990" s="41"/>
      <c r="C990" s="1" t="s">
        <v>593</v>
      </c>
      <c r="D990" s="1" t="s">
        <v>1012</v>
      </c>
      <c r="E990" s="5" t="s">
        <v>597</v>
      </c>
      <c r="F990" s="2" t="s">
        <v>669</v>
      </c>
      <c r="G990" s="3">
        <v>1</v>
      </c>
      <c r="H990" s="3">
        <f>'3.3 Súpis prác'!I290</f>
        <v>0</v>
      </c>
      <c r="I990" s="43">
        <f t="shared" si="44"/>
        <v>0</v>
      </c>
      <c r="J990" s="4"/>
      <c r="K990">
        <v>1</v>
      </c>
    </row>
    <row r="991" spans="2:11">
      <c r="B991" s="41"/>
      <c r="C991" s="1" t="s">
        <v>593</v>
      </c>
      <c r="D991" s="1" t="s">
        <v>1013</v>
      </c>
      <c r="E991" s="5" t="s">
        <v>599</v>
      </c>
      <c r="F991" s="2" t="s">
        <v>669</v>
      </c>
      <c r="G991" s="3">
        <v>2</v>
      </c>
      <c r="H991" s="3">
        <f>'3.3 Súpis prác'!I291</f>
        <v>0</v>
      </c>
      <c r="I991" s="43">
        <f t="shared" si="44"/>
        <v>0</v>
      </c>
      <c r="J991" s="4"/>
      <c r="K991">
        <v>1</v>
      </c>
    </row>
    <row r="992" spans="2:11">
      <c r="B992" s="41"/>
      <c r="C992" s="1" t="s">
        <v>593</v>
      </c>
      <c r="D992" s="1" t="s">
        <v>1014</v>
      </c>
      <c r="E992" s="5" t="s">
        <v>601</v>
      </c>
      <c r="F992" s="2" t="s">
        <v>669</v>
      </c>
      <c r="G992" s="3">
        <v>2</v>
      </c>
      <c r="H992" s="3">
        <f>'3.3 Súpis prác'!I292</f>
        <v>0</v>
      </c>
      <c r="I992" s="43">
        <f t="shared" si="44"/>
        <v>0</v>
      </c>
      <c r="J992" s="4"/>
      <c r="K992">
        <v>1</v>
      </c>
    </row>
    <row r="993" spans="2:11">
      <c r="B993" s="41"/>
      <c r="C993" s="1" t="s">
        <v>593</v>
      </c>
      <c r="D993" s="1" t="s">
        <v>760</v>
      </c>
      <c r="E993" s="5" t="s">
        <v>603</v>
      </c>
      <c r="F993" s="2" t="s">
        <v>698</v>
      </c>
      <c r="G993" s="3">
        <v>65</v>
      </c>
      <c r="H993" s="3">
        <f>'3.3 Súpis prác'!I293</f>
        <v>0</v>
      </c>
      <c r="I993" s="43">
        <f t="shared" si="44"/>
        <v>0</v>
      </c>
      <c r="J993" s="4"/>
      <c r="K993">
        <v>1</v>
      </c>
    </row>
    <row r="994" spans="2:11">
      <c r="B994" s="41"/>
      <c r="C994" s="1" t="s">
        <v>593</v>
      </c>
      <c r="D994" s="1" t="s">
        <v>994</v>
      </c>
      <c r="E994" s="5" t="s">
        <v>605</v>
      </c>
      <c r="F994" s="2" t="s">
        <v>698</v>
      </c>
      <c r="G994" s="3">
        <v>77</v>
      </c>
      <c r="H994" s="3">
        <f>'3.3 Súpis prác'!I294</f>
        <v>0</v>
      </c>
      <c r="I994" s="43">
        <f t="shared" si="44"/>
        <v>0</v>
      </c>
      <c r="J994" s="4"/>
      <c r="K994">
        <v>1</v>
      </c>
    </row>
    <row r="995" spans="2:11" ht="23.25">
      <c r="B995" s="41"/>
      <c r="C995" s="1" t="s">
        <v>593</v>
      </c>
      <c r="D995" s="1" t="s">
        <v>761</v>
      </c>
      <c r="E995" s="5" t="s">
        <v>500</v>
      </c>
      <c r="F995" s="2" t="s">
        <v>669</v>
      </c>
      <c r="G995" s="3">
        <v>6</v>
      </c>
      <c r="H995" s="3">
        <f>'3.3 Súpis prác'!I298</f>
        <v>0</v>
      </c>
      <c r="I995" s="43">
        <f t="shared" si="44"/>
        <v>0</v>
      </c>
      <c r="J995" s="4"/>
      <c r="K995">
        <v>1</v>
      </c>
    </row>
    <row r="996" spans="2:11">
      <c r="B996" s="41"/>
      <c r="C996" s="1" t="s">
        <v>593</v>
      </c>
      <c r="D996" s="1" t="s">
        <v>762</v>
      </c>
      <c r="E996" s="5" t="s">
        <v>611</v>
      </c>
      <c r="F996" s="2" t="s">
        <v>669</v>
      </c>
      <c r="G996" s="3">
        <v>7</v>
      </c>
      <c r="H996" s="3">
        <f>'3.3 Súpis prác'!I300</f>
        <v>0</v>
      </c>
      <c r="I996" s="43">
        <f t="shared" si="44"/>
        <v>0</v>
      </c>
      <c r="J996" s="4"/>
      <c r="K996">
        <v>1</v>
      </c>
    </row>
    <row r="997" spans="2:11">
      <c r="B997" s="41"/>
      <c r="C997" s="1" t="s">
        <v>593</v>
      </c>
      <c r="D997" s="1" t="s">
        <v>763</v>
      </c>
      <c r="E997" s="5" t="s">
        <v>510</v>
      </c>
      <c r="F997" s="2" t="s">
        <v>669</v>
      </c>
      <c r="G997" s="3">
        <v>14</v>
      </c>
      <c r="H997" s="3">
        <f>'3.3 Súpis prác'!I301</f>
        <v>0</v>
      </c>
      <c r="I997" s="43">
        <f t="shared" si="44"/>
        <v>0</v>
      </c>
      <c r="J997" s="4"/>
      <c r="K997">
        <v>1</v>
      </c>
    </row>
    <row r="998" spans="2:11" ht="23.25">
      <c r="B998" s="41"/>
      <c r="C998" s="1" t="s">
        <v>593</v>
      </c>
      <c r="D998" s="1" t="s">
        <v>997</v>
      </c>
      <c r="E998" s="5" t="s">
        <v>613</v>
      </c>
      <c r="F998" s="2" t="s">
        <v>669</v>
      </c>
      <c r="G998" s="3">
        <v>3</v>
      </c>
      <c r="H998" s="3">
        <f>'3.3 Súpis prác'!I302</f>
        <v>0</v>
      </c>
      <c r="I998" s="43">
        <f t="shared" si="44"/>
        <v>0</v>
      </c>
      <c r="J998" s="4"/>
      <c r="K998">
        <v>1</v>
      </c>
    </row>
    <row r="999" spans="2:11" ht="23.25">
      <c r="B999" s="41"/>
      <c r="C999" s="1" t="s">
        <v>593</v>
      </c>
      <c r="D999" s="1" t="s">
        <v>1015</v>
      </c>
      <c r="E999" s="5" t="s">
        <v>615</v>
      </c>
      <c r="F999" s="2" t="s">
        <v>698</v>
      </c>
      <c r="G999" s="3">
        <v>3</v>
      </c>
      <c r="H999" s="3">
        <f>'3.3 Súpis prác'!I303</f>
        <v>0</v>
      </c>
      <c r="I999" s="43">
        <f t="shared" si="44"/>
        <v>0</v>
      </c>
      <c r="J999" s="4"/>
      <c r="K999">
        <v>1</v>
      </c>
    </row>
    <row r="1000" spans="2:11" ht="23.25">
      <c r="B1000" s="41"/>
      <c r="C1000" s="1" t="s">
        <v>593</v>
      </c>
      <c r="D1000" s="1" t="s">
        <v>1016</v>
      </c>
      <c r="E1000" s="5" t="s">
        <v>617</v>
      </c>
      <c r="F1000" s="2" t="s">
        <v>698</v>
      </c>
      <c r="G1000" s="3">
        <v>25.5</v>
      </c>
      <c r="H1000" s="3">
        <f>'3.3 Súpis prác'!I304</f>
        <v>0</v>
      </c>
      <c r="I1000" s="43">
        <f t="shared" si="44"/>
        <v>0</v>
      </c>
      <c r="J1000" s="4"/>
      <c r="K1000">
        <v>1</v>
      </c>
    </row>
    <row r="1001" spans="2:11" ht="23.25">
      <c r="B1001" s="41"/>
      <c r="C1001" s="1" t="s">
        <v>593</v>
      </c>
      <c r="D1001" s="1" t="s">
        <v>1017</v>
      </c>
      <c r="E1001" s="5" t="s">
        <v>621</v>
      </c>
      <c r="F1001" s="2" t="s">
        <v>669</v>
      </c>
      <c r="G1001" s="3">
        <v>1</v>
      </c>
      <c r="H1001" s="3">
        <f>'3.3 Súpis prác'!I306</f>
        <v>0</v>
      </c>
      <c r="I1001" s="43">
        <f t="shared" si="44"/>
        <v>0</v>
      </c>
      <c r="J1001" s="4"/>
      <c r="K1001">
        <v>1</v>
      </c>
    </row>
    <row r="1002" spans="2:11">
      <c r="B1002" s="44"/>
      <c r="C1002" s="1" t="s">
        <v>593</v>
      </c>
      <c r="D1002" s="1" t="s">
        <v>1018</v>
      </c>
      <c r="E1002" s="5" t="s">
        <v>625</v>
      </c>
      <c r="F1002" s="2" t="s">
        <v>669</v>
      </c>
      <c r="G1002" s="3">
        <v>1</v>
      </c>
      <c r="H1002" s="3">
        <f>'3.3 Súpis prác'!I308</f>
        <v>0</v>
      </c>
      <c r="I1002" s="43">
        <f t="shared" si="44"/>
        <v>0</v>
      </c>
      <c r="J1002" s="4"/>
      <c r="K1002">
        <v>1</v>
      </c>
    </row>
    <row r="1003" spans="2:11">
      <c r="B1003" s="88" t="s">
        <v>1021</v>
      </c>
      <c r="C1003" s="89"/>
      <c r="D1003" s="89"/>
      <c r="E1003" s="89"/>
      <c r="F1003" s="89"/>
      <c r="G1003" s="90"/>
      <c r="H1003" s="91"/>
      <c r="I1003" s="43">
        <f>SUMIF(K975:K1002,1,I975:I1002)</f>
        <v>0</v>
      </c>
      <c r="J1003" s="4"/>
      <c r="K1003">
        <v>3</v>
      </c>
    </row>
    <row r="1004" spans="2:11">
      <c r="B1004" s="45" t="s">
        <v>1022</v>
      </c>
      <c r="C1004" s="1" t="s">
        <v>6</v>
      </c>
      <c r="D1004" s="1" t="s">
        <v>725</v>
      </c>
      <c r="E1004" s="5" t="s">
        <v>14</v>
      </c>
      <c r="F1004" s="2" t="s">
        <v>661</v>
      </c>
      <c r="G1004" s="3">
        <v>2.3199999999999998</v>
      </c>
      <c r="H1004" s="3">
        <f>'3.3 Súpis prác'!I8</f>
        <v>0</v>
      </c>
      <c r="I1004" s="43">
        <f t="shared" ref="I1004:I1033" si="45">G1004*H1004</f>
        <v>0</v>
      </c>
      <c r="J1004" s="4"/>
      <c r="K1004">
        <v>1</v>
      </c>
    </row>
    <row r="1005" spans="2:11" ht="23.25">
      <c r="B1005" s="41"/>
      <c r="C1005" s="1" t="s">
        <v>6</v>
      </c>
      <c r="D1005" s="1" t="s">
        <v>941</v>
      </c>
      <c r="E1005" s="5" t="s">
        <v>19</v>
      </c>
      <c r="F1005" s="2" t="s">
        <v>669</v>
      </c>
      <c r="G1005" s="3">
        <v>1</v>
      </c>
      <c r="H1005" s="3">
        <f>'3.3 Súpis prác'!I10</f>
        <v>0</v>
      </c>
      <c r="I1005" s="43">
        <f t="shared" si="45"/>
        <v>0</v>
      </c>
      <c r="J1005" s="4"/>
      <c r="K1005">
        <v>1</v>
      </c>
    </row>
    <row r="1006" spans="2:11">
      <c r="B1006" s="41"/>
      <c r="C1006" s="1" t="s">
        <v>6</v>
      </c>
      <c r="D1006" s="1" t="s">
        <v>990</v>
      </c>
      <c r="E1006" s="5" t="s">
        <v>26</v>
      </c>
      <c r="F1006" s="2" t="s">
        <v>669</v>
      </c>
      <c r="G1006" s="3">
        <v>2</v>
      </c>
      <c r="H1006" s="3">
        <f>'3.3 Súpis prác'!I13</f>
        <v>0</v>
      </c>
      <c r="I1006" s="43">
        <f t="shared" si="45"/>
        <v>0</v>
      </c>
      <c r="J1006" s="4"/>
      <c r="K1006">
        <v>1</v>
      </c>
    </row>
    <row r="1007" spans="2:11" ht="23.25">
      <c r="B1007" s="41"/>
      <c r="C1007" s="1" t="s">
        <v>6</v>
      </c>
      <c r="D1007" s="1" t="s">
        <v>991</v>
      </c>
      <c r="E1007" s="5" t="s">
        <v>28</v>
      </c>
      <c r="F1007" s="2" t="s">
        <v>669</v>
      </c>
      <c r="G1007" s="3">
        <v>1</v>
      </c>
      <c r="H1007" s="3">
        <f>'3.3 Súpis prác'!I14</f>
        <v>0</v>
      </c>
      <c r="I1007" s="43">
        <f t="shared" si="45"/>
        <v>0</v>
      </c>
      <c r="J1007" s="4"/>
      <c r="K1007">
        <v>1</v>
      </c>
    </row>
    <row r="1008" spans="2:11" ht="23.25">
      <c r="B1008" s="41"/>
      <c r="C1008" s="1" t="s">
        <v>6</v>
      </c>
      <c r="D1008" s="1" t="s">
        <v>1010</v>
      </c>
      <c r="E1008" s="5" t="s">
        <v>30</v>
      </c>
      <c r="F1008" s="2" t="s">
        <v>657</v>
      </c>
      <c r="G1008" s="3">
        <v>1</v>
      </c>
      <c r="H1008" s="3">
        <f>'3.3 Súpis prác'!I15</f>
        <v>0</v>
      </c>
      <c r="I1008" s="43">
        <f t="shared" si="45"/>
        <v>0</v>
      </c>
      <c r="J1008" s="4"/>
      <c r="K1008">
        <v>1</v>
      </c>
    </row>
    <row r="1009" spans="2:11">
      <c r="B1009" s="41"/>
      <c r="C1009" s="1" t="s">
        <v>100</v>
      </c>
      <c r="D1009" s="1" t="s">
        <v>766</v>
      </c>
      <c r="E1009" s="5" t="s">
        <v>107</v>
      </c>
      <c r="F1009" s="2" t="s">
        <v>661</v>
      </c>
      <c r="G1009" s="3">
        <v>2.3199999999999998</v>
      </c>
      <c r="H1009" s="3">
        <f>'3.3 Súpis prác'!I50</f>
        <v>0</v>
      </c>
      <c r="I1009" s="43">
        <f t="shared" si="45"/>
        <v>0</v>
      </c>
      <c r="J1009" s="4"/>
      <c r="K1009">
        <v>1</v>
      </c>
    </row>
    <row r="1010" spans="2:11">
      <c r="B1010" s="41"/>
      <c r="C1010" s="1" t="s">
        <v>100</v>
      </c>
      <c r="D1010" s="1" t="s">
        <v>734</v>
      </c>
      <c r="E1010" s="5" t="s">
        <v>111</v>
      </c>
      <c r="F1010" s="2" t="s">
        <v>661</v>
      </c>
      <c r="G1010" s="3">
        <v>0.36</v>
      </c>
      <c r="H1010" s="3">
        <f>'3.3 Súpis prác'!I52</f>
        <v>0</v>
      </c>
      <c r="I1010" s="43">
        <f t="shared" si="45"/>
        <v>0</v>
      </c>
      <c r="J1010" s="4"/>
      <c r="K1010">
        <v>1</v>
      </c>
    </row>
    <row r="1011" spans="2:11">
      <c r="B1011" s="41"/>
      <c r="C1011" s="1" t="s">
        <v>100</v>
      </c>
      <c r="D1011" s="1" t="s">
        <v>684</v>
      </c>
      <c r="E1011" s="5" t="s">
        <v>115</v>
      </c>
      <c r="F1011" s="2" t="s">
        <v>661</v>
      </c>
      <c r="G1011" s="3">
        <v>2.3199999999999998</v>
      </c>
      <c r="H1011" s="3">
        <f>'3.3 Súpis prác'!I54</f>
        <v>0</v>
      </c>
      <c r="I1011" s="43">
        <f t="shared" si="45"/>
        <v>0</v>
      </c>
      <c r="J1011" s="4"/>
      <c r="K1011">
        <v>1</v>
      </c>
    </row>
    <row r="1012" spans="2:11">
      <c r="B1012" s="41"/>
      <c r="C1012" s="1" t="s">
        <v>100</v>
      </c>
      <c r="D1012" s="1" t="s">
        <v>735</v>
      </c>
      <c r="E1012" s="5" t="s">
        <v>119</v>
      </c>
      <c r="F1012" s="2" t="s">
        <v>661</v>
      </c>
      <c r="G1012" s="3">
        <v>0.36</v>
      </c>
      <c r="H1012" s="3">
        <f>'3.3 Súpis prác'!I56</f>
        <v>0</v>
      </c>
      <c r="I1012" s="43">
        <f t="shared" si="45"/>
        <v>0</v>
      </c>
      <c r="J1012" s="4"/>
      <c r="K1012">
        <v>1</v>
      </c>
    </row>
    <row r="1013" spans="2:11">
      <c r="B1013" s="41"/>
      <c r="C1013" s="1" t="s">
        <v>100</v>
      </c>
      <c r="D1013" s="1" t="s">
        <v>736</v>
      </c>
      <c r="E1013" s="5" t="s">
        <v>121</v>
      </c>
      <c r="F1013" s="2" t="s">
        <v>661</v>
      </c>
      <c r="G1013" s="3">
        <v>0.11</v>
      </c>
      <c r="H1013" s="3">
        <f>'3.3 Súpis prác'!I57</f>
        <v>0</v>
      </c>
      <c r="I1013" s="43">
        <f t="shared" si="45"/>
        <v>0</v>
      </c>
      <c r="J1013" s="4"/>
      <c r="K1013">
        <v>1</v>
      </c>
    </row>
    <row r="1014" spans="2:11">
      <c r="B1014" s="41"/>
      <c r="C1014" s="1" t="s">
        <v>100</v>
      </c>
      <c r="D1014" s="1" t="s">
        <v>671</v>
      </c>
      <c r="E1014" s="5" t="s">
        <v>98</v>
      </c>
      <c r="F1014" s="2" t="s">
        <v>661</v>
      </c>
      <c r="G1014" s="3">
        <v>2.3199999999999998</v>
      </c>
      <c r="H1014" s="3">
        <f>'3.3 Súpis prác'!I61</f>
        <v>0</v>
      </c>
      <c r="I1014" s="43">
        <f t="shared" si="45"/>
        <v>0</v>
      </c>
      <c r="J1014" s="4"/>
      <c r="K1014">
        <v>1</v>
      </c>
    </row>
    <row r="1015" spans="2:11">
      <c r="B1015" s="41"/>
      <c r="C1015" s="1" t="s">
        <v>254</v>
      </c>
      <c r="D1015" s="1" t="s">
        <v>913</v>
      </c>
      <c r="E1015" s="5" t="s">
        <v>256</v>
      </c>
      <c r="F1015" s="2" t="s">
        <v>661</v>
      </c>
      <c r="G1015" s="3">
        <v>2.3199999999999998</v>
      </c>
      <c r="H1015" s="3">
        <f>'3.3 Súpis prác'!I129</f>
        <v>0</v>
      </c>
      <c r="I1015" s="43">
        <f t="shared" si="45"/>
        <v>0</v>
      </c>
      <c r="J1015" s="4"/>
      <c r="K1015">
        <v>1</v>
      </c>
    </row>
    <row r="1016" spans="2:11">
      <c r="B1016" s="41"/>
      <c r="C1016" s="1" t="s">
        <v>254</v>
      </c>
      <c r="D1016" s="1" t="s">
        <v>992</v>
      </c>
      <c r="E1016" s="5" t="s">
        <v>258</v>
      </c>
      <c r="F1016" s="2" t="s">
        <v>663</v>
      </c>
      <c r="G1016" s="3">
        <v>11.52</v>
      </c>
      <c r="H1016" s="3">
        <f>'3.3 Súpis prác'!I130</f>
        <v>0</v>
      </c>
      <c r="I1016" s="43">
        <f t="shared" si="45"/>
        <v>0</v>
      </c>
      <c r="J1016" s="4"/>
      <c r="K1016">
        <v>1</v>
      </c>
    </row>
    <row r="1017" spans="2:11">
      <c r="B1017" s="41"/>
      <c r="C1017" s="1" t="s">
        <v>318</v>
      </c>
      <c r="D1017" s="1" t="s">
        <v>745</v>
      </c>
      <c r="E1017" s="5" t="s">
        <v>338</v>
      </c>
      <c r="F1017" s="2" t="s">
        <v>698</v>
      </c>
      <c r="G1017" s="3">
        <v>3</v>
      </c>
      <c r="H1017" s="3">
        <f>'3.3 Súpis prác'!I168</f>
        <v>0</v>
      </c>
      <c r="I1017" s="43">
        <f t="shared" si="45"/>
        <v>0</v>
      </c>
      <c r="J1017" s="4"/>
      <c r="K1017">
        <v>1</v>
      </c>
    </row>
    <row r="1018" spans="2:11">
      <c r="B1018" s="41"/>
      <c r="C1018" s="1" t="s">
        <v>593</v>
      </c>
      <c r="D1018" s="1" t="s">
        <v>1011</v>
      </c>
      <c r="E1018" s="5" t="s">
        <v>595</v>
      </c>
      <c r="F1018" s="2" t="s">
        <v>669</v>
      </c>
      <c r="G1018" s="3">
        <v>1</v>
      </c>
      <c r="H1018" s="3">
        <f>'3.3 Súpis prác'!I289</f>
        <v>0</v>
      </c>
      <c r="I1018" s="43">
        <f t="shared" si="45"/>
        <v>0</v>
      </c>
      <c r="J1018" s="4"/>
      <c r="K1018">
        <v>1</v>
      </c>
    </row>
    <row r="1019" spans="2:11">
      <c r="B1019" s="41"/>
      <c r="C1019" s="1" t="s">
        <v>593</v>
      </c>
      <c r="D1019" s="1" t="s">
        <v>1012</v>
      </c>
      <c r="E1019" s="5" t="s">
        <v>597</v>
      </c>
      <c r="F1019" s="2" t="s">
        <v>669</v>
      </c>
      <c r="G1019" s="3">
        <v>1</v>
      </c>
      <c r="H1019" s="3">
        <f>'3.3 Súpis prác'!I290</f>
        <v>0</v>
      </c>
      <c r="I1019" s="43">
        <f t="shared" si="45"/>
        <v>0</v>
      </c>
      <c r="J1019" s="4"/>
      <c r="K1019">
        <v>1</v>
      </c>
    </row>
    <row r="1020" spans="2:11">
      <c r="B1020" s="41"/>
      <c r="C1020" s="1" t="s">
        <v>593</v>
      </c>
      <c r="D1020" s="1" t="s">
        <v>1013</v>
      </c>
      <c r="E1020" s="5" t="s">
        <v>599</v>
      </c>
      <c r="F1020" s="2" t="s">
        <v>669</v>
      </c>
      <c r="G1020" s="3">
        <v>2</v>
      </c>
      <c r="H1020" s="3">
        <f>'3.3 Súpis prác'!I291</f>
        <v>0</v>
      </c>
      <c r="I1020" s="43">
        <f t="shared" si="45"/>
        <v>0</v>
      </c>
      <c r="J1020" s="4"/>
      <c r="K1020">
        <v>1</v>
      </c>
    </row>
    <row r="1021" spans="2:11">
      <c r="B1021" s="41"/>
      <c r="C1021" s="1" t="s">
        <v>593</v>
      </c>
      <c r="D1021" s="1" t="s">
        <v>1014</v>
      </c>
      <c r="E1021" s="5" t="s">
        <v>601</v>
      </c>
      <c r="F1021" s="2" t="s">
        <v>669</v>
      </c>
      <c r="G1021" s="3">
        <v>2</v>
      </c>
      <c r="H1021" s="3">
        <f>'3.3 Súpis prác'!I292</f>
        <v>0</v>
      </c>
      <c r="I1021" s="43">
        <f t="shared" si="45"/>
        <v>0</v>
      </c>
      <c r="J1021" s="4"/>
      <c r="K1021">
        <v>1</v>
      </c>
    </row>
    <row r="1022" spans="2:11">
      <c r="B1022" s="41"/>
      <c r="C1022" s="1" t="s">
        <v>593</v>
      </c>
      <c r="D1022" s="1" t="s">
        <v>760</v>
      </c>
      <c r="E1022" s="5" t="s">
        <v>603</v>
      </c>
      <c r="F1022" s="2" t="s">
        <v>698</v>
      </c>
      <c r="G1022" s="3">
        <v>82</v>
      </c>
      <c r="H1022" s="3">
        <f>'3.3 Súpis prác'!I293</f>
        <v>0</v>
      </c>
      <c r="I1022" s="43">
        <f t="shared" si="45"/>
        <v>0</v>
      </c>
      <c r="J1022" s="4"/>
      <c r="K1022">
        <v>1</v>
      </c>
    </row>
    <row r="1023" spans="2:11">
      <c r="B1023" s="41"/>
      <c r="C1023" s="1" t="s">
        <v>593</v>
      </c>
      <c r="D1023" s="1" t="s">
        <v>994</v>
      </c>
      <c r="E1023" s="5" t="s">
        <v>605</v>
      </c>
      <c r="F1023" s="2" t="s">
        <v>698</v>
      </c>
      <c r="G1023" s="3">
        <v>12</v>
      </c>
      <c r="H1023" s="3">
        <f>'3.3 Súpis prác'!I294</f>
        <v>0</v>
      </c>
      <c r="I1023" s="43">
        <f t="shared" si="45"/>
        <v>0</v>
      </c>
      <c r="J1023" s="4"/>
      <c r="K1023">
        <v>1</v>
      </c>
    </row>
    <row r="1024" spans="2:11">
      <c r="B1024" s="41"/>
      <c r="C1024" s="1" t="s">
        <v>593</v>
      </c>
      <c r="D1024" s="1" t="s">
        <v>983</v>
      </c>
      <c r="E1024" s="5" t="s">
        <v>498</v>
      </c>
      <c r="F1024" s="2" t="s">
        <v>698</v>
      </c>
      <c r="G1024" s="3">
        <v>109</v>
      </c>
      <c r="H1024" s="3">
        <f>'3.3 Súpis prác'!I295</f>
        <v>0</v>
      </c>
      <c r="I1024" s="43">
        <f t="shared" si="45"/>
        <v>0</v>
      </c>
      <c r="J1024" s="4"/>
      <c r="K1024">
        <v>1</v>
      </c>
    </row>
    <row r="1025" spans="2:11" ht="23.25">
      <c r="B1025" s="41"/>
      <c r="C1025" s="1" t="s">
        <v>593</v>
      </c>
      <c r="D1025" s="1" t="s">
        <v>761</v>
      </c>
      <c r="E1025" s="5" t="s">
        <v>500</v>
      </c>
      <c r="F1025" s="2" t="s">
        <v>669</v>
      </c>
      <c r="G1025" s="3">
        <v>6</v>
      </c>
      <c r="H1025" s="3">
        <f>'3.3 Súpis prác'!I298</f>
        <v>0</v>
      </c>
      <c r="I1025" s="43">
        <f t="shared" si="45"/>
        <v>0</v>
      </c>
      <c r="J1025" s="4"/>
      <c r="K1025">
        <v>1</v>
      </c>
    </row>
    <row r="1026" spans="2:11">
      <c r="B1026" s="41"/>
      <c r="C1026" s="1" t="s">
        <v>593</v>
      </c>
      <c r="D1026" s="1" t="s">
        <v>984</v>
      </c>
      <c r="E1026" s="5" t="s">
        <v>502</v>
      </c>
      <c r="F1026" s="2" t="s">
        <v>698</v>
      </c>
      <c r="G1026" s="3">
        <v>79</v>
      </c>
      <c r="H1026" s="3">
        <f>'3.3 Súpis prác'!I299</f>
        <v>0</v>
      </c>
      <c r="I1026" s="43">
        <f t="shared" si="45"/>
        <v>0</v>
      </c>
      <c r="J1026" s="4"/>
      <c r="K1026">
        <v>1</v>
      </c>
    </row>
    <row r="1027" spans="2:11">
      <c r="B1027" s="41"/>
      <c r="C1027" s="1" t="s">
        <v>593</v>
      </c>
      <c r="D1027" s="1" t="s">
        <v>762</v>
      </c>
      <c r="E1027" s="5" t="s">
        <v>611</v>
      </c>
      <c r="F1027" s="2" t="s">
        <v>669</v>
      </c>
      <c r="G1027" s="3">
        <v>10</v>
      </c>
      <c r="H1027" s="3">
        <f>'3.3 Súpis prác'!I300</f>
        <v>0</v>
      </c>
      <c r="I1027" s="43">
        <f t="shared" si="45"/>
        <v>0</v>
      </c>
      <c r="J1027" s="4"/>
      <c r="K1027">
        <v>1</v>
      </c>
    </row>
    <row r="1028" spans="2:11">
      <c r="B1028" s="41"/>
      <c r="C1028" s="1" t="s">
        <v>593</v>
      </c>
      <c r="D1028" s="1" t="s">
        <v>763</v>
      </c>
      <c r="E1028" s="5" t="s">
        <v>510</v>
      </c>
      <c r="F1028" s="2" t="s">
        <v>669</v>
      </c>
      <c r="G1028" s="3">
        <v>15</v>
      </c>
      <c r="H1028" s="3">
        <f>'3.3 Súpis prác'!I301</f>
        <v>0</v>
      </c>
      <c r="I1028" s="43">
        <f t="shared" si="45"/>
        <v>0</v>
      </c>
      <c r="J1028" s="4"/>
      <c r="K1028">
        <v>1</v>
      </c>
    </row>
    <row r="1029" spans="2:11" ht="23.25">
      <c r="B1029" s="41"/>
      <c r="C1029" s="1" t="s">
        <v>593</v>
      </c>
      <c r="D1029" s="1" t="s">
        <v>997</v>
      </c>
      <c r="E1029" s="5" t="s">
        <v>613</v>
      </c>
      <c r="F1029" s="2" t="s">
        <v>669</v>
      </c>
      <c r="G1029" s="3">
        <v>3</v>
      </c>
      <c r="H1029" s="3">
        <f>'3.3 Súpis prác'!I302</f>
        <v>0</v>
      </c>
      <c r="I1029" s="43">
        <f t="shared" si="45"/>
        <v>0</v>
      </c>
      <c r="J1029" s="4"/>
      <c r="K1029">
        <v>1</v>
      </c>
    </row>
    <row r="1030" spans="2:11" ht="23.25">
      <c r="B1030" s="41"/>
      <c r="C1030" s="1" t="s">
        <v>593</v>
      </c>
      <c r="D1030" s="1" t="s">
        <v>1015</v>
      </c>
      <c r="E1030" s="5" t="s">
        <v>615</v>
      </c>
      <c r="F1030" s="2" t="s">
        <v>698</v>
      </c>
      <c r="G1030" s="3">
        <v>3</v>
      </c>
      <c r="H1030" s="3">
        <f>'3.3 Súpis prác'!I303</f>
        <v>0</v>
      </c>
      <c r="I1030" s="43">
        <f t="shared" si="45"/>
        <v>0</v>
      </c>
      <c r="J1030" s="4"/>
      <c r="K1030">
        <v>1</v>
      </c>
    </row>
    <row r="1031" spans="2:11" ht="23.25">
      <c r="B1031" s="41"/>
      <c r="C1031" s="1" t="s">
        <v>593</v>
      </c>
      <c r="D1031" s="1" t="s">
        <v>1016</v>
      </c>
      <c r="E1031" s="5" t="s">
        <v>617</v>
      </c>
      <c r="F1031" s="2" t="s">
        <v>698</v>
      </c>
      <c r="G1031" s="3">
        <v>25.5</v>
      </c>
      <c r="H1031" s="3">
        <f>'3.3 Súpis prác'!I304</f>
        <v>0</v>
      </c>
      <c r="I1031" s="43">
        <f t="shared" si="45"/>
        <v>0</v>
      </c>
      <c r="J1031" s="4"/>
      <c r="K1031">
        <v>1</v>
      </c>
    </row>
    <row r="1032" spans="2:11" ht="23.25">
      <c r="B1032" s="41"/>
      <c r="C1032" s="1" t="s">
        <v>593</v>
      </c>
      <c r="D1032" s="1" t="s">
        <v>1017</v>
      </c>
      <c r="E1032" s="5" t="s">
        <v>621</v>
      </c>
      <c r="F1032" s="2" t="s">
        <v>669</v>
      </c>
      <c r="G1032" s="3">
        <v>1</v>
      </c>
      <c r="H1032" s="3">
        <f>'3.3 Súpis prác'!I306</f>
        <v>0</v>
      </c>
      <c r="I1032" s="43">
        <f t="shared" si="45"/>
        <v>0</v>
      </c>
      <c r="J1032" s="4"/>
      <c r="K1032">
        <v>1</v>
      </c>
    </row>
    <row r="1033" spans="2:11">
      <c r="B1033" s="44"/>
      <c r="C1033" s="1" t="s">
        <v>593</v>
      </c>
      <c r="D1033" s="1" t="s">
        <v>1018</v>
      </c>
      <c r="E1033" s="5" t="s">
        <v>625</v>
      </c>
      <c r="F1033" s="2" t="s">
        <v>669</v>
      </c>
      <c r="G1033" s="3">
        <v>1</v>
      </c>
      <c r="H1033" s="3">
        <f>'3.3 Súpis prác'!I308</f>
        <v>0</v>
      </c>
      <c r="I1033" s="43">
        <f t="shared" si="45"/>
        <v>0</v>
      </c>
      <c r="J1033" s="4"/>
      <c r="K1033">
        <v>1</v>
      </c>
    </row>
    <row r="1034" spans="2:11">
      <c r="B1034" s="88" t="s">
        <v>1023</v>
      </c>
      <c r="C1034" s="89"/>
      <c r="D1034" s="89"/>
      <c r="E1034" s="89"/>
      <c r="F1034" s="89"/>
      <c r="G1034" s="90"/>
      <c r="H1034" s="91"/>
      <c r="I1034" s="43">
        <f>SUMIF(K1004:K1033,1,I1004:I1033)</f>
        <v>0</v>
      </c>
      <c r="J1034" s="4"/>
      <c r="K1034">
        <v>3</v>
      </c>
    </row>
    <row r="1035" spans="2:11" ht="23.25">
      <c r="B1035" s="45" t="s">
        <v>1024</v>
      </c>
      <c r="C1035" s="1" t="s">
        <v>6</v>
      </c>
      <c r="D1035" s="1" t="s">
        <v>941</v>
      </c>
      <c r="E1035" s="5" t="s">
        <v>19</v>
      </c>
      <c r="F1035" s="2" t="s">
        <v>669</v>
      </c>
      <c r="G1035" s="3">
        <v>1</v>
      </c>
      <c r="H1035" s="3">
        <f>'3.3 Súpis prác'!I10</f>
        <v>0</v>
      </c>
      <c r="I1035" s="43">
        <f t="shared" ref="I1035:I1049" si="46">G1035*H1035</f>
        <v>0</v>
      </c>
      <c r="J1035" s="4"/>
      <c r="K1035">
        <v>1</v>
      </c>
    </row>
    <row r="1036" spans="2:11">
      <c r="B1036" s="41"/>
      <c r="C1036" s="1" t="s">
        <v>6</v>
      </c>
      <c r="D1036" s="1" t="s">
        <v>990</v>
      </c>
      <c r="E1036" s="5" t="s">
        <v>26</v>
      </c>
      <c r="F1036" s="2" t="s">
        <v>669</v>
      </c>
      <c r="G1036" s="3">
        <v>2</v>
      </c>
      <c r="H1036" s="3">
        <f>'3.3 Súpis prác'!I13</f>
        <v>0</v>
      </c>
      <c r="I1036" s="43">
        <f t="shared" si="46"/>
        <v>0</v>
      </c>
      <c r="J1036" s="4"/>
      <c r="K1036">
        <v>1</v>
      </c>
    </row>
    <row r="1037" spans="2:11" ht="23.25">
      <c r="B1037" s="41"/>
      <c r="C1037" s="1" t="s">
        <v>6</v>
      </c>
      <c r="D1037" s="1" t="s">
        <v>1010</v>
      </c>
      <c r="E1037" s="5" t="s">
        <v>30</v>
      </c>
      <c r="F1037" s="2" t="s">
        <v>657</v>
      </c>
      <c r="G1037" s="3">
        <v>1</v>
      </c>
      <c r="H1037" s="3">
        <f>'3.3 Súpis prác'!I15</f>
        <v>0</v>
      </c>
      <c r="I1037" s="43">
        <f t="shared" si="46"/>
        <v>0</v>
      </c>
      <c r="J1037" s="4"/>
      <c r="K1037">
        <v>1</v>
      </c>
    </row>
    <row r="1038" spans="2:11" ht="23.25">
      <c r="B1038" s="41"/>
      <c r="C1038" s="1" t="s">
        <v>32</v>
      </c>
      <c r="D1038" s="1" t="s">
        <v>727</v>
      </c>
      <c r="E1038" s="5" t="s">
        <v>40</v>
      </c>
      <c r="F1038" s="2" t="s">
        <v>698</v>
      </c>
      <c r="G1038" s="3">
        <v>161</v>
      </c>
      <c r="H1038" s="3">
        <f>'3.3 Súpis prác'!I19</f>
        <v>0</v>
      </c>
      <c r="I1038" s="43">
        <f t="shared" si="46"/>
        <v>0</v>
      </c>
      <c r="J1038" s="4"/>
      <c r="K1038">
        <v>1</v>
      </c>
    </row>
    <row r="1039" spans="2:11" ht="23.25">
      <c r="B1039" s="41"/>
      <c r="C1039" s="1" t="s">
        <v>32</v>
      </c>
      <c r="D1039" s="1" t="s">
        <v>885</v>
      </c>
      <c r="E1039" s="5" t="s">
        <v>43</v>
      </c>
      <c r="F1039" s="2" t="s">
        <v>669</v>
      </c>
      <c r="G1039" s="3">
        <v>10</v>
      </c>
      <c r="H1039" s="3">
        <f>'3.3 Súpis prác'!I21</f>
        <v>0</v>
      </c>
      <c r="I1039" s="43">
        <f t="shared" si="46"/>
        <v>0</v>
      </c>
      <c r="J1039" s="4"/>
      <c r="K1039">
        <v>1</v>
      </c>
    </row>
    <row r="1040" spans="2:11">
      <c r="B1040" s="41"/>
      <c r="C1040" s="1" t="s">
        <v>32</v>
      </c>
      <c r="D1040" s="1" t="s">
        <v>665</v>
      </c>
      <c r="E1040" s="5" t="s">
        <v>76</v>
      </c>
      <c r="F1040" s="2" t="s">
        <v>659</v>
      </c>
      <c r="G1040" s="3">
        <v>0.33</v>
      </c>
      <c r="H1040" s="3">
        <f>'3.3 Súpis prác'!I37</f>
        <v>0</v>
      </c>
      <c r="I1040" s="43">
        <f t="shared" si="46"/>
        <v>0</v>
      </c>
      <c r="J1040" s="4"/>
      <c r="K1040">
        <v>1</v>
      </c>
    </row>
    <row r="1041" spans="2:11">
      <c r="B1041" s="41"/>
      <c r="C1041" s="1" t="s">
        <v>593</v>
      </c>
      <c r="D1041" s="1" t="s">
        <v>1011</v>
      </c>
      <c r="E1041" s="5" t="s">
        <v>595</v>
      </c>
      <c r="F1041" s="2" t="s">
        <v>669</v>
      </c>
      <c r="G1041" s="3">
        <v>4</v>
      </c>
      <c r="H1041" s="3">
        <f>'3.3 Súpis prác'!I289</f>
        <v>0</v>
      </c>
      <c r="I1041" s="43">
        <f t="shared" si="46"/>
        <v>0</v>
      </c>
      <c r="J1041" s="4"/>
      <c r="K1041">
        <v>1</v>
      </c>
    </row>
    <row r="1042" spans="2:11">
      <c r="B1042" s="41"/>
      <c r="C1042" s="1" t="s">
        <v>593</v>
      </c>
      <c r="D1042" s="1" t="s">
        <v>1012</v>
      </c>
      <c r="E1042" s="5" t="s">
        <v>597</v>
      </c>
      <c r="F1042" s="2" t="s">
        <v>669</v>
      </c>
      <c r="G1042" s="3">
        <v>2</v>
      </c>
      <c r="H1042" s="3">
        <f>'3.3 Súpis prác'!I290</f>
        <v>0</v>
      </c>
      <c r="I1042" s="43">
        <f t="shared" si="46"/>
        <v>0</v>
      </c>
      <c r="J1042" s="4"/>
      <c r="K1042">
        <v>1</v>
      </c>
    </row>
    <row r="1043" spans="2:11">
      <c r="B1043" s="41"/>
      <c r="C1043" s="1" t="s">
        <v>593</v>
      </c>
      <c r="D1043" s="1" t="s">
        <v>994</v>
      </c>
      <c r="E1043" s="5" t="s">
        <v>605</v>
      </c>
      <c r="F1043" s="2" t="s">
        <v>698</v>
      </c>
      <c r="G1043" s="3">
        <v>141</v>
      </c>
      <c r="H1043" s="3">
        <f>'3.3 Súpis prác'!I294</f>
        <v>0</v>
      </c>
      <c r="I1043" s="43">
        <f t="shared" si="46"/>
        <v>0</v>
      </c>
      <c r="J1043" s="4"/>
      <c r="K1043">
        <v>1</v>
      </c>
    </row>
    <row r="1044" spans="2:11" ht="23.25">
      <c r="B1044" s="41"/>
      <c r="C1044" s="1" t="s">
        <v>593</v>
      </c>
      <c r="D1044" s="1" t="s">
        <v>761</v>
      </c>
      <c r="E1044" s="5" t="s">
        <v>500</v>
      </c>
      <c r="F1044" s="2" t="s">
        <v>669</v>
      </c>
      <c r="G1044" s="3">
        <v>19</v>
      </c>
      <c r="H1044" s="3">
        <f>'3.3 Súpis prác'!I298</f>
        <v>0</v>
      </c>
      <c r="I1044" s="43">
        <f t="shared" si="46"/>
        <v>0</v>
      </c>
      <c r="J1044" s="4"/>
      <c r="K1044">
        <v>1</v>
      </c>
    </row>
    <row r="1045" spans="2:11">
      <c r="B1045" s="41"/>
      <c r="C1045" s="1" t="s">
        <v>593</v>
      </c>
      <c r="D1045" s="1" t="s">
        <v>762</v>
      </c>
      <c r="E1045" s="5" t="s">
        <v>611</v>
      </c>
      <c r="F1045" s="2" t="s">
        <v>669</v>
      </c>
      <c r="G1045" s="3">
        <v>3</v>
      </c>
      <c r="H1045" s="3">
        <f>'3.3 Súpis prác'!I300</f>
        <v>0</v>
      </c>
      <c r="I1045" s="43">
        <f t="shared" si="46"/>
        <v>0</v>
      </c>
      <c r="J1045" s="4"/>
      <c r="K1045">
        <v>1</v>
      </c>
    </row>
    <row r="1046" spans="2:11">
      <c r="B1046" s="41"/>
      <c r="C1046" s="1" t="s">
        <v>593</v>
      </c>
      <c r="D1046" s="1" t="s">
        <v>763</v>
      </c>
      <c r="E1046" s="5" t="s">
        <v>510</v>
      </c>
      <c r="F1046" s="2" t="s">
        <v>669</v>
      </c>
      <c r="G1046" s="3">
        <v>9</v>
      </c>
      <c r="H1046" s="3">
        <f>'3.3 Súpis prác'!I301</f>
        <v>0</v>
      </c>
      <c r="I1046" s="43">
        <f t="shared" si="46"/>
        <v>0</v>
      </c>
      <c r="J1046" s="4"/>
      <c r="K1046">
        <v>1</v>
      </c>
    </row>
    <row r="1047" spans="2:11" ht="23.25">
      <c r="B1047" s="41"/>
      <c r="C1047" s="1" t="s">
        <v>593</v>
      </c>
      <c r="D1047" s="1" t="s">
        <v>997</v>
      </c>
      <c r="E1047" s="5" t="s">
        <v>613</v>
      </c>
      <c r="F1047" s="2" t="s">
        <v>669</v>
      </c>
      <c r="G1047" s="3">
        <v>6</v>
      </c>
      <c r="H1047" s="3">
        <f>'3.3 Súpis prác'!I302</f>
        <v>0</v>
      </c>
      <c r="I1047" s="43">
        <f t="shared" si="46"/>
        <v>0</v>
      </c>
      <c r="J1047" s="4"/>
      <c r="K1047">
        <v>1</v>
      </c>
    </row>
    <row r="1048" spans="2:11" ht="23.25">
      <c r="B1048" s="41"/>
      <c r="C1048" s="1" t="s">
        <v>593</v>
      </c>
      <c r="D1048" s="1" t="s">
        <v>1025</v>
      </c>
      <c r="E1048" s="5" t="s">
        <v>629</v>
      </c>
      <c r="F1048" s="2" t="s">
        <v>669</v>
      </c>
      <c r="G1048" s="3">
        <v>8</v>
      </c>
      <c r="H1048" s="3">
        <f>'3.3 Súpis prác'!I310</f>
        <v>0</v>
      </c>
      <c r="I1048" s="43">
        <f t="shared" si="46"/>
        <v>0</v>
      </c>
      <c r="J1048" s="4"/>
      <c r="K1048">
        <v>1</v>
      </c>
    </row>
    <row r="1049" spans="2:11" ht="23.25">
      <c r="B1049" s="44"/>
      <c r="C1049" s="1" t="s">
        <v>593</v>
      </c>
      <c r="D1049" s="1" t="s">
        <v>1026</v>
      </c>
      <c r="E1049" s="5" t="s">
        <v>631</v>
      </c>
      <c r="F1049" s="2" t="s">
        <v>669</v>
      </c>
      <c r="G1049" s="3">
        <v>8</v>
      </c>
      <c r="H1049" s="3">
        <f>'3.3 Súpis prác'!I311</f>
        <v>0</v>
      </c>
      <c r="I1049" s="43">
        <f t="shared" si="46"/>
        <v>0</v>
      </c>
      <c r="J1049" s="4"/>
      <c r="K1049">
        <v>1</v>
      </c>
    </row>
    <row r="1050" spans="2:11">
      <c r="B1050" s="88" t="s">
        <v>1027</v>
      </c>
      <c r="C1050" s="89"/>
      <c r="D1050" s="89"/>
      <c r="E1050" s="89"/>
      <c r="F1050" s="89"/>
      <c r="G1050" s="90"/>
      <c r="H1050" s="91"/>
      <c r="I1050" s="43">
        <f>SUMIF(K1035:K1049,1,I1035:I1049)</f>
        <v>0</v>
      </c>
      <c r="J1050" s="4"/>
      <c r="K1050">
        <v>3</v>
      </c>
    </row>
    <row r="1051" spans="2:11" ht="23.25">
      <c r="B1051" s="45" t="s">
        <v>1028</v>
      </c>
      <c r="C1051" s="1" t="s">
        <v>6</v>
      </c>
      <c r="D1051" s="1" t="s">
        <v>725</v>
      </c>
      <c r="E1051" s="5" t="s">
        <v>14</v>
      </c>
      <c r="F1051" s="2" t="s">
        <v>661</v>
      </c>
      <c r="G1051" s="3">
        <v>14.93</v>
      </c>
      <c r="H1051" s="3">
        <f>'3.3 Súpis prác'!I8</f>
        <v>0</v>
      </c>
      <c r="I1051" s="43">
        <f t="shared" ref="I1051:I1080" si="47">G1051*H1051</f>
        <v>0</v>
      </c>
      <c r="J1051" s="4"/>
      <c r="K1051">
        <v>1</v>
      </c>
    </row>
    <row r="1052" spans="2:11" ht="23.25">
      <c r="B1052" s="41"/>
      <c r="C1052" s="1" t="s">
        <v>6</v>
      </c>
      <c r="D1052" s="1" t="s">
        <v>941</v>
      </c>
      <c r="E1052" s="5" t="s">
        <v>19</v>
      </c>
      <c r="F1052" s="2" t="s">
        <v>669</v>
      </c>
      <c r="G1052" s="3">
        <v>1</v>
      </c>
      <c r="H1052" s="3">
        <f>'3.3 Súpis prác'!I10</f>
        <v>0</v>
      </c>
      <c r="I1052" s="43">
        <f t="shared" si="47"/>
        <v>0</v>
      </c>
      <c r="J1052" s="4"/>
      <c r="K1052">
        <v>1</v>
      </c>
    </row>
    <row r="1053" spans="2:11">
      <c r="B1053" s="41"/>
      <c r="C1053" s="1" t="s">
        <v>6</v>
      </c>
      <c r="D1053" s="1" t="s">
        <v>990</v>
      </c>
      <c r="E1053" s="5" t="s">
        <v>26</v>
      </c>
      <c r="F1053" s="2" t="s">
        <v>669</v>
      </c>
      <c r="G1053" s="3">
        <v>2</v>
      </c>
      <c r="H1053" s="3">
        <f>'3.3 Súpis prác'!I13</f>
        <v>0</v>
      </c>
      <c r="I1053" s="43">
        <f t="shared" si="47"/>
        <v>0</v>
      </c>
      <c r="J1053" s="4"/>
      <c r="K1053">
        <v>1</v>
      </c>
    </row>
    <row r="1054" spans="2:11" ht="23.25">
      <c r="B1054" s="41"/>
      <c r="C1054" s="1" t="s">
        <v>6</v>
      </c>
      <c r="D1054" s="1" t="s">
        <v>1010</v>
      </c>
      <c r="E1054" s="5" t="s">
        <v>30</v>
      </c>
      <c r="F1054" s="2" t="s">
        <v>657</v>
      </c>
      <c r="G1054" s="3">
        <v>1</v>
      </c>
      <c r="H1054" s="3">
        <f>'3.3 Súpis prác'!I15</f>
        <v>0</v>
      </c>
      <c r="I1054" s="43">
        <f t="shared" si="47"/>
        <v>0</v>
      </c>
      <c r="J1054" s="4"/>
      <c r="K1054">
        <v>1</v>
      </c>
    </row>
    <row r="1055" spans="2:11" ht="23.25">
      <c r="B1055" s="41"/>
      <c r="C1055" s="1" t="s">
        <v>32</v>
      </c>
      <c r="D1055" s="1" t="s">
        <v>727</v>
      </c>
      <c r="E1055" s="5" t="s">
        <v>40</v>
      </c>
      <c r="F1055" s="2" t="s">
        <v>698</v>
      </c>
      <c r="G1055" s="3">
        <v>1093.5</v>
      </c>
      <c r="H1055" s="3">
        <f>'3.3 Súpis prác'!I19</f>
        <v>0</v>
      </c>
      <c r="I1055" s="43">
        <f t="shared" si="47"/>
        <v>0</v>
      </c>
      <c r="J1055" s="4"/>
      <c r="K1055">
        <v>1</v>
      </c>
    </row>
    <row r="1056" spans="2:11" ht="23.25">
      <c r="B1056" s="41"/>
      <c r="C1056" s="1" t="s">
        <v>32</v>
      </c>
      <c r="D1056" s="1" t="s">
        <v>885</v>
      </c>
      <c r="E1056" s="5" t="s">
        <v>43</v>
      </c>
      <c r="F1056" s="2" t="s">
        <v>669</v>
      </c>
      <c r="G1056" s="3">
        <v>37</v>
      </c>
      <c r="H1056" s="3">
        <f>'3.3 Súpis prác'!I21</f>
        <v>0</v>
      </c>
      <c r="I1056" s="43">
        <f t="shared" si="47"/>
        <v>0</v>
      </c>
      <c r="J1056" s="4"/>
      <c r="K1056">
        <v>1</v>
      </c>
    </row>
    <row r="1057" spans="2:11">
      <c r="B1057" s="41"/>
      <c r="C1057" s="1" t="s">
        <v>32</v>
      </c>
      <c r="D1057" s="1" t="s">
        <v>665</v>
      </c>
      <c r="E1057" s="5" t="s">
        <v>76</v>
      </c>
      <c r="F1057" s="2" t="s">
        <v>659</v>
      </c>
      <c r="G1057" s="3">
        <v>1.32</v>
      </c>
      <c r="H1057" s="3">
        <f>'3.3 Súpis prác'!I37</f>
        <v>0</v>
      </c>
      <c r="I1057" s="43">
        <f t="shared" si="47"/>
        <v>0</v>
      </c>
      <c r="J1057" s="4"/>
      <c r="K1057">
        <v>1</v>
      </c>
    </row>
    <row r="1058" spans="2:11">
      <c r="B1058" s="41"/>
      <c r="C1058" s="1" t="s">
        <v>100</v>
      </c>
      <c r="D1058" s="1" t="s">
        <v>733</v>
      </c>
      <c r="E1058" s="5" t="s">
        <v>109</v>
      </c>
      <c r="F1058" s="2" t="s">
        <v>661</v>
      </c>
      <c r="G1058" s="3">
        <v>14.9</v>
      </c>
      <c r="H1058" s="3">
        <f>'3.3 Súpis prác'!I51</f>
        <v>0</v>
      </c>
      <c r="I1058" s="43">
        <f t="shared" si="47"/>
        <v>0</v>
      </c>
      <c r="J1058" s="4"/>
      <c r="K1058">
        <v>1</v>
      </c>
    </row>
    <row r="1059" spans="2:11">
      <c r="B1059" s="41"/>
      <c r="C1059" s="1" t="s">
        <v>100</v>
      </c>
      <c r="D1059" s="1" t="s">
        <v>734</v>
      </c>
      <c r="E1059" s="5" t="s">
        <v>111</v>
      </c>
      <c r="F1059" s="2" t="s">
        <v>661</v>
      </c>
      <c r="G1059" s="3">
        <v>7.95</v>
      </c>
      <c r="H1059" s="3">
        <f>'3.3 Súpis prác'!I52</f>
        <v>0</v>
      </c>
      <c r="I1059" s="43">
        <f t="shared" si="47"/>
        <v>0</v>
      </c>
      <c r="J1059" s="4"/>
      <c r="K1059">
        <v>1</v>
      </c>
    </row>
    <row r="1060" spans="2:11">
      <c r="B1060" s="41"/>
      <c r="C1060" s="1" t="s">
        <v>100</v>
      </c>
      <c r="D1060" s="1" t="s">
        <v>684</v>
      </c>
      <c r="E1060" s="5" t="s">
        <v>115</v>
      </c>
      <c r="F1060" s="2" t="s">
        <v>661</v>
      </c>
      <c r="G1060" s="3">
        <v>14.93</v>
      </c>
      <c r="H1060" s="3">
        <f>'3.3 Súpis prác'!I54</f>
        <v>0</v>
      </c>
      <c r="I1060" s="43">
        <f t="shared" si="47"/>
        <v>0</v>
      </c>
      <c r="J1060" s="4"/>
      <c r="K1060">
        <v>1</v>
      </c>
    </row>
    <row r="1061" spans="2:11">
      <c r="B1061" s="41"/>
      <c r="C1061" s="1" t="s">
        <v>100</v>
      </c>
      <c r="D1061" s="1" t="s">
        <v>735</v>
      </c>
      <c r="E1061" s="5" t="s">
        <v>119</v>
      </c>
      <c r="F1061" s="2" t="s">
        <v>661</v>
      </c>
      <c r="G1061" s="3">
        <v>7.03</v>
      </c>
      <c r="H1061" s="3">
        <f>'3.3 Súpis prác'!I56</f>
        <v>0</v>
      </c>
      <c r="I1061" s="43">
        <f t="shared" si="47"/>
        <v>0</v>
      </c>
      <c r="J1061" s="4"/>
      <c r="K1061">
        <v>1</v>
      </c>
    </row>
    <row r="1062" spans="2:11">
      <c r="B1062" s="41"/>
      <c r="C1062" s="1" t="s">
        <v>100</v>
      </c>
      <c r="D1062" s="1" t="s">
        <v>736</v>
      </c>
      <c r="E1062" s="5" t="s">
        <v>121</v>
      </c>
      <c r="F1062" s="2" t="s">
        <v>661</v>
      </c>
      <c r="G1062" s="3">
        <v>1.37</v>
      </c>
      <c r="H1062" s="3">
        <f>'3.3 Súpis prác'!I57</f>
        <v>0</v>
      </c>
      <c r="I1062" s="43">
        <f t="shared" si="47"/>
        <v>0</v>
      </c>
      <c r="J1062" s="4"/>
      <c r="K1062">
        <v>1</v>
      </c>
    </row>
    <row r="1063" spans="2:11">
      <c r="B1063" s="41"/>
      <c r="C1063" s="1" t="s">
        <v>100</v>
      </c>
      <c r="D1063" s="1" t="s">
        <v>671</v>
      </c>
      <c r="E1063" s="5" t="s">
        <v>98</v>
      </c>
      <c r="F1063" s="2" t="s">
        <v>661</v>
      </c>
      <c r="G1063" s="3">
        <v>14.93</v>
      </c>
      <c r="H1063" s="3">
        <f>'3.3 Súpis prác'!I61</f>
        <v>0</v>
      </c>
      <c r="I1063" s="43">
        <f t="shared" si="47"/>
        <v>0</v>
      </c>
      <c r="J1063" s="4"/>
      <c r="K1063">
        <v>1</v>
      </c>
    </row>
    <row r="1064" spans="2:11">
      <c r="B1064" s="41"/>
      <c r="C1064" s="1" t="s">
        <v>100</v>
      </c>
      <c r="D1064" s="1" t="s">
        <v>857</v>
      </c>
      <c r="E1064" s="5" t="s">
        <v>135</v>
      </c>
      <c r="F1064" s="2" t="s">
        <v>698</v>
      </c>
      <c r="G1064" s="3">
        <v>24</v>
      </c>
      <c r="H1064" s="3">
        <f>'3.3 Súpis prác'!I65</f>
        <v>0</v>
      </c>
      <c r="I1064" s="43">
        <f t="shared" si="47"/>
        <v>0</v>
      </c>
      <c r="J1064" s="4"/>
      <c r="K1064">
        <v>1</v>
      </c>
    </row>
    <row r="1065" spans="2:11">
      <c r="B1065" s="41"/>
      <c r="C1065" s="1" t="s">
        <v>254</v>
      </c>
      <c r="D1065" s="1" t="s">
        <v>913</v>
      </c>
      <c r="E1065" s="5" t="s">
        <v>256</v>
      </c>
      <c r="F1065" s="2" t="s">
        <v>661</v>
      </c>
      <c r="G1065" s="3">
        <v>12.5</v>
      </c>
      <c r="H1065" s="3">
        <f>'3.3 Súpis prác'!I129</f>
        <v>0</v>
      </c>
      <c r="I1065" s="43">
        <f t="shared" si="47"/>
        <v>0</v>
      </c>
      <c r="J1065" s="4"/>
      <c r="K1065">
        <v>1</v>
      </c>
    </row>
    <row r="1066" spans="2:11">
      <c r="B1066" s="41"/>
      <c r="C1066" s="1" t="s">
        <v>254</v>
      </c>
      <c r="D1066" s="1" t="s">
        <v>992</v>
      </c>
      <c r="E1066" s="5" t="s">
        <v>258</v>
      </c>
      <c r="F1066" s="2" t="s">
        <v>663</v>
      </c>
      <c r="G1066" s="3">
        <v>10.3</v>
      </c>
      <c r="H1066" s="3">
        <f>'3.3 Súpis prác'!I130</f>
        <v>0</v>
      </c>
      <c r="I1066" s="43">
        <f t="shared" si="47"/>
        <v>0</v>
      </c>
      <c r="J1066" s="4"/>
      <c r="K1066">
        <v>1</v>
      </c>
    </row>
    <row r="1067" spans="2:11">
      <c r="B1067" s="41"/>
      <c r="C1067" s="1" t="s">
        <v>318</v>
      </c>
      <c r="D1067" s="1" t="s">
        <v>993</v>
      </c>
      <c r="E1067" s="5" t="s">
        <v>322</v>
      </c>
      <c r="F1067" s="2" t="s">
        <v>661</v>
      </c>
      <c r="G1067" s="3">
        <v>1.87</v>
      </c>
      <c r="H1067" s="3">
        <f>'3.3 Súpis prác'!I159</f>
        <v>0</v>
      </c>
      <c r="I1067" s="43">
        <f t="shared" si="47"/>
        <v>0</v>
      </c>
      <c r="J1067" s="4"/>
      <c r="K1067">
        <v>1</v>
      </c>
    </row>
    <row r="1068" spans="2:11">
      <c r="B1068" s="41"/>
      <c r="C1068" s="1" t="s">
        <v>318</v>
      </c>
      <c r="D1068" s="1" t="s">
        <v>745</v>
      </c>
      <c r="E1068" s="5" t="s">
        <v>338</v>
      </c>
      <c r="F1068" s="2" t="s">
        <v>698</v>
      </c>
      <c r="G1068" s="3">
        <v>88</v>
      </c>
      <c r="H1068" s="3">
        <f>'3.3 Súpis prác'!I168</f>
        <v>0</v>
      </c>
      <c r="I1068" s="43">
        <f t="shared" si="47"/>
        <v>0</v>
      </c>
      <c r="J1068" s="4"/>
      <c r="K1068">
        <v>1</v>
      </c>
    </row>
    <row r="1069" spans="2:11">
      <c r="B1069" s="41"/>
      <c r="C1069" s="1" t="s">
        <v>593</v>
      </c>
      <c r="D1069" s="1" t="s">
        <v>1011</v>
      </c>
      <c r="E1069" s="5" t="s">
        <v>595</v>
      </c>
      <c r="F1069" s="2" t="s">
        <v>669</v>
      </c>
      <c r="G1069" s="3">
        <v>11</v>
      </c>
      <c r="H1069" s="3">
        <f>'3.3 Súpis prác'!I289</f>
        <v>0</v>
      </c>
      <c r="I1069" s="43">
        <f t="shared" si="47"/>
        <v>0</v>
      </c>
      <c r="J1069" s="4"/>
      <c r="K1069">
        <v>1</v>
      </c>
    </row>
    <row r="1070" spans="2:11">
      <c r="B1070" s="41"/>
      <c r="C1070" s="1" t="s">
        <v>593</v>
      </c>
      <c r="D1070" s="1" t="s">
        <v>1012</v>
      </c>
      <c r="E1070" s="5" t="s">
        <v>597</v>
      </c>
      <c r="F1070" s="2" t="s">
        <v>669</v>
      </c>
      <c r="G1070" s="3">
        <v>8</v>
      </c>
      <c r="H1070" s="3">
        <f>'3.3 Súpis prác'!I290</f>
        <v>0</v>
      </c>
      <c r="I1070" s="43">
        <f t="shared" si="47"/>
        <v>0</v>
      </c>
      <c r="J1070" s="4"/>
      <c r="K1070">
        <v>1</v>
      </c>
    </row>
    <row r="1071" spans="2:11">
      <c r="B1071" s="41"/>
      <c r="C1071" s="1" t="s">
        <v>593</v>
      </c>
      <c r="D1071" s="1" t="s">
        <v>760</v>
      </c>
      <c r="E1071" s="5" t="s">
        <v>603</v>
      </c>
      <c r="F1071" s="2" t="s">
        <v>698</v>
      </c>
      <c r="G1071" s="3">
        <v>1012</v>
      </c>
      <c r="H1071" s="3">
        <f>'3.3 Súpis prác'!I293</f>
        <v>0</v>
      </c>
      <c r="I1071" s="43">
        <f t="shared" si="47"/>
        <v>0</v>
      </c>
      <c r="J1071" s="4"/>
      <c r="K1071">
        <v>1</v>
      </c>
    </row>
    <row r="1072" spans="2:11">
      <c r="B1072" s="41"/>
      <c r="C1072" s="1" t="s">
        <v>593</v>
      </c>
      <c r="D1072" s="1" t="s">
        <v>994</v>
      </c>
      <c r="E1072" s="5" t="s">
        <v>605</v>
      </c>
      <c r="F1072" s="2" t="s">
        <v>698</v>
      </c>
      <c r="G1072" s="3">
        <v>126</v>
      </c>
      <c r="H1072" s="3">
        <f>'3.3 Súpis prác'!I294</f>
        <v>0</v>
      </c>
      <c r="I1072" s="43">
        <f t="shared" si="47"/>
        <v>0</v>
      </c>
      <c r="J1072" s="4"/>
      <c r="K1072">
        <v>1</v>
      </c>
    </row>
    <row r="1073" spans="2:11" ht="23.25">
      <c r="B1073" s="41"/>
      <c r="C1073" s="1" t="s">
        <v>593</v>
      </c>
      <c r="D1073" s="1" t="s">
        <v>761</v>
      </c>
      <c r="E1073" s="5" t="s">
        <v>500</v>
      </c>
      <c r="F1073" s="2" t="s">
        <v>669</v>
      </c>
      <c r="G1073" s="3">
        <v>107</v>
      </c>
      <c r="H1073" s="3">
        <f>'3.3 Súpis prác'!I298</f>
        <v>0</v>
      </c>
      <c r="I1073" s="43">
        <f t="shared" si="47"/>
        <v>0</v>
      </c>
      <c r="J1073" s="4"/>
      <c r="K1073">
        <v>1</v>
      </c>
    </row>
    <row r="1074" spans="2:11">
      <c r="B1074" s="41"/>
      <c r="C1074" s="1" t="s">
        <v>593</v>
      </c>
      <c r="D1074" s="1" t="s">
        <v>762</v>
      </c>
      <c r="E1074" s="5" t="s">
        <v>611</v>
      </c>
      <c r="F1074" s="2" t="s">
        <v>669</v>
      </c>
      <c r="G1074" s="3">
        <v>118</v>
      </c>
      <c r="H1074" s="3">
        <f>'3.3 Súpis prác'!I300</f>
        <v>0</v>
      </c>
      <c r="I1074" s="43">
        <f t="shared" si="47"/>
        <v>0</v>
      </c>
      <c r="J1074" s="4"/>
      <c r="K1074">
        <v>1</v>
      </c>
    </row>
    <row r="1075" spans="2:11">
      <c r="B1075" s="41"/>
      <c r="C1075" s="1" t="s">
        <v>593</v>
      </c>
      <c r="D1075" s="1" t="s">
        <v>763</v>
      </c>
      <c r="E1075" s="5" t="s">
        <v>510</v>
      </c>
      <c r="F1075" s="2" t="s">
        <v>669</v>
      </c>
      <c r="G1075" s="3">
        <v>113</v>
      </c>
      <c r="H1075" s="3">
        <f>'3.3 Súpis prác'!I301</f>
        <v>0</v>
      </c>
      <c r="I1075" s="43">
        <f t="shared" si="47"/>
        <v>0</v>
      </c>
      <c r="J1075" s="4"/>
      <c r="K1075">
        <v>1</v>
      </c>
    </row>
    <row r="1076" spans="2:11" ht="23.25">
      <c r="B1076" s="41"/>
      <c r="C1076" s="1" t="s">
        <v>593</v>
      </c>
      <c r="D1076" s="1" t="s">
        <v>997</v>
      </c>
      <c r="E1076" s="5" t="s">
        <v>613</v>
      </c>
      <c r="F1076" s="2" t="s">
        <v>669</v>
      </c>
      <c r="G1076" s="3">
        <v>18</v>
      </c>
      <c r="H1076" s="3">
        <f>'3.3 Súpis prác'!I302</f>
        <v>0</v>
      </c>
      <c r="I1076" s="43">
        <f t="shared" si="47"/>
        <v>0</v>
      </c>
      <c r="J1076" s="4"/>
      <c r="K1076">
        <v>1</v>
      </c>
    </row>
    <row r="1077" spans="2:11" ht="23.25">
      <c r="B1077" s="41"/>
      <c r="C1077" s="1" t="s">
        <v>593</v>
      </c>
      <c r="D1077" s="1" t="s">
        <v>1015</v>
      </c>
      <c r="E1077" s="5" t="s">
        <v>615</v>
      </c>
      <c r="F1077" s="2" t="s">
        <v>698</v>
      </c>
      <c r="G1077" s="3">
        <v>132</v>
      </c>
      <c r="H1077" s="3">
        <f>'3.3 Súpis prác'!I303</f>
        <v>0</v>
      </c>
      <c r="I1077" s="43">
        <f t="shared" si="47"/>
        <v>0</v>
      </c>
      <c r="J1077" s="4"/>
      <c r="K1077">
        <v>1</v>
      </c>
    </row>
    <row r="1078" spans="2:11">
      <c r="B1078" s="41"/>
      <c r="C1078" s="1" t="s">
        <v>593</v>
      </c>
      <c r="D1078" s="1" t="s">
        <v>1029</v>
      </c>
      <c r="E1078" s="5" t="s">
        <v>623</v>
      </c>
      <c r="F1078" s="2" t="s">
        <v>669</v>
      </c>
      <c r="G1078" s="3">
        <v>14</v>
      </c>
      <c r="H1078" s="3">
        <f>'3.3 Súpis prác'!I307</f>
        <v>0</v>
      </c>
      <c r="I1078" s="43">
        <f t="shared" si="47"/>
        <v>0</v>
      </c>
      <c r="J1078" s="4"/>
      <c r="K1078">
        <v>1</v>
      </c>
    </row>
    <row r="1079" spans="2:11" ht="23.25">
      <c r="B1079" s="41"/>
      <c r="C1079" s="1" t="s">
        <v>593</v>
      </c>
      <c r="D1079" s="1" t="s">
        <v>1025</v>
      </c>
      <c r="E1079" s="5" t="s">
        <v>629</v>
      </c>
      <c r="F1079" s="2" t="s">
        <v>669</v>
      </c>
      <c r="G1079" s="3">
        <v>21</v>
      </c>
      <c r="H1079" s="3">
        <f>'3.3 Súpis prác'!I310</f>
        <v>0</v>
      </c>
      <c r="I1079" s="43">
        <f t="shared" si="47"/>
        <v>0</v>
      </c>
      <c r="J1079" s="4"/>
      <c r="K1079">
        <v>1</v>
      </c>
    </row>
    <row r="1080" spans="2:11" ht="23.25">
      <c r="B1080" s="44"/>
      <c r="C1080" s="1" t="s">
        <v>593</v>
      </c>
      <c r="D1080" s="1" t="s">
        <v>1026</v>
      </c>
      <c r="E1080" s="5" t="s">
        <v>631</v>
      </c>
      <c r="F1080" s="2" t="s">
        <v>669</v>
      </c>
      <c r="G1080" s="3">
        <v>14</v>
      </c>
      <c r="H1080" s="3">
        <f>'3.3 Súpis prác'!I311</f>
        <v>0</v>
      </c>
      <c r="I1080" s="43">
        <f t="shared" si="47"/>
        <v>0</v>
      </c>
      <c r="J1080" s="4"/>
      <c r="K1080">
        <v>1</v>
      </c>
    </row>
    <row r="1081" spans="2:11">
      <c r="B1081" s="88" t="s">
        <v>1030</v>
      </c>
      <c r="C1081" s="89"/>
      <c r="D1081" s="89"/>
      <c r="E1081" s="89"/>
      <c r="F1081" s="89"/>
      <c r="G1081" s="90"/>
      <c r="H1081" s="91"/>
      <c r="I1081" s="43">
        <f>SUMIF(K1051:K1080,1,I1051:I1080)</f>
        <v>0</v>
      </c>
      <c r="J1081" s="4"/>
      <c r="K1081">
        <v>3</v>
      </c>
    </row>
    <row r="1082" spans="2:11" ht="23.25">
      <c r="B1082" s="45" t="s">
        <v>1031</v>
      </c>
      <c r="C1082" s="1" t="s">
        <v>6</v>
      </c>
      <c r="D1082" s="1" t="s">
        <v>725</v>
      </c>
      <c r="E1082" s="5" t="s">
        <v>14</v>
      </c>
      <c r="F1082" s="2" t="s">
        <v>661</v>
      </c>
      <c r="G1082" s="3">
        <v>15.15</v>
      </c>
      <c r="H1082" s="3">
        <f>'3.3 Súpis prác'!I8</f>
        <v>0</v>
      </c>
      <c r="I1082" s="43">
        <f t="shared" ref="I1082:I1111" si="48">G1082*H1082</f>
        <v>0</v>
      </c>
      <c r="J1082" s="4"/>
      <c r="K1082">
        <v>1</v>
      </c>
    </row>
    <row r="1083" spans="2:11" ht="23.25">
      <c r="B1083" s="41"/>
      <c r="C1083" s="1" t="s">
        <v>6</v>
      </c>
      <c r="D1083" s="1" t="s">
        <v>941</v>
      </c>
      <c r="E1083" s="5" t="s">
        <v>19</v>
      </c>
      <c r="F1083" s="2" t="s">
        <v>669</v>
      </c>
      <c r="G1083" s="3">
        <v>1</v>
      </c>
      <c r="H1083" s="3">
        <f>'3.3 Súpis prác'!I10</f>
        <v>0</v>
      </c>
      <c r="I1083" s="43">
        <f t="shared" si="48"/>
        <v>0</v>
      </c>
      <c r="J1083" s="4"/>
      <c r="K1083">
        <v>1</v>
      </c>
    </row>
    <row r="1084" spans="2:11">
      <c r="B1084" s="41"/>
      <c r="C1084" s="1" t="s">
        <v>6</v>
      </c>
      <c r="D1084" s="1" t="s">
        <v>990</v>
      </c>
      <c r="E1084" s="5" t="s">
        <v>26</v>
      </c>
      <c r="F1084" s="2" t="s">
        <v>669</v>
      </c>
      <c r="G1084" s="3">
        <v>2</v>
      </c>
      <c r="H1084" s="3">
        <f>'3.3 Súpis prác'!I13</f>
        <v>0</v>
      </c>
      <c r="I1084" s="43">
        <f t="shared" si="48"/>
        <v>0</v>
      </c>
      <c r="J1084" s="4"/>
      <c r="K1084">
        <v>1</v>
      </c>
    </row>
    <row r="1085" spans="2:11" ht="23.25">
      <c r="B1085" s="41"/>
      <c r="C1085" s="1" t="s">
        <v>6</v>
      </c>
      <c r="D1085" s="1" t="s">
        <v>1010</v>
      </c>
      <c r="E1085" s="5" t="s">
        <v>30</v>
      </c>
      <c r="F1085" s="2" t="s">
        <v>657</v>
      </c>
      <c r="G1085" s="3">
        <v>1</v>
      </c>
      <c r="H1085" s="3">
        <f>'3.3 Súpis prác'!I15</f>
        <v>0</v>
      </c>
      <c r="I1085" s="43">
        <f t="shared" si="48"/>
        <v>0</v>
      </c>
      <c r="J1085" s="4"/>
      <c r="K1085">
        <v>1</v>
      </c>
    </row>
    <row r="1086" spans="2:11" ht="23.25">
      <c r="B1086" s="41"/>
      <c r="C1086" s="1" t="s">
        <v>32</v>
      </c>
      <c r="D1086" s="1" t="s">
        <v>727</v>
      </c>
      <c r="E1086" s="5" t="s">
        <v>40</v>
      </c>
      <c r="F1086" s="2" t="s">
        <v>698</v>
      </c>
      <c r="G1086" s="3">
        <v>1169</v>
      </c>
      <c r="H1086" s="3">
        <f>'3.3 Súpis prác'!I19</f>
        <v>0</v>
      </c>
      <c r="I1086" s="43">
        <f t="shared" si="48"/>
        <v>0</v>
      </c>
      <c r="J1086" s="4"/>
      <c r="K1086">
        <v>1</v>
      </c>
    </row>
    <row r="1087" spans="2:11" ht="23.25">
      <c r="B1087" s="41"/>
      <c r="C1087" s="1" t="s">
        <v>32</v>
      </c>
      <c r="D1087" s="1" t="s">
        <v>885</v>
      </c>
      <c r="E1087" s="5" t="s">
        <v>43</v>
      </c>
      <c r="F1087" s="2" t="s">
        <v>669</v>
      </c>
      <c r="G1087" s="3">
        <v>28</v>
      </c>
      <c r="H1087" s="3">
        <f>'3.3 Súpis prác'!I21</f>
        <v>0</v>
      </c>
      <c r="I1087" s="43">
        <f t="shared" si="48"/>
        <v>0</v>
      </c>
      <c r="J1087" s="4"/>
      <c r="K1087">
        <v>1</v>
      </c>
    </row>
    <row r="1088" spans="2:11">
      <c r="B1088" s="41"/>
      <c r="C1088" s="1" t="s">
        <v>32</v>
      </c>
      <c r="D1088" s="1" t="s">
        <v>665</v>
      </c>
      <c r="E1088" s="5" t="s">
        <v>76</v>
      </c>
      <c r="F1088" s="2" t="s">
        <v>659</v>
      </c>
      <c r="G1088" s="3">
        <v>1.01</v>
      </c>
      <c r="H1088" s="3">
        <f>'3.3 Súpis prác'!I37</f>
        <v>0</v>
      </c>
      <c r="I1088" s="43">
        <f t="shared" si="48"/>
        <v>0</v>
      </c>
      <c r="J1088" s="4"/>
      <c r="K1088">
        <v>1</v>
      </c>
    </row>
    <row r="1089" spans="2:11">
      <c r="B1089" s="41"/>
      <c r="C1089" s="1" t="s">
        <v>100</v>
      </c>
      <c r="D1089" s="1" t="s">
        <v>733</v>
      </c>
      <c r="E1089" s="5" t="s">
        <v>109</v>
      </c>
      <c r="F1089" s="2" t="s">
        <v>661</v>
      </c>
      <c r="G1089" s="3">
        <v>14.11</v>
      </c>
      <c r="H1089" s="3">
        <f>'3.3 Súpis prác'!I51</f>
        <v>0</v>
      </c>
      <c r="I1089" s="43">
        <f t="shared" si="48"/>
        <v>0</v>
      </c>
      <c r="J1089" s="4"/>
      <c r="K1089">
        <v>1</v>
      </c>
    </row>
    <row r="1090" spans="2:11">
      <c r="B1090" s="41"/>
      <c r="C1090" s="1" t="s">
        <v>100</v>
      </c>
      <c r="D1090" s="1" t="s">
        <v>734</v>
      </c>
      <c r="E1090" s="5" t="s">
        <v>111</v>
      </c>
      <c r="F1090" s="2" t="s">
        <v>661</v>
      </c>
      <c r="G1090" s="3">
        <v>11.26</v>
      </c>
      <c r="H1090" s="3">
        <f>'3.3 Súpis prác'!I52</f>
        <v>0</v>
      </c>
      <c r="I1090" s="43">
        <f t="shared" si="48"/>
        <v>0</v>
      </c>
      <c r="J1090" s="4"/>
      <c r="K1090">
        <v>1</v>
      </c>
    </row>
    <row r="1091" spans="2:11">
      <c r="B1091" s="41"/>
      <c r="C1091" s="1" t="s">
        <v>100</v>
      </c>
      <c r="D1091" s="1" t="s">
        <v>684</v>
      </c>
      <c r="E1091" s="5" t="s">
        <v>115</v>
      </c>
      <c r="F1091" s="2" t="s">
        <v>661</v>
      </c>
      <c r="G1091" s="3">
        <v>15.15</v>
      </c>
      <c r="H1091" s="3">
        <f>'3.3 Súpis prác'!I54</f>
        <v>0</v>
      </c>
      <c r="I1091" s="43">
        <f t="shared" si="48"/>
        <v>0</v>
      </c>
      <c r="J1091" s="4"/>
      <c r="K1091">
        <v>1</v>
      </c>
    </row>
    <row r="1092" spans="2:11">
      <c r="B1092" s="41"/>
      <c r="C1092" s="1" t="s">
        <v>100</v>
      </c>
      <c r="D1092" s="1" t="s">
        <v>735</v>
      </c>
      <c r="E1092" s="5" t="s">
        <v>119</v>
      </c>
      <c r="F1092" s="2" t="s">
        <v>661</v>
      </c>
      <c r="G1092" s="3">
        <v>8.74</v>
      </c>
      <c r="H1092" s="3">
        <f>'3.3 Súpis prác'!I56</f>
        <v>0</v>
      </c>
      <c r="I1092" s="43">
        <f t="shared" si="48"/>
        <v>0</v>
      </c>
      <c r="J1092" s="4"/>
      <c r="K1092">
        <v>1</v>
      </c>
    </row>
    <row r="1093" spans="2:11">
      <c r="B1093" s="41"/>
      <c r="C1093" s="1" t="s">
        <v>100</v>
      </c>
      <c r="D1093" s="1" t="s">
        <v>736</v>
      </c>
      <c r="E1093" s="5" t="s">
        <v>121</v>
      </c>
      <c r="F1093" s="2" t="s">
        <v>661</v>
      </c>
      <c r="G1093" s="3">
        <v>2</v>
      </c>
      <c r="H1093" s="3">
        <f>'3.3 Súpis prác'!I57</f>
        <v>0</v>
      </c>
      <c r="I1093" s="43">
        <f t="shared" si="48"/>
        <v>0</v>
      </c>
      <c r="J1093" s="4"/>
      <c r="K1093">
        <v>1</v>
      </c>
    </row>
    <row r="1094" spans="2:11">
      <c r="B1094" s="41"/>
      <c r="C1094" s="1" t="s">
        <v>100</v>
      </c>
      <c r="D1094" s="1" t="s">
        <v>671</v>
      </c>
      <c r="E1094" s="5" t="s">
        <v>98</v>
      </c>
      <c r="F1094" s="2" t="s">
        <v>661</v>
      </c>
      <c r="G1094" s="3">
        <v>15.15</v>
      </c>
      <c r="H1094" s="3">
        <f>'3.3 Súpis prác'!I61</f>
        <v>0</v>
      </c>
      <c r="I1094" s="43">
        <f t="shared" si="48"/>
        <v>0</v>
      </c>
      <c r="J1094" s="4"/>
      <c r="K1094">
        <v>1</v>
      </c>
    </row>
    <row r="1095" spans="2:11">
      <c r="B1095" s="41"/>
      <c r="C1095" s="1" t="s">
        <v>100</v>
      </c>
      <c r="D1095" s="1" t="s">
        <v>857</v>
      </c>
      <c r="E1095" s="5" t="s">
        <v>135</v>
      </c>
      <c r="F1095" s="2" t="s">
        <v>698</v>
      </c>
      <c r="G1095" s="3">
        <v>26</v>
      </c>
      <c r="H1095" s="3">
        <f>'3.3 Súpis prác'!I65</f>
        <v>0</v>
      </c>
      <c r="I1095" s="43">
        <f t="shared" si="48"/>
        <v>0</v>
      </c>
      <c r="J1095" s="4"/>
      <c r="K1095">
        <v>1</v>
      </c>
    </row>
    <row r="1096" spans="2:11">
      <c r="B1096" s="41"/>
      <c r="C1096" s="1" t="s">
        <v>254</v>
      </c>
      <c r="D1096" s="1" t="s">
        <v>913</v>
      </c>
      <c r="E1096" s="5" t="s">
        <v>256</v>
      </c>
      <c r="F1096" s="2" t="s">
        <v>661</v>
      </c>
      <c r="G1096" s="3">
        <v>11.71</v>
      </c>
      <c r="H1096" s="3">
        <f>'3.3 Súpis prác'!I129</f>
        <v>0</v>
      </c>
      <c r="I1096" s="43">
        <f t="shared" si="48"/>
        <v>0</v>
      </c>
      <c r="J1096" s="4"/>
      <c r="K1096">
        <v>1</v>
      </c>
    </row>
    <row r="1097" spans="2:11">
      <c r="B1097" s="41"/>
      <c r="C1097" s="1" t="s">
        <v>254</v>
      </c>
      <c r="D1097" s="1" t="s">
        <v>992</v>
      </c>
      <c r="E1097" s="5" t="s">
        <v>258</v>
      </c>
      <c r="F1097" s="2" t="s">
        <v>663</v>
      </c>
      <c r="G1097" s="3">
        <v>9.18</v>
      </c>
      <c r="H1097" s="3">
        <f>'3.3 Súpis prác'!I130</f>
        <v>0</v>
      </c>
      <c r="I1097" s="43">
        <f t="shared" si="48"/>
        <v>0</v>
      </c>
      <c r="J1097" s="4"/>
      <c r="K1097">
        <v>1</v>
      </c>
    </row>
    <row r="1098" spans="2:11">
      <c r="B1098" s="41"/>
      <c r="C1098" s="1" t="s">
        <v>318</v>
      </c>
      <c r="D1098" s="1" t="s">
        <v>993</v>
      </c>
      <c r="E1098" s="5" t="s">
        <v>322</v>
      </c>
      <c r="F1098" s="2" t="s">
        <v>661</v>
      </c>
      <c r="G1098" s="3">
        <v>2.57</v>
      </c>
      <c r="H1098" s="3">
        <f>'3.3 Súpis prác'!I159</f>
        <v>0</v>
      </c>
      <c r="I1098" s="43">
        <f t="shared" si="48"/>
        <v>0</v>
      </c>
      <c r="J1098" s="4"/>
      <c r="K1098">
        <v>1</v>
      </c>
    </row>
    <row r="1099" spans="2:11">
      <c r="B1099" s="41"/>
      <c r="C1099" s="1" t="s">
        <v>318</v>
      </c>
      <c r="D1099" s="1" t="s">
        <v>745</v>
      </c>
      <c r="E1099" s="5" t="s">
        <v>338</v>
      </c>
      <c r="F1099" s="2" t="s">
        <v>698</v>
      </c>
      <c r="G1099" s="3">
        <v>159</v>
      </c>
      <c r="H1099" s="3">
        <f>'3.3 Súpis prác'!I168</f>
        <v>0</v>
      </c>
      <c r="I1099" s="43">
        <f t="shared" si="48"/>
        <v>0</v>
      </c>
      <c r="J1099" s="4"/>
      <c r="K1099">
        <v>1</v>
      </c>
    </row>
    <row r="1100" spans="2:11">
      <c r="B1100" s="41"/>
      <c r="C1100" s="1" t="s">
        <v>593</v>
      </c>
      <c r="D1100" s="1" t="s">
        <v>1011</v>
      </c>
      <c r="E1100" s="5" t="s">
        <v>595</v>
      </c>
      <c r="F1100" s="2" t="s">
        <v>669</v>
      </c>
      <c r="G1100" s="3">
        <v>9</v>
      </c>
      <c r="H1100" s="3">
        <f>'3.3 Súpis prác'!I289</f>
        <v>0</v>
      </c>
      <c r="I1100" s="43">
        <f t="shared" si="48"/>
        <v>0</v>
      </c>
      <c r="J1100" s="4"/>
      <c r="K1100">
        <v>1</v>
      </c>
    </row>
    <row r="1101" spans="2:11">
      <c r="B1101" s="41"/>
      <c r="C1101" s="1" t="s">
        <v>593</v>
      </c>
      <c r="D1101" s="1" t="s">
        <v>1012</v>
      </c>
      <c r="E1101" s="5" t="s">
        <v>597</v>
      </c>
      <c r="F1101" s="2" t="s">
        <v>669</v>
      </c>
      <c r="G1101" s="3">
        <v>6</v>
      </c>
      <c r="H1101" s="3">
        <f>'3.3 Súpis prác'!I290</f>
        <v>0</v>
      </c>
      <c r="I1101" s="43">
        <f t="shared" si="48"/>
        <v>0</v>
      </c>
      <c r="J1101" s="4"/>
      <c r="K1101">
        <v>1</v>
      </c>
    </row>
    <row r="1102" spans="2:11">
      <c r="B1102" s="41"/>
      <c r="C1102" s="1" t="s">
        <v>593</v>
      </c>
      <c r="D1102" s="1" t="s">
        <v>760</v>
      </c>
      <c r="E1102" s="5" t="s">
        <v>603</v>
      </c>
      <c r="F1102" s="2" t="s">
        <v>698</v>
      </c>
      <c r="G1102" s="3">
        <v>1465</v>
      </c>
      <c r="H1102" s="3">
        <f>'3.3 Súpis prác'!I293</f>
        <v>0</v>
      </c>
      <c r="I1102" s="43">
        <f t="shared" si="48"/>
        <v>0</v>
      </c>
      <c r="J1102" s="4"/>
      <c r="K1102">
        <v>1</v>
      </c>
    </row>
    <row r="1103" spans="2:11">
      <c r="B1103" s="41"/>
      <c r="C1103" s="1" t="s">
        <v>593</v>
      </c>
      <c r="D1103" s="1" t="s">
        <v>994</v>
      </c>
      <c r="E1103" s="5" t="s">
        <v>605</v>
      </c>
      <c r="F1103" s="2" t="s">
        <v>698</v>
      </c>
      <c r="G1103" s="3">
        <v>111.5</v>
      </c>
      <c r="H1103" s="3">
        <f>'3.3 Súpis prác'!I294</f>
        <v>0</v>
      </c>
      <c r="I1103" s="43">
        <f t="shared" si="48"/>
        <v>0</v>
      </c>
      <c r="J1103" s="4"/>
      <c r="K1103">
        <v>1</v>
      </c>
    </row>
    <row r="1104" spans="2:11" ht="23.25">
      <c r="B1104" s="41"/>
      <c r="C1104" s="1" t="s">
        <v>593</v>
      </c>
      <c r="D1104" s="1" t="s">
        <v>761</v>
      </c>
      <c r="E1104" s="5" t="s">
        <v>500</v>
      </c>
      <c r="F1104" s="2" t="s">
        <v>669</v>
      </c>
      <c r="G1104" s="3">
        <v>85</v>
      </c>
      <c r="H1104" s="3">
        <f>'3.3 Súpis prác'!I298</f>
        <v>0</v>
      </c>
      <c r="I1104" s="43">
        <f t="shared" si="48"/>
        <v>0</v>
      </c>
      <c r="J1104" s="4"/>
      <c r="K1104">
        <v>1</v>
      </c>
    </row>
    <row r="1105" spans="2:11">
      <c r="B1105" s="41"/>
      <c r="C1105" s="1" t="s">
        <v>593</v>
      </c>
      <c r="D1105" s="1" t="s">
        <v>762</v>
      </c>
      <c r="E1105" s="5" t="s">
        <v>611</v>
      </c>
      <c r="F1105" s="2" t="s">
        <v>669</v>
      </c>
      <c r="G1105" s="3">
        <v>101</v>
      </c>
      <c r="H1105" s="3">
        <f>'3.3 Súpis prác'!I300</f>
        <v>0</v>
      </c>
      <c r="I1105" s="43">
        <f t="shared" si="48"/>
        <v>0</v>
      </c>
      <c r="J1105" s="4"/>
      <c r="K1105">
        <v>1</v>
      </c>
    </row>
    <row r="1106" spans="2:11">
      <c r="B1106" s="41"/>
      <c r="C1106" s="1" t="s">
        <v>593</v>
      </c>
      <c r="D1106" s="1" t="s">
        <v>763</v>
      </c>
      <c r="E1106" s="5" t="s">
        <v>510</v>
      </c>
      <c r="F1106" s="2" t="s">
        <v>669</v>
      </c>
      <c r="G1106" s="3">
        <v>97</v>
      </c>
      <c r="H1106" s="3">
        <f>'3.3 Súpis prác'!I301</f>
        <v>0</v>
      </c>
      <c r="I1106" s="43">
        <f t="shared" si="48"/>
        <v>0</v>
      </c>
      <c r="J1106" s="4"/>
      <c r="K1106">
        <v>1</v>
      </c>
    </row>
    <row r="1107" spans="2:11" ht="23.25">
      <c r="B1107" s="41"/>
      <c r="C1107" s="1" t="s">
        <v>593</v>
      </c>
      <c r="D1107" s="1" t="s">
        <v>997</v>
      </c>
      <c r="E1107" s="5" t="s">
        <v>613</v>
      </c>
      <c r="F1107" s="2" t="s">
        <v>669</v>
      </c>
      <c r="G1107" s="3">
        <v>15</v>
      </c>
      <c r="H1107" s="3">
        <f>'3.3 Súpis prác'!I302</f>
        <v>0</v>
      </c>
      <c r="I1107" s="43">
        <f t="shared" si="48"/>
        <v>0</v>
      </c>
      <c r="J1107" s="4"/>
      <c r="K1107">
        <v>1</v>
      </c>
    </row>
    <row r="1108" spans="2:11" ht="23.25">
      <c r="B1108" s="41"/>
      <c r="C1108" s="1" t="s">
        <v>593</v>
      </c>
      <c r="D1108" s="1" t="s">
        <v>1015</v>
      </c>
      <c r="E1108" s="5" t="s">
        <v>615</v>
      </c>
      <c r="F1108" s="2" t="s">
        <v>698</v>
      </c>
      <c r="G1108" s="3">
        <v>104</v>
      </c>
      <c r="H1108" s="3">
        <f>'3.3 Súpis prác'!I303</f>
        <v>0</v>
      </c>
      <c r="I1108" s="43">
        <f t="shared" si="48"/>
        <v>0</v>
      </c>
      <c r="J1108" s="4"/>
      <c r="K1108">
        <v>1</v>
      </c>
    </row>
    <row r="1109" spans="2:11">
      <c r="B1109" s="41"/>
      <c r="C1109" s="1" t="s">
        <v>593</v>
      </c>
      <c r="D1109" s="1" t="s">
        <v>1029</v>
      </c>
      <c r="E1109" s="5" t="s">
        <v>623</v>
      </c>
      <c r="F1109" s="2" t="s">
        <v>669</v>
      </c>
      <c r="G1109" s="3">
        <v>11</v>
      </c>
      <c r="H1109" s="3">
        <f>'3.3 Súpis prác'!I307</f>
        <v>0</v>
      </c>
      <c r="I1109" s="43">
        <f t="shared" si="48"/>
        <v>0</v>
      </c>
      <c r="J1109" s="4"/>
      <c r="K1109">
        <v>1</v>
      </c>
    </row>
    <row r="1110" spans="2:11" ht="23.25">
      <c r="B1110" s="41"/>
      <c r="C1110" s="1" t="s">
        <v>593</v>
      </c>
      <c r="D1110" s="1" t="s">
        <v>1025</v>
      </c>
      <c r="E1110" s="5" t="s">
        <v>629</v>
      </c>
      <c r="F1110" s="2" t="s">
        <v>669</v>
      </c>
      <c r="G1110" s="3">
        <v>16</v>
      </c>
      <c r="H1110" s="3">
        <f>'3.3 Súpis prác'!I310</f>
        <v>0</v>
      </c>
      <c r="I1110" s="43">
        <f t="shared" si="48"/>
        <v>0</v>
      </c>
      <c r="J1110" s="4"/>
      <c r="K1110">
        <v>1</v>
      </c>
    </row>
    <row r="1111" spans="2:11" ht="23.25">
      <c r="B1111" s="44"/>
      <c r="C1111" s="1" t="s">
        <v>593</v>
      </c>
      <c r="D1111" s="1" t="s">
        <v>1026</v>
      </c>
      <c r="E1111" s="5" t="s">
        <v>631</v>
      </c>
      <c r="F1111" s="2" t="s">
        <v>669</v>
      </c>
      <c r="G1111" s="3">
        <v>7</v>
      </c>
      <c r="H1111" s="3">
        <f>'3.3 Súpis prác'!I311</f>
        <v>0</v>
      </c>
      <c r="I1111" s="43">
        <f t="shared" si="48"/>
        <v>0</v>
      </c>
      <c r="J1111" s="4"/>
      <c r="K1111">
        <v>1</v>
      </c>
    </row>
    <row r="1112" spans="2:11">
      <c r="B1112" s="88" t="s">
        <v>1032</v>
      </c>
      <c r="C1112" s="89"/>
      <c r="D1112" s="89"/>
      <c r="E1112" s="89"/>
      <c r="F1112" s="89"/>
      <c r="G1112" s="90"/>
      <c r="H1112" s="91"/>
      <c r="I1112" s="43">
        <f>SUMIF(K1082:K1111,1,I1082:I1111)</f>
        <v>0</v>
      </c>
      <c r="J1112" s="4"/>
      <c r="K1112">
        <v>3</v>
      </c>
    </row>
    <row r="1113" spans="2:11" ht="23.25">
      <c r="B1113" s="45" t="s">
        <v>1033</v>
      </c>
      <c r="C1113" s="1" t="s">
        <v>6</v>
      </c>
      <c r="D1113" s="1" t="s">
        <v>725</v>
      </c>
      <c r="E1113" s="5" t="s">
        <v>14</v>
      </c>
      <c r="F1113" s="2" t="s">
        <v>661</v>
      </c>
      <c r="G1113" s="3">
        <v>16.940000000000001</v>
      </c>
      <c r="H1113" s="3">
        <f>'3.3 Súpis prác'!I8</f>
        <v>0</v>
      </c>
      <c r="I1113" s="43">
        <f t="shared" ref="I1113:I1142" si="49">G1113*H1113</f>
        <v>0</v>
      </c>
      <c r="J1113" s="4"/>
      <c r="K1113">
        <v>1</v>
      </c>
    </row>
    <row r="1114" spans="2:11" ht="23.25">
      <c r="B1114" s="41"/>
      <c r="C1114" s="1" t="s">
        <v>6</v>
      </c>
      <c r="D1114" s="1" t="s">
        <v>941</v>
      </c>
      <c r="E1114" s="5" t="s">
        <v>19</v>
      </c>
      <c r="F1114" s="2" t="s">
        <v>669</v>
      </c>
      <c r="G1114" s="3">
        <v>1</v>
      </c>
      <c r="H1114" s="3">
        <f>'3.3 Súpis prác'!I10</f>
        <v>0</v>
      </c>
      <c r="I1114" s="43">
        <f t="shared" si="49"/>
        <v>0</v>
      </c>
      <c r="J1114" s="4"/>
      <c r="K1114">
        <v>1</v>
      </c>
    </row>
    <row r="1115" spans="2:11">
      <c r="B1115" s="41"/>
      <c r="C1115" s="1" t="s">
        <v>6</v>
      </c>
      <c r="D1115" s="1" t="s">
        <v>990</v>
      </c>
      <c r="E1115" s="5" t="s">
        <v>26</v>
      </c>
      <c r="F1115" s="2" t="s">
        <v>669</v>
      </c>
      <c r="G1115" s="3">
        <v>2</v>
      </c>
      <c r="H1115" s="3">
        <f>'3.3 Súpis prác'!I13</f>
        <v>0</v>
      </c>
      <c r="I1115" s="43">
        <f t="shared" si="49"/>
        <v>0</v>
      </c>
      <c r="J1115" s="4"/>
      <c r="K1115">
        <v>1</v>
      </c>
    </row>
    <row r="1116" spans="2:11" ht="23.25">
      <c r="B1116" s="41"/>
      <c r="C1116" s="1" t="s">
        <v>6</v>
      </c>
      <c r="D1116" s="1" t="s">
        <v>1010</v>
      </c>
      <c r="E1116" s="5" t="s">
        <v>30</v>
      </c>
      <c r="F1116" s="2" t="s">
        <v>657</v>
      </c>
      <c r="G1116" s="3">
        <v>1</v>
      </c>
      <c r="H1116" s="3">
        <f>'3.3 Súpis prác'!I15</f>
        <v>0</v>
      </c>
      <c r="I1116" s="43">
        <f t="shared" si="49"/>
        <v>0</v>
      </c>
      <c r="J1116" s="4"/>
      <c r="K1116">
        <v>1</v>
      </c>
    </row>
    <row r="1117" spans="2:11" ht="23.25">
      <c r="B1117" s="41"/>
      <c r="C1117" s="1" t="s">
        <v>32</v>
      </c>
      <c r="D1117" s="1" t="s">
        <v>727</v>
      </c>
      <c r="E1117" s="5" t="s">
        <v>40</v>
      </c>
      <c r="F1117" s="2" t="s">
        <v>698</v>
      </c>
      <c r="G1117" s="3">
        <v>2123</v>
      </c>
      <c r="H1117" s="3">
        <f>'3.3 Súpis prác'!I19</f>
        <v>0</v>
      </c>
      <c r="I1117" s="43">
        <f t="shared" si="49"/>
        <v>0</v>
      </c>
      <c r="J1117" s="4"/>
      <c r="K1117">
        <v>1</v>
      </c>
    </row>
    <row r="1118" spans="2:11" ht="23.25">
      <c r="B1118" s="41"/>
      <c r="C1118" s="1" t="s">
        <v>32</v>
      </c>
      <c r="D1118" s="1" t="s">
        <v>885</v>
      </c>
      <c r="E1118" s="5" t="s">
        <v>43</v>
      </c>
      <c r="F1118" s="2" t="s">
        <v>669</v>
      </c>
      <c r="G1118" s="3">
        <v>32</v>
      </c>
      <c r="H1118" s="3">
        <f>'3.3 Súpis prác'!I21</f>
        <v>0</v>
      </c>
      <c r="I1118" s="43">
        <f t="shared" si="49"/>
        <v>0</v>
      </c>
      <c r="J1118" s="4"/>
      <c r="K1118">
        <v>1</v>
      </c>
    </row>
    <row r="1119" spans="2:11">
      <c r="B1119" s="41"/>
      <c r="C1119" s="1" t="s">
        <v>32</v>
      </c>
      <c r="D1119" s="1" t="s">
        <v>665</v>
      </c>
      <c r="E1119" s="5" t="s">
        <v>76</v>
      </c>
      <c r="F1119" s="2" t="s">
        <v>659</v>
      </c>
      <c r="G1119" s="3">
        <v>1.66</v>
      </c>
      <c r="H1119" s="3">
        <f>'3.3 Súpis prác'!I37</f>
        <v>0</v>
      </c>
      <c r="I1119" s="43">
        <f t="shared" si="49"/>
        <v>0</v>
      </c>
      <c r="J1119" s="4"/>
      <c r="K1119">
        <v>1</v>
      </c>
    </row>
    <row r="1120" spans="2:11">
      <c r="B1120" s="41"/>
      <c r="C1120" s="1" t="s">
        <v>100</v>
      </c>
      <c r="D1120" s="1" t="s">
        <v>733</v>
      </c>
      <c r="E1120" s="5" t="s">
        <v>109</v>
      </c>
      <c r="F1120" s="2" t="s">
        <v>661</v>
      </c>
      <c r="G1120" s="3">
        <v>16.91</v>
      </c>
      <c r="H1120" s="3">
        <f>'3.3 Súpis prác'!I51</f>
        <v>0</v>
      </c>
      <c r="I1120" s="43">
        <f t="shared" si="49"/>
        <v>0</v>
      </c>
      <c r="J1120" s="4"/>
      <c r="K1120">
        <v>1</v>
      </c>
    </row>
    <row r="1121" spans="2:11">
      <c r="B1121" s="41"/>
      <c r="C1121" s="1" t="s">
        <v>100</v>
      </c>
      <c r="D1121" s="1" t="s">
        <v>734</v>
      </c>
      <c r="E1121" s="5" t="s">
        <v>111</v>
      </c>
      <c r="F1121" s="2" t="s">
        <v>661</v>
      </c>
      <c r="G1121" s="3">
        <v>9.18</v>
      </c>
      <c r="H1121" s="3">
        <f>'3.3 Súpis prác'!I52</f>
        <v>0</v>
      </c>
      <c r="I1121" s="43">
        <f t="shared" si="49"/>
        <v>0</v>
      </c>
      <c r="J1121" s="4"/>
      <c r="K1121">
        <v>1</v>
      </c>
    </row>
    <row r="1122" spans="2:11">
      <c r="B1122" s="41"/>
      <c r="C1122" s="1" t="s">
        <v>100</v>
      </c>
      <c r="D1122" s="1" t="s">
        <v>684</v>
      </c>
      <c r="E1122" s="5" t="s">
        <v>115</v>
      </c>
      <c r="F1122" s="2" t="s">
        <v>661</v>
      </c>
      <c r="G1122" s="3">
        <v>16.940000000000001</v>
      </c>
      <c r="H1122" s="3">
        <f>'3.3 Súpis prác'!I54</f>
        <v>0</v>
      </c>
      <c r="I1122" s="43">
        <f t="shared" si="49"/>
        <v>0</v>
      </c>
      <c r="J1122" s="4"/>
      <c r="K1122">
        <v>1</v>
      </c>
    </row>
    <row r="1123" spans="2:11">
      <c r="B1123" s="41"/>
      <c r="C1123" s="1" t="s">
        <v>100</v>
      </c>
      <c r="D1123" s="1" t="s">
        <v>735</v>
      </c>
      <c r="E1123" s="5" t="s">
        <v>119</v>
      </c>
      <c r="F1123" s="2" t="s">
        <v>661</v>
      </c>
      <c r="G1123" s="3">
        <v>9.61</v>
      </c>
      <c r="H1123" s="3">
        <f>'3.3 Súpis prác'!I56</f>
        <v>0</v>
      </c>
      <c r="I1123" s="43">
        <f t="shared" si="49"/>
        <v>0</v>
      </c>
      <c r="J1123" s="4"/>
      <c r="K1123">
        <v>1</v>
      </c>
    </row>
    <row r="1124" spans="2:11">
      <c r="B1124" s="41"/>
      <c r="C1124" s="1" t="s">
        <v>100</v>
      </c>
      <c r="D1124" s="1" t="s">
        <v>736</v>
      </c>
      <c r="E1124" s="5" t="s">
        <v>121</v>
      </c>
      <c r="F1124" s="2" t="s">
        <v>661</v>
      </c>
      <c r="G1124" s="3">
        <v>1.05</v>
      </c>
      <c r="H1124" s="3">
        <f>'3.3 Súpis prác'!I57</f>
        <v>0</v>
      </c>
      <c r="I1124" s="43">
        <f t="shared" si="49"/>
        <v>0</v>
      </c>
      <c r="J1124" s="4"/>
      <c r="K1124">
        <v>1</v>
      </c>
    </row>
    <row r="1125" spans="2:11">
      <c r="B1125" s="41"/>
      <c r="C1125" s="1" t="s">
        <v>100</v>
      </c>
      <c r="D1125" s="1" t="s">
        <v>671</v>
      </c>
      <c r="E1125" s="5" t="s">
        <v>98</v>
      </c>
      <c r="F1125" s="2" t="s">
        <v>661</v>
      </c>
      <c r="G1125" s="3">
        <v>16.940000000000001</v>
      </c>
      <c r="H1125" s="3">
        <f>'3.3 Súpis prác'!I61</f>
        <v>0</v>
      </c>
      <c r="I1125" s="43">
        <f t="shared" si="49"/>
        <v>0</v>
      </c>
      <c r="J1125" s="4"/>
      <c r="K1125">
        <v>1</v>
      </c>
    </row>
    <row r="1126" spans="2:11">
      <c r="B1126" s="41"/>
      <c r="C1126" s="1" t="s">
        <v>100</v>
      </c>
      <c r="D1126" s="1" t="s">
        <v>857</v>
      </c>
      <c r="E1126" s="5" t="s">
        <v>135</v>
      </c>
      <c r="F1126" s="2" t="s">
        <v>698</v>
      </c>
      <c r="G1126" s="3">
        <v>75</v>
      </c>
      <c r="H1126" s="3">
        <f>'3.3 Súpis prác'!I65</f>
        <v>0</v>
      </c>
      <c r="I1126" s="43">
        <f t="shared" si="49"/>
        <v>0</v>
      </c>
      <c r="J1126" s="4"/>
      <c r="K1126">
        <v>1</v>
      </c>
    </row>
    <row r="1127" spans="2:11">
      <c r="B1127" s="41"/>
      <c r="C1127" s="1" t="s">
        <v>254</v>
      </c>
      <c r="D1127" s="1" t="s">
        <v>913</v>
      </c>
      <c r="E1127" s="5" t="s">
        <v>256</v>
      </c>
      <c r="F1127" s="2" t="s">
        <v>661</v>
      </c>
      <c r="G1127" s="3">
        <v>12.11</v>
      </c>
      <c r="H1127" s="3">
        <f>'3.3 Súpis prác'!I129</f>
        <v>0</v>
      </c>
      <c r="I1127" s="43">
        <f t="shared" si="49"/>
        <v>0</v>
      </c>
      <c r="J1127" s="4"/>
      <c r="K1127">
        <v>1</v>
      </c>
    </row>
    <row r="1128" spans="2:11">
      <c r="B1128" s="41"/>
      <c r="C1128" s="1" t="s">
        <v>254</v>
      </c>
      <c r="D1128" s="1" t="s">
        <v>992</v>
      </c>
      <c r="E1128" s="5" t="s">
        <v>258</v>
      </c>
      <c r="F1128" s="2" t="s">
        <v>663</v>
      </c>
      <c r="G1128" s="3">
        <v>9.74</v>
      </c>
      <c r="H1128" s="3">
        <f>'3.3 Súpis prác'!I130</f>
        <v>0</v>
      </c>
      <c r="I1128" s="43">
        <f t="shared" si="49"/>
        <v>0</v>
      </c>
      <c r="J1128" s="4"/>
      <c r="K1128">
        <v>1</v>
      </c>
    </row>
    <row r="1129" spans="2:11">
      <c r="B1129" s="41"/>
      <c r="C1129" s="1" t="s">
        <v>318</v>
      </c>
      <c r="D1129" s="1" t="s">
        <v>993</v>
      </c>
      <c r="E1129" s="5" t="s">
        <v>322</v>
      </c>
      <c r="F1129" s="2" t="s">
        <v>661</v>
      </c>
      <c r="G1129" s="3">
        <v>3.18</v>
      </c>
      <c r="H1129" s="3">
        <f>'3.3 Súpis prác'!I159</f>
        <v>0</v>
      </c>
      <c r="I1129" s="43">
        <f t="shared" si="49"/>
        <v>0</v>
      </c>
      <c r="J1129" s="4"/>
      <c r="K1129">
        <v>1</v>
      </c>
    </row>
    <row r="1130" spans="2:11">
      <c r="B1130" s="41"/>
      <c r="C1130" s="1" t="s">
        <v>318</v>
      </c>
      <c r="D1130" s="1" t="s">
        <v>745</v>
      </c>
      <c r="E1130" s="5" t="s">
        <v>338</v>
      </c>
      <c r="F1130" s="2" t="s">
        <v>698</v>
      </c>
      <c r="G1130" s="3">
        <v>111</v>
      </c>
      <c r="H1130" s="3">
        <f>'3.3 Súpis prác'!I168</f>
        <v>0</v>
      </c>
      <c r="I1130" s="43">
        <f t="shared" si="49"/>
        <v>0</v>
      </c>
      <c r="J1130" s="4"/>
      <c r="K1130">
        <v>1</v>
      </c>
    </row>
    <row r="1131" spans="2:11">
      <c r="B1131" s="41"/>
      <c r="C1131" s="1" t="s">
        <v>593</v>
      </c>
      <c r="D1131" s="1" t="s">
        <v>1011</v>
      </c>
      <c r="E1131" s="5" t="s">
        <v>595</v>
      </c>
      <c r="F1131" s="2" t="s">
        <v>669</v>
      </c>
      <c r="G1131" s="3">
        <v>10</v>
      </c>
      <c r="H1131" s="3">
        <f>'3.3 Súpis prác'!I289</f>
        <v>0</v>
      </c>
      <c r="I1131" s="43">
        <f t="shared" si="49"/>
        <v>0</v>
      </c>
      <c r="J1131" s="4"/>
      <c r="K1131">
        <v>1</v>
      </c>
    </row>
    <row r="1132" spans="2:11">
      <c r="B1132" s="41"/>
      <c r="C1132" s="1" t="s">
        <v>593</v>
      </c>
      <c r="D1132" s="1" t="s">
        <v>1012</v>
      </c>
      <c r="E1132" s="5" t="s">
        <v>597</v>
      </c>
      <c r="F1132" s="2" t="s">
        <v>669</v>
      </c>
      <c r="G1132" s="3">
        <v>7</v>
      </c>
      <c r="H1132" s="3">
        <f>'3.3 Súpis prác'!I290</f>
        <v>0</v>
      </c>
      <c r="I1132" s="43">
        <f t="shared" si="49"/>
        <v>0</v>
      </c>
      <c r="J1132" s="4"/>
      <c r="K1132">
        <v>1</v>
      </c>
    </row>
    <row r="1133" spans="2:11">
      <c r="B1133" s="41"/>
      <c r="C1133" s="1" t="s">
        <v>593</v>
      </c>
      <c r="D1133" s="1" t="s">
        <v>760</v>
      </c>
      <c r="E1133" s="5" t="s">
        <v>603</v>
      </c>
      <c r="F1133" s="2" t="s">
        <v>698</v>
      </c>
      <c r="G1133" s="3">
        <v>1184</v>
      </c>
      <c r="H1133" s="3">
        <f>'3.3 Súpis prác'!I293</f>
        <v>0</v>
      </c>
      <c r="I1133" s="43">
        <f t="shared" si="49"/>
        <v>0</v>
      </c>
      <c r="J1133" s="4"/>
      <c r="K1133">
        <v>1</v>
      </c>
    </row>
    <row r="1134" spans="2:11">
      <c r="B1134" s="41"/>
      <c r="C1134" s="1" t="s">
        <v>593</v>
      </c>
      <c r="D1134" s="1" t="s">
        <v>994</v>
      </c>
      <c r="E1134" s="5" t="s">
        <v>605</v>
      </c>
      <c r="F1134" s="2" t="s">
        <v>698</v>
      </c>
      <c r="G1134" s="3">
        <v>108.5</v>
      </c>
      <c r="H1134" s="3">
        <f>'3.3 Súpis prác'!I294</f>
        <v>0</v>
      </c>
      <c r="I1134" s="43">
        <f t="shared" si="49"/>
        <v>0</v>
      </c>
      <c r="J1134" s="4"/>
      <c r="K1134">
        <v>1</v>
      </c>
    </row>
    <row r="1135" spans="2:11" ht="23.25">
      <c r="B1135" s="41"/>
      <c r="C1135" s="1" t="s">
        <v>593</v>
      </c>
      <c r="D1135" s="1" t="s">
        <v>761</v>
      </c>
      <c r="E1135" s="5" t="s">
        <v>500</v>
      </c>
      <c r="F1135" s="2" t="s">
        <v>669</v>
      </c>
      <c r="G1135" s="3">
        <v>87</v>
      </c>
      <c r="H1135" s="3">
        <f>'3.3 Súpis prác'!I298</f>
        <v>0</v>
      </c>
      <c r="I1135" s="43">
        <f t="shared" si="49"/>
        <v>0</v>
      </c>
      <c r="J1135" s="4"/>
      <c r="K1135">
        <v>1</v>
      </c>
    </row>
    <row r="1136" spans="2:11">
      <c r="B1136" s="41"/>
      <c r="C1136" s="1" t="s">
        <v>593</v>
      </c>
      <c r="D1136" s="1" t="s">
        <v>762</v>
      </c>
      <c r="E1136" s="5" t="s">
        <v>611</v>
      </c>
      <c r="F1136" s="2" t="s">
        <v>669</v>
      </c>
      <c r="G1136" s="3">
        <v>108</v>
      </c>
      <c r="H1136" s="3">
        <f>'3.3 Súpis prác'!I300</f>
        <v>0</v>
      </c>
      <c r="I1136" s="43">
        <f t="shared" si="49"/>
        <v>0</v>
      </c>
      <c r="J1136" s="4"/>
      <c r="K1136">
        <v>1</v>
      </c>
    </row>
    <row r="1137" spans="2:11">
      <c r="B1137" s="41"/>
      <c r="C1137" s="1" t="s">
        <v>593</v>
      </c>
      <c r="D1137" s="1" t="s">
        <v>763</v>
      </c>
      <c r="E1137" s="5" t="s">
        <v>510</v>
      </c>
      <c r="F1137" s="2" t="s">
        <v>669</v>
      </c>
      <c r="G1137" s="3">
        <v>102</v>
      </c>
      <c r="H1137" s="3">
        <f>'3.3 Súpis prác'!I301</f>
        <v>0</v>
      </c>
      <c r="I1137" s="43">
        <f t="shared" si="49"/>
        <v>0</v>
      </c>
      <c r="J1137" s="4"/>
      <c r="K1137">
        <v>1</v>
      </c>
    </row>
    <row r="1138" spans="2:11" ht="23.25">
      <c r="B1138" s="41"/>
      <c r="C1138" s="1" t="s">
        <v>593</v>
      </c>
      <c r="D1138" s="1" t="s">
        <v>997</v>
      </c>
      <c r="E1138" s="5" t="s">
        <v>613</v>
      </c>
      <c r="F1138" s="2" t="s">
        <v>669</v>
      </c>
      <c r="G1138" s="3">
        <v>17</v>
      </c>
      <c r="H1138" s="3">
        <f>'3.3 Súpis prác'!I302</f>
        <v>0</v>
      </c>
      <c r="I1138" s="43">
        <f t="shared" si="49"/>
        <v>0</v>
      </c>
      <c r="J1138" s="4"/>
      <c r="K1138">
        <v>1</v>
      </c>
    </row>
    <row r="1139" spans="2:11" ht="23.25">
      <c r="B1139" s="41"/>
      <c r="C1139" s="1" t="s">
        <v>593</v>
      </c>
      <c r="D1139" s="1" t="s">
        <v>1015</v>
      </c>
      <c r="E1139" s="5" t="s">
        <v>615</v>
      </c>
      <c r="F1139" s="2" t="s">
        <v>698</v>
      </c>
      <c r="G1139" s="3">
        <v>91</v>
      </c>
      <c r="H1139" s="3">
        <f>'3.3 Súpis prác'!I303</f>
        <v>0</v>
      </c>
      <c r="I1139" s="43">
        <f t="shared" si="49"/>
        <v>0</v>
      </c>
      <c r="J1139" s="4"/>
      <c r="K1139">
        <v>1</v>
      </c>
    </row>
    <row r="1140" spans="2:11">
      <c r="B1140" s="41"/>
      <c r="C1140" s="1" t="s">
        <v>593</v>
      </c>
      <c r="D1140" s="1" t="s">
        <v>1029</v>
      </c>
      <c r="E1140" s="5" t="s">
        <v>623</v>
      </c>
      <c r="F1140" s="2" t="s">
        <v>669</v>
      </c>
      <c r="G1140" s="3">
        <v>11</v>
      </c>
      <c r="H1140" s="3">
        <f>'3.3 Súpis prác'!I307</f>
        <v>0</v>
      </c>
      <c r="I1140" s="43">
        <f t="shared" si="49"/>
        <v>0</v>
      </c>
      <c r="J1140" s="4"/>
      <c r="K1140">
        <v>1</v>
      </c>
    </row>
    <row r="1141" spans="2:11" ht="23.25">
      <c r="B1141" s="41"/>
      <c r="C1141" s="1" t="s">
        <v>593</v>
      </c>
      <c r="D1141" s="1" t="s">
        <v>1025</v>
      </c>
      <c r="E1141" s="5" t="s">
        <v>629</v>
      </c>
      <c r="F1141" s="2" t="s">
        <v>669</v>
      </c>
      <c r="G1141" s="3">
        <v>15</v>
      </c>
      <c r="H1141" s="3">
        <f>'3.3 Súpis prác'!I310</f>
        <v>0</v>
      </c>
      <c r="I1141" s="43">
        <f t="shared" si="49"/>
        <v>0</v>
      </c>
      <c r="J1141" s="4"/>
      <c r="K1141">
        <v>1</v>
      </c>
    </row>
    <row r="1142" spans="2:11" ht="23.25">
      <c r="B1142" s="44"/>
      <c r="C1142" s="1" t="s">
        <v>593</v>
      </c>
      <c r="D1142" s="1" t="s">
        <v>1026</v>
      </c>
      <c r="E1142" s="5" t="s">
        <v>631</v>
      </c>
      <c r="F1142" s="2" t="s">
        <v>669</v>
      </c>
      <c r="G1142" s="3">
        <v>8</v>
      </c>
      <c r="H1142" s="3">
        <f>'3.3 Súpis prác'!I311</f>
        <v>0</v>
      </c>
      <c r="I1142" s="43">
        <f t="shared" si="49"/>
        <v>0</v>
      </c>
      <c r="J1142" s="4"/>
      <c r="K1142">
        <v>1</v>
      </c>
    </row>
    <row r="1143" spans="2:11">
      <c r="B1143" s="88" t="s">
        <v>1034</v>
      </c>
      <c r="C1143" s="89"/>
      <c r="D1143" s="89"/>
      <c r="E1143" s="89"/>
      <c r="F1143" s="89"/>
      <c r="G1143" s="90"/>
      <c r="H1143" s="91"/>
      <c r="I1143" s="43">
        <f>SUMIF(K1113:K1142,1,I1113:I1142)</f>
        <v>0</v>
      </c>
      <c r="J1143" s="4"/>
      <c r="K1143">
        <v>3</v>
      </c>
    </row>
    <row r="1144" spans="2:11">
      <c r="B1144" s="95" t="s">
        <v>1256</v>
      </c>
      <c r="C1144" s="96"/>
      <c r="D1144" s="96"/>
      <c r="E1144" s="96"/>
      <c r="F1144" s="96"/>
      <c r="G1144" s="97"/>
      <c r="H1144" s="98"/>
      <c r="I1144" s="46">
        <v>0</v>
      </c>
      <c r="J1144" s="4"/>
    </row>
    <row r="1145" spans="2:11" ht="23.25">
      <c r="B1145" s="45" t="s">
        <v>1035</v>
      </c>
      <c r="C1145" s="1" t="s">
        <v>6</v>
      </c>
      <c r="D1145" s="1" t="s">
        <v>725</v>
      </c>
      <c r="E1145" s="5" t="s">
        <v>14</v>
      </c>
      <c r="F1145" s="2" t="s">
        <v>661</v>
      </c>
      <c r="G1145" s="3">
        <v>3.38</v>
      </c>
      <c r="H1145" s="3">
        <f>'3.3 Súpis prác'!I8</f>
        <v>0</v>
      </c>
      <c r="I1145" s="43">
        <f t="shared" ref="I1145:I1166" si="50">G1145*H1145</f>
        <v>0</v>
      </c>
      <c r="J1145" s="4"/>
      <c r="K1145">
        <v>1</v>
      </c>
    </row>
    <row r="1146" spans="2:11" ht="23.25">
      <c r="B1146" s="41"/>
      <c r="C1146" s="1" t="s">
        <v>6</v>
      </c>
      <c r="D1146" s="1" t="s">
        <v>941</v>
      </c>
      <c r="E1146" s="5" t="s">
        <v>19</v>
      </c>
      <c r="F1146" s="2" t="s">
        <v>669</v>
      </c>
      <c r="G1146" s="3">
        <v>1</v>
      </c>
      <c r="H1146" s="3">
        <f>'3.3 Súpis prác'!I10</f>
        <v>0</v>
      </c>
      <c r="I1146" s="43">
        <f t="shared" si="50"/>
        <v>0</v>
      </c>
      <c r="J1146" s="4"/>
      <c r="K1146">
        <v>1</v>
      </c>
    </row>
    <row r="1147" spans="2:11">
      <c r="B1147" s="41"/>
      <c r="C1147" s="1" t="s">
        <v>6</v>
      </c>
      <c r="D1147" s="1" t="s">
        <v>990</v>
      </c>
      <c r="E1147" s="5" t="s">
        <v>26</v>
      </c>
      <c r="F1147" s="2" t="s">
        <v>669</v>
      </c>
      <c r="G1147" s="3">
        <v>2</v>
      </c>
      <c r="H1147" s="3">
        <f>'3.3 Súpis prác'!I13</f>
        <v>0</v>
      </c>
      <c r="I1147" s="43">
        <f t="shared" si="50"/>
        <v>0</v>
      </c>
      <c r="J1147" s="4"/>
      <c r="K1147">
        <v>1</v>
      </c>
    </row>
    <row r="1148" spans="2:11" ht="23.25">
      <c r="B1148" s="41"/>
      <c r="C1148" s="1" t="s">
        <v>6</v>
      </c>
      <c r="D1148" s="1" t="s">
        <v>1010</v>
      </c>
      <c r="E1148" s="5" t="s">
        <v>30</v>
      </c>
      <c r="F1148" s="2" t="s">
        <v>657</v>
      </c>
      <c r="G1148" s="3">
        <v>1</v>
      </c>
      <c r="H1148" s="3">
        <f>'3.3 Súpis prác'!I15</f>
        <v>0</v>
      </c>
      <c r="I1148" s="43">
        <f t="shared" si="50"/>
        <v>0</v>
      </c>
      <c r="J1148" s="4"/>
      <c r="K1148">
        <v>1</v>
      </c>
    </row>
    <row r="1149" spans="2:11" ht="23.25">
      <c r="B1149" s="41"/>
      <c r="C1149" s="1" t="s">
        <v>32</v>
      </c>
      <c r="D1149" s="1" t="s">
        <v>727</v>
      </c>
      <c r="E1149" s="5" t="s">
        <v>40</v>
      </c>
      <c r="F1149" s="2" t="s">
        <v>698</v>
      </c>
      <c r="G1149" s="3">
        <v>94</v>
      </c>
      <c r="H1149" s="3">
        <f>'3.3 Súpis prác'!I19</f>
        <v>0</v>
      </c>
      <c r="I1149" s="43">
        <f t="shared" si="50"/>
        <v>0</v>
      </c>
      <c r="J1149" s="4"/>
      <c r="K1149">
        <v>1</v>
      </c>
    </row>
    <row r="1150" spans="2:11" ht="23.25">
      <c r="B1150" s="41"/>
      <c r="C1150" s="1" t="s">
        <v>32</v>
      </c>
      <c r="D1150" s="1" t="s">
        <v>885</v>
      </c>
      <c r="E1150" s="5" t="s">
        <v>43</v>
      </c>
      <c r="F1150" s="2" t="s">
        <v>669</v>
      </c>
      <c r="G1150" s="3">
        <v>18</v>
      </c>
      <c r="H1150" s="3">
        <f>'3.3 Súpis prác'!I21</f>
        <v>0</v>
      </c>
      <c r="I1150" s="43">
        <f t="shared" si="50"/>
        <v>0</v>
      </c>
      <c r="J1150" s="4"/>
      <c r="K1150">
        <v>1</v>
      </c>
    </row>
    <row r="1151" spans="2:11">
      <c r="B1151" s="41"/>
      <c r="C1151" s="1" t="s">
        <v>32</v>
      </c>
      <c r="D1151" s="1" t="s">
        <v>665</v>
      </c>
      <c r="E1151" s="5" t="s">
        <v>76</v>
      </c>
      <c r="F1151" s="2" t="s">
        <v>659</v>
      </c>
      <c r="G1151" s="3">
        <v>0.18</v>
      </c>
      <c r="H1151" s="3">
        <f>'3.3 Súpis prác'!I37</f>
        <v>0</v>
      </c>
      <c r="I1151" s="43">
        <f t="shared" si="50"/>
        <v>0</v>
      </c>
      <c r="J1151" s="4"/>
      <c r="K1151">
        <v>1</v>
      </c>
    </row>
    <row r="1152" spans="2:11">
      <c r="B1152" s="41"/>
      <c r="C1152" s="1" t="s">
        <v>100</v>
      </c>
      <c r="D1152" s="1" t="s">
        <v>733</v>
      </c>
      <c r="E1152" s="5" t="s">
        <v>109</v>
      </c>
      <c r="F1152" s="2" t="s">
        <v>661</v>
      </c>
      <c r="G1152" s="3">
        <v>3.38</v>
      </c>
      <c r="H1152" s="3">
        <f>'3.3 Súpis prác'!I51</f>
        <v>0</v>
      </c>
      <c r="I1152" s="43">
        <f t="shared" si="50"/>
        <v>0</v>
      </c>
      <c r="J1152" s="4"/>
      <c r="K1152">
        <v>1</v>
      </c>
    </row>
    <row r="1153" spans="2:11">
      <c r="B1153" s="41"/>
      <c r="C1153" s="1" t="s">
        <v>100</v>
      </c>
      <c r="D1153" s="1" t="s">
        <v>684</v>
      </c>
      <c r="E1153" s="5" t="s">
        <v>115</v>
      </c>
      <c r="F1153" s="2" t="s">
        <v>661</v>
      </c>
      <c r="G1153" s="3">
        <v>3.38</v>
      </c>
      <c r="H1153" s="3">
        <f>'3.3 Súpis prác'!I54</f>
        <v>0</v>
      </c>
      <c r="I1153" s="43">
        <f t="shared" si="50"/>
        <v>0</v>
      </c>
      <c r="J1153" s="4"/>
      <c r="K1153">
        <v>1</v>
      </c>
    </row>
    <row r="1154" spans="2:11">
      <c r="B1154" s="41"/>
      <c r="C1154" s="1" t="s">
        <v>100</v>
      </c>
      <c r="D1154" s="1" t="s">
        <v>671</v>
      </c>
      <c r="E1154" s="5" t="s">
        <v>98</v>
      </c>
      <c r="F1154" s="2" t="s">
        <v>661</v>
      </c>
      <c r="G1154" s="3">
        <v>3.38</v>
      </c>
      <c r="H1154" s="3">
        <f>'3.3 Súpis prác'!I61</f>
        <v>0</v>
      </c>
      <c r="I1154" s="43">
        <f t="shared" si="50"/>
        <v>0</v>
      </c>
      <c r="J1154" s="4"/>
      <c r="K1154">
        <v>1</v>
      </c>
    </row>
    <row r="1155" spans="2:11">
      <c r="B1155" s="41"/>
      <c r="C1155" s="1" t="s">
        <v>254</v>
      </c>
      <c r="D1155" s="1" t="s">
        <v>913</v>
      </c>
      <c r="E1155" s="5" t="s">
        <v>256</v>
      </c>
      <c r="F1155" s="2" t="s">
        <v>661</v>
      </c>
      <c r="G1155" s="3">
        <v>3.38</v>
      </c>
      <c r="H1155" s="3">
        <f>'3.3 Súpis prác'!I129</f>
        <v>0</v>
      </c>
      <c r="I1155" s="43">
        <f t="shared" si="50"/>
        <v>0</v>
      </c>
      <c r="J1155" s="4"/>
      <c r="K1155">
        <v>1</v>
      </c>
    </row>
    <row r="1156" spans="2:11">
      <c r="B1156" s="41"/>
      <c r="C1156" s="1" t="s">
        <v>254</v>
      </c>
      <c r="D1156" s="1" t="s">
        <v>992</v>
      </c>
      <c r="E1156" s="5" t="s">
        <v>258</v>
      </c>
      <c r="F1156" s="2" t="s">
        <v>663</v>
      </c>
      <c r="G1156" s="3">
        <v>2.25</v>
      </c>
      <c r="H1156" s="3">
        <f>'3.3 Súpis prác'!I130</f>
        <v>0</v>
      </c>
      <c r="I1156" s="43">
        <f t="shared" si="50"/>
        <v>0</v>
      </c>
      <c r="J1156" s="4"/>
      <c r="K1156">
        <v>1</v>
      </c>
    </row>
    <row r="1157" spans="2:11">
      <c r="B1157" s="41"/>
      <c r="C1157" s="1" t="s">
        <v>593</v>
      </c>
      <c r="D1157" s="1" t="s">
        <v>1011</v>
      </c>
      <c r="E1157" s="5" t="s">
        <v>595</v>
      </c>
      <c r="F1157" s="2" t="s">
        <v>669</v>
      </c>
      <c r="G1157" s="3">
        <v>2</v>
      </c>
      <c r="H1157" s="3">
        <f>'3.3 Súpis prác'!I289</f>
        <v>0</v>
      </c>
      <c r="I1157" s="43">
        <f t="shared" si="50"/>
        <v>0</v>
      </c>
      <c r="J1157" s="4"/>
      <c r="K1157">
        <v>1</v>
      </c>
    </row>
    <row r="1158" spans="2:11">
      <c r="B1158" s="41"/>
      <c r="C1158" s="1" t="s">
        <v>593</v>
      </c>
      <c r="D1158" s="1" t="s">
        <v>1012</v>
      </c>
      <c r="E1158" s="5" t="s">
        <v>597</v>
      </c>
      <c r="F1158" s="2" t="s">
        <v>669</v>
      </c>
      <c r="G1158" s="3">
        <v>1</v>
      </c>
      <c r="H1158" s="3">
        <f>'3.3 Súpis prác'!I290</f>
        <v>0</v>
      </c>
      <c r="I1158" s="43">
        <f t="shared" si="50"/>
        <v>0</v>
      </c>
      <c r="J1158" s="4"/>
      <c r="K1158">
        <v>1</v>
      </c>
    </row>
    <row r="1159" spans="2:11">
      <c r="B1159" s="41"/>
      <c r="C1159" s="1" t="s">
        <v>593</v>
      </c>
      <c r="D1159" s="1" t="s">
        <v>994</v>
      </c>
      <c r="E1159" s="5" t="s">
        <v>605</v>
      </c>
      <c r="F1159" s="2" t="s">
        <v>698</v>
      </c>
      <c r="G1159" s="3">
        <v>57</v>
      </c>
      <c r="H1159" s="3">
        <f>'3.3 Súpis prác'!I294</f>
        <v>0</v>
      </c>
      <c r="I1159" s="43">
        <f t="shared" si="50"/>
        <v>0</v>
      </c>
      <c r="J1159" s="4"/>
      <c r="K1159">
        <v>1</v>
      </c>
    </row>
    <row r="1160" spans="2:11" ht="23.25">
      <c r="B1160" s="41"/>
      <c r="C1160" s="1" t="s">
        <v>593</v>
      </c>
      <c r="D1160" s="1" t="s">
        <v>761</v>
      </c>
      <c r="E1160" s="5" t="s">
        <v>500</v>
      </c>
      <c r="F1160" s="2" t="s">
        <v>669</v>
      </c>
      <c r="G1160" s="3">
        <v>20</v>
      </c>
      <c r="H1160" s="3">
        <f>'3.3 Súpis prác'!I298</f>
        <v>0</v>
      </c>
      <c r="I1160" s="43">
        <f t="shared" si="50"/>
        <v>0</v>
      </c>
      <c r="J1160" s="4"/>
      <c r="K1160">
        <v>1</v>
      </c>
    </row>
    <row r="1161" spans="2:11">
      <c r="B1161" s="41"/>
      <c r="C1161" s="1" t="s">
        <v>593</v>
      </c>
      <c r="D1161" s="1" t="s">
        <v>762</v>
      </c>
      <c r="E1161" s="5" t="s">
        <v>611</v>
      </c>
      <c r="F1161" s="2" t="s">
        <v>669</v>
      </c>
      <c r="G1161" s="3">
        <v>7</v>
      </c>
      <c r="H1161" s="3">
        <f>'3.3 Súpis prác'!I300</f>
        <v>0</v>
      </c>
      <c r="I1161" s="43">
        <f t="shared" si="50"/>
        <v>0</v>
      </c>
      <c r="J1161" s="4"/>
      <c r="K1161">
        <v>1</v>
      </c>
    </row>
    <row r="1162" spans="2:11">
      <c r="B1162" s="41"/>
      <c r="C1162" s="1" t="s">
        <v>593</v>
      </c>
      <c r="D1162" s="1" t="s">
        <v>763</v>
      </c>
      <c r="E1162" s="5" t="s">
        <v>510</v>
      </c>
      <c r="F1162" s="2" t="s">
        <v>669</v>
      </c>
      <c r="G1162" s="3">
        <v>18</v>
      </c>
      <c r="H1162" s="3">
        <f>'3.3 Súpis prác'!I301</f>
        <v>0</v>
      </c>
      <c r="I1162" s="43">
        <f t="shared" si="50"/>
        <v>0</v>
      </c>
      <c r="J1162" s="4"/>
      <c r="K1162">
        <v>1</v>
      </c>
    </row>
    <row r="1163" spans="2:11" ht="23.25">
      <c r="B1163" s="41"/>
      <c r="C1163" s="1" t="s">
        <v>593</v>
      </c>
      <c r="D1163" s="1" t="s">
        <v>997</v>
      </c>
      <c r="E1163" s="5" t="s">
        <v>613</v>
      </c>
      <c r="F1163" s="2" t="s">
        <v>669</v>
      </c>
      <c r="G1163" s="3">
        <v>4</v>
      </c>
      <c r="H1163" s="3">
        <f>'3.3 Súpis prác'!I302</f>
        <v>0</v>
      </c>
      <c r="I1163" s="43">
        <f t="shared" si="50"/>
        <v>0</v>
      </c>
      <c r="J1163" s="4"/>
      <c r="K1163">
        <v>1</v>
      </c>
    </row>
    <row r="1164" spans="2:11">
      <c r="B1164" s="41"/>
      <c r="C1164" s="1" t="s">
        <v>593</v>
      </c>
      <c r="D1164" s="1" t="s">
        <v>1029</v>
      </c>
      <c r="E1164" s="5" t="s">
        <v>623</v>
      </c>
      <c r="F1164" s="2" t="s">
        <v>669</v>
      </c>
      <c r="G1164" s="3">
        <v>3</v>
      </c>
      <c r="H1164" s="3">
        <f>'3.3 Súpis prác'!I307</f>
        <v>0</v>
      </c>
      <c r="I1164" s="43">
        <f t="shared" si="50"/>
        <v>0</v>
      </c>
      <c r="J1164" s="4"/>
      <c r="K1164">
        <v>1</v>
      </c>
    </row>
    <row r="1165" spans="2:11" ht="23.25">
      <c r="B1165" s="41"/>
      <c r="C1165" s="1" t="s">
        <v>593</v>
      </c>
      <c r="D1165" s="1" t="s">
        <v>1025</v>
      </c>
      <c r="E1165" s="5" t="s">
        <v>629</v>
      </c>
      <c r="F1165" s="2" t="s">
        <v>669</v>
      </c>
      <c r="G1165" s="3">
        <v>6</v>
      </c>
      <c r="H1165" s="3">
        <f>'3.3 Súpis prác'!I310</f>
        <v>0</v>
      </c>
      <c r="I1165" s="43">
        <f t="shared" si="50"/>
        <v>0</v>
      </c>
      <c r="J1165" s="4"/>
      <c r="K1165">
        <v>1</v>
      </c>
    </row>
    <row r="1166" spans="2:11" ht="23.25">
      <c r="B1166" s="44"/>
      <c r="C1166" s="1" t="s">
        <v>593</v>
      </c>
      <c r="D1166" s="1" t="s">
        <v>1026</v>
      </c>
      <c r="E1166" s="5" t="s">
        <v>631</v>
      </c>
      <c r="F1166" s="2" t="s">
        <v>669</v>
      </c>
      <c r="G1166" s="3">
        <v>7</v>
      </c>
      <c r="H1166" s="3">
        <f>'3.3 Súpis prác'!I311</f>
        <v>0</v>
      </c>
      <c r="I1166" s="43">
        <f t="shared" si="50"/>
        <v>0</v>
      </c>
      <c r="J1166" s="4"/>
      <c r="K1166">
        <v>1</v>
      </c>
    </row>
    <row r="1167" spans="2:11">
      <c r="B1167" s="88" t="s">
        <v>1036</v>
      </c>
      <c r="C1167" s="89"/>
      <c r="D1167" s="89"/>
      <c r="E1167" s="89"/>
      <c r="F1167" s="89"/>
      <c r="G1167" s="90"/>
      <c r="H1167" s="91"/>
      <c r="I1167" s="43">
        <f>SUMIF(K1145:K1166,1,I1145:I1166)</f>
        <v>0</v>
      </c>
      <c r="J1167" s="4"/>
      <c r="K1167">
        <v>3</v>
      </c>
    </row>
    <row r="1168" spans="2:11" ht="23.25">
      <c r="B1168" s="45" t="s">
        <v>1037</v>
      </c>
      <c r="C1168" s="1" t="s">
        <v>6</v>
      </c>
      <c r="D1168" s="1" t="s">
        <v>725</v>
      </c>
      <c r="E1168" s="5" t="s">
        <v>14</v>
      </c>
      <c r="F1168" s="2" t="s">
        <v>661</v>
      </c>
      <c r="G1168" s="3">
        <v>13.5</v>
      </c>
      <c r="H1168" s="3">
        <f>'3.3 Súpis prác'!I8</f>
        <v>0</v>
      </c>
      <c r="I1168" s="43">
        <f t="shared" ref="I1168:I1189" si="51">G1168*H1168</f>
        <v>0</v>
      </c>
      <c r="J1168" s="4"/>
      <c r="K1168">
        <v>1</v>
      </c>
    </row>
    <row r="1169" spans="2:11" ht="23.25">
      <c r="B1169" s="41"/>
      <c r="C1169" s="1" t="s">
        <v>6</v>
      </c>
      <c r="D1169" s="1" t="s">
        <v>941</v>
      </c>
      <c r="E1169" s="5" t="s">
        <v>19</v>
      </c>
      <c r="F1169" s="2" t="s">
        <v>669</v>
      </c>
      <c r="G1169" s="3">
        <v>1</v>
      </c>
      <c r="H1169" s="3">
        <f>'3.3 Súpis prác'!I10</f>
        <v>0</v>
      </c>
      <c r="I1169" s="43">
        <f t="shared" si="51"/>
        <v>0</v>
      </c>
      <c r="J1169" s="4"/>
      <c r="K1169">
        <v>1</v>
      </c>
    </row>
    <row r="1170" spans="2:11">
      <c r="B1170" s="41"/>
      <c r="C1170" s="1" t="s">
        <v>6</v>
      </c>
      <c r="D1170" s="1" t="s">
        <v>990</v>
      </c>
      <c r="E1170" s="5" t="s">
        <v>26</v>
      </c>
      <c r="F1170" s="2" t="s">
        <v>669</v>
      </c>
      <c r="G1170" s="3">
        <v>2</v>
      </c>
      <c r="H1170" s="3">
        <f>'3.3 Súpis prác'!I13</f>
        <v>0</v>
      </c>
      <c r="I1170" s="43">
        <f t="shared" si="51"/>
        <v>0</v>
      </c>
      <c r="J1170" s="4"/>
      <c r="K1170">
        <v>1</v>
      </c>
    </row>
    <row r="1171" spans="2:11" ht="23.25">
      <c r="B1171" s="41"/>
      <c r="C1171" s="1" t="s">
        <v>6</v>
      </c>
      <c r="D1171" s="1" t="s">
        <v>1010</v>
      </c>
      <c r="E1171" s="5" t="s">
        <v>30</v>
      </c>
      <c r="F1171" s="2" t="s">
        <v>657</v>
      </c>
      <c r="G1171" s="3">
        <v>1</v>
      </c>
      <c r="H1171" s="3">
        <f>'3.3 Súpis prác'!I15</f>
        <v>0</v>
      </c>
      <c r="I1171" s="43">
        <f t="shared" si="51"/>
        <v>0</v>
      </c>
      <c r="J1171" s="4"/>
      <c r="K1171">
        <v>1</v>
      </c>
    </row>
    <row r="1172" spans="2:11" ht="23.25">
      <c r="B1172" s="41"/>
      <c r="C1172" s="1" t="s">
        <v>32</v>
      </c>
      <c r="D1172" s="1" t="s">
        <v>727</v>
      </c>
      <c r="E1172" s="5" t="s">
        <v>40</v>
      </c>
      <c r="F1172" s="2" t="s">
        <v>698</v>
      </c>
      <c r="G1172" s="3">
        <v>91.5</v>
      </c>
      <c r="H1172" s="3">
        <f>'3.3 Súpis prác'!I19</f>
        <v>0</v>
      </c>
      <c r="I1172" s="43">
        <f t="shared" si="51"/>
        <v>0</v>
      </c>
      <c r="J1172" s="4"/>
      <c r="K1172">
        <v>1</v>
      </c>
    </row>
    <row r="1173" spans="2:11" ht="23.25">
      <c r="B1173" s="41"/>
      <c r="C1173" s="1" t="s">
        <v>32</v>
      </c>
      <c r="D1173" s="1" t="s">
        <v>885</v>
      </c>
      <c r="E1173" s="5" t="s">
        <v>43</v>
      </c>
      <c r="F1173" s="2" t="s">
        <v>669</v>
      </c>
      <c r="G1173" s="3">
        <v>10</v>
      </c>
      <c r="H1173" s="3">
        <f>'3.3 Súpis prác'!I21</f>
        <v>0</v>
      </c>
      <c r="I1173" s="43">
        <f t="shared" si="51"/>
        <v>0</v>
      </c>
      <c r="J1173" s="4"/>
      <c r="K1173">
        <v>1</v>
      </c>
    </row>
    <row r="1174" spans="2:11">
      <c r="B1174" s="41"/>
      <c r="C1174" s="1" t="s">
        <v>32</v>
      </c>
      <c r="D1174" s="1" t="s">
        <v>665</v>
      </c>
      <c r="E1174" s="5" t="s">
        <v>76</v>
      </c>
      <c r="F1174" s="2" t="s">
        <v>659</v>
      </c>
      <c r="G1174" s="3">
        <v>0.76</v>
      </c>
      <c r="H1174" s="3">
        <f>'3.3 Súpis prác'!I37</f>
        <v>0</v>
      </c>
      <c r="I1174" s="43">
        <f t="shared" si="51"/>
        <v>0</v>
      </c>
      <c r="J1174" s="4"/>
      <c r="K1174">
        <v>1</v>
      </c>
    </row>
    <row r="1175" spans="2:11">
      <c r="B1175" s="41"/>
      <c r="C1175" s="1" t="s">
        <v>100</v>
      </c>
      <c r="D1175" s="1" t="s">
        <v>733</v>
      </c>
      <c r="E1175" s="5" t="s">
        <v>109</v>
      </c>
      <c r="F1175" s="2" t="s">
        <v>661</v>
      </c>
      <c r="G1175" s="3">
        <v>13.5</v>
      </c>
      <c r="H1175" s="3">
        <f>'3.3 Súpis prác'!I51</f>
        <v>0</v>
      </c>
      <c r="I1175" s="43">
        <f t="shared" si="51"/>
        <v>0</v>
      </c>
      <c r="J1175" s="4"/>
      <c r="K1175">
        <v>1</v>
      </c>
    </row>
    <row r="1176" spans="2:11">
      <c r="B1176" s="41"/>
      <c r="C1176" s="1" t="s">
        <v>100</v>
      </c>
      <c r="D1176" s="1" t="s">
        <v>684</v>
      </c>
      <c r="E1176" s="5" t="s">
        <v>115</v>
      </c>
      <c r="F1176" s="2" t="s">
        <v>661</v>
      </c>
      <c r="G1176" s="3">
        <v>13.5</v>
      </c>
      <c r="H1176" s="3">
        <f>'3.3 Súpis prác'!I54</f>
        <v>0</v>
      </c>
      <c r="I1176" s="43">
        <f t="shared" si="51"/>
        <v>0</v>
      </c>
      <c r="J1176" s="4"/>
      <c r="K1176">
        <v>1</v>
      </c>
    </row>
    <row r="1177" spans="2:11">
      <c r="B1177" s="41"/>
      <c r="C1177" s="1" t="s">
        <v>100</v>
      </c>
      <c r="D1177" s="1" t="s">
        <v>671</v>
      </c>
      <c r="E1177" s="5" t="s">
        <v>98</v>
      </c>
      <c r="F1177" s="2" t="s">
        <v>661</v>
      </c>
      <c r="G1177" s="3">
        <v>13.5</v>
      </c>
      <c r="H1177" s="3">
        <f>'3.3 Súpis prác'!I61</f>
        <v>0</v>
      </c>
      <c r="I1177" s="43">
        <f t="shared" si="51"/>
        <v>0</v>
      </c>
      <c r="J1177" s="4"/>
      <c r="K1177">
        <v>1</v>
      </c>
    </row>
    <row r="1178" spans="2:11">
      <c r="B1178" s="41"/>
      <c r="C1178" s="1" t="s">
        <v>254</v>
      </c>
      <c r="D1178" s="1" t="s">
        <v>913</v>
      </c>
      <c r="E1178" s="5" t="s">
        <v>256</v>
      </c>
      <c r="F1178" s="2" t="s">
        <v>661</v>
      </c>
      <c r="G1178" s="3">
        <v>13.5</v>
      </c>
      <c r="H1178" s="3">
        <f>'3.3 Súpis prác'!I129</f>
        <v>0</v>
      </c>
      <c r="I1178" s="43">
        <f t="shared" si="51"/>
        <v>0</v>
      </c>
      <c r="J1178" s="4"/>
      <c r="K1178">
        <v>1</v>
      </c>
    </row>
    <row r="1179" spans="2:11">
      <c r="B1179" s="41"/>
      <c r="C1179" s="1" t="s">
        <v>254</v>
      </c>
      <c r="D1179" s="1" t="s">
        <v>992</v>
      </c>
      <c r="E1179" s="5" t="s">
        <v>258</v>
      </c>
      <c r="F1179" s="2" t="s">
        <v>663</v>
      </c>
      <c r="G1179" s="3">
        <v>9</v>
      </c>
      <c r="H1179" s="3">
        <f>'3.3 Súpis prác'!I130</f>
        <v>0</v>
      </c>
      <c r="I1179" s="43">
        <f t="shared" si="51"/>
        <v>0</v>
      </c>
      <c r="J1179" s="4"/>
      <c r="K1179">
        <v>1</v>
      </c>
    </row>
    <row r="1180" spans="2:11">
      <c r="B1180" s="41"/>
      <c r="C1180" s="1" t="s">
        <v>593</v>
      </c>
      <c r="D1180" s="1" t="s">
        <v>1011</v>
      </c>
      <c r="E1180" s="5" t="s">
        <v>595</v>
      </c>
      <c r="F1180" s="2" t="s">
        <v>669</v>
      </c>
      <c r="G1180" s="3">
        <v>8</v>
      </c>
      <c r="H1180" s="3">
        <f>'3.3 Súpis prác'!I289</f>
        <v>0</v>
      </c>
      <c r="I1180" s="43">
        <f t="shared" si="51"/>
        <v>0</v>
      </c>
      <c r="J1180" s="4"/>
      <c r="K1180">
        <v>1</v>
      </c>
    </row>
    <row r="1181" spans="2:11">
      <c r="B1181" s="41"/>
      <c r="C1181" s="1" t="s">
        <v>593</v>
      </c>
      <c r="D1181" s="1" t="s">
        <v>1012</v>
      </c>
      <c r="E1181" s="5" t="s">
        <v>597</v>
      </c>
      <c r="F1181" s="2" t="s">
        <v>669</v>
      </c>
      <c r="G1181" s="3">
        <v>4</v>
      </c>
      <c r="H1181" s="3">
        <f>'3.3 Súpis prác'!I290</f>
        <v>0</v>
      </c>
      <c r="I1181" s="43">
        <f t="shared" si="51"/>
        <v>0</v>
      </c>
      <c r="J1181" s="4"/>
      <c r="K1181">
        <v>1</v>
      </c>
    </row>
    <row r="1182" spans="2:11">
      <c r="B1182" s="41"/>
      <c r="C1182" s="1" t="s">
        <v>593</v>
      </c>
      <c r="D1182" s="1" t="s">
        <v>994</v>
      </c>
      <c r="E1182" s="5" t="s">
        <v>605</v>
      </c>
      <c r="F1182" s="2" t="s">
        <v>698</v>
      </c>
      <c r="G1182" s="3">
        <v>39.5</v>
      </c>
      <c r="H1182" s="3">
        <f>'3.3 Súpis prác'!I294</f>
        <v>0</v>
      </c>
      <c r="I1182" s="43">
        <f t="shared" si="51"/>
        <v>0</v>
      </c>
      <c r="J1182" s="4"/>
      <c r="K1182">
        <v>1</v>
      </c>
    </row>
    <row r="1183" spans="2:11" ht="23.25">
      <c r="B1183" s="41"/>
      <c r="C1183" s="1" t="s">
        <v>593</v>
      </c>
      <c r="D1183" s="1" t="s">
        <v>761</v>
      </c>
      <c r="E1183" s="5" t="s">
        <v>500</v>
      </c>
      <c r="F1183" s="2" t="s">
        <v>669</v>
      </c>
      <c r="G1183" s="3">
        <v>15</v>
      </c>
      <c r="H1183" s="3">
        <f>'3.3 Súpis prác'!I298</f>
        <v>0</v>
      </c>
      <c r="I1183" s="43">
        <f t="shared" si="51"/>
        <v>0</v>
      </c>
      <c r="J1183" s="4"/>
      <c r="K1183">
        <v>1</v>
      </c>
    </row>
    <row r="1184" spans="2:11">
      <c r="B1184" s="41"/>
      <c r="C1184" s="1" t="s">
        <v>593</v>
      </c>
      <c r="D1184" s="1" t="s">
        <v>762</v>
      </c>
      <c r="E1184" s="5" t="s">
        <v>611</v>
      </c>
      <c r="F1184" s="2" t="s">
        <v>669</v>
      </c>
      <c r="G1184" s="3">
        <v>13</v>
      </c>
      <c r="H1184" s="3">
        <f>'3.3 Súpis prác'!I300</f>
        <v>0</v>
      </c>
      <c r="I1184" s="43">
        <f t="shared" si="51"/>
        <v>0</v>
      </c>
      <c r="J1184" s="4"/>
      <c r="K1184">
        <v>1</v>
      </c>
    </row>
    <row r="1185" spans="2:11">
      <c r="B1185" s="41"/>
      <c r="C1185" s="1" t="s">
        <v>593</v>
      </c>
      <c r="D1185" s="1" t="s">
        <v>763</v>
      </c>
      <c r="E1185" s="5" t="s">
        <v>510</v>
      </c>
      <c r="F1185" s="2" t="s">
        <v>669</v>
      </c>
      <c r="G1185" s="3">
        <v>35</v>
      </c>
      <c r="H1185" s="3">
        <f>'3.3 Súpis prác'!I301</f>
        <v>0</v>
      </c>
      <c r="I1185" s="43">
        <f t="shared" si="51"/>
        <v>0</v>
      </c>
      <c r="J1185" s="4"/>
      <c r="K1185">
        <v>1</v>
      </c>
    </row>
    <row r="1186" spans="2:11" ht="23.25">
      <c r="B1186" s="41"/>
      <c r="C1186" s="1" t="s">
        <v>593</v>
      </c>
      <c r="D1186" s="1" t="s">
        <v>997</v>
      </c>
      <c r="E1186" s="5" t="s">
        <v>613</v>
      </c>
      <c r="F1186" s="2" t="s">
        <v>669</v>
      </c>
      <c r="G1186" s="3">
        <v>12</v>
      </c>
      <c r="H1186" s="3">
        <f>'3.3 Súpis prác'!I302</f>
        <v>0</v>
      </c>
      <c r="I1186" s="43">
        <f t="shared" si="51"/>
        <v>0</v>
      </c>
      <c r="J1186" s="4"/>
      <c r="K1186">
        <v>1</v>
      </c>
    </row>
    <row r="1187" spans="2:11">
      <c r="B1187" s="41"/>
      <c r="C1187" s="1" t="s">
        <v>593</v>
      </c>
      <c r="D1187" s="1" t="s">
        <v>1029</v>
      </c>
      <c r="E1187" s="5" t="s">
        <v>623</v>
      </c>
      <c r="F1187" s="2" t="s">
        <v>669</v>
      </c>
      <c r="G1187" s="3">
        <v>3</v>
      </c>
      <c r="H1187" s="3">
        <f>'3.3 Súpis prác'!I307</f>
        <v>0</v>
      </c>
      <c r="I1187" s="43">
        <f t="shared" si="51"/>
        <v>0</v>
      </c>
      <c r="J1187" s="4"/>
      <c r="K1187">
        <v>1</v>
      </c>
    </row>
    <row r="1188" spans="2:11" ht="23.25">
      <c r="B1188" s="41"/>
      <c r="C1188" s="1" t="s">
        <v>593</v>
      </c>
      <c r="D1188" s="1" t="s">
        <v>1025</v>
      </c>
      <c r="E1188" s="5" t="s">
        <v>629</v>
      </c>
      <c r="F1188" s="2" t="s">
        <v>669</v>
      </c>
      <c r="G1188" s="3">
        <v>3</v>
      </c>
      <c r="H1188" s="3">
        <f>'3.3 Súpis prác'!I310</f>
        <v>0</v>
      </c>
      <c r="I1188" s="43">
        <f t="shared" si="51"/>
        <v>0</v>
      </c>
      <c r="J1188" s="4"/>
      <c r="K1188">
        <v>1</v>
      </c>
    </row>
    <row r="1189" spans="2:11" ht="23.25">
      <c r="B1189" s="44"/>
      <c r="C1189" s="1" t="s">
        <v>593</v>
      </c>
      <c r="D1189" s="1" t="s">
        <v>1026</v>
      </c>
      <c r="E1189" s="5" t="s">
        <v>631</v>
      </c>
      <c r="F1189" s="2" t="s">
        <v>669</v>
      </c>
      <c r="G1189" s="3">
        <v>4</v>
      </c>
      <c r="H1189" s="3">
        <f>'3.3 Súpis prác'!I311</f>
        <v>0</v>
      </c>
      <c r="I1189" s="43">
        <f t="shared" si="51"/>
        <v>0</v>
      </c>
      <c r="J1189" s="4"/>
      <c r="K1189">
        <v>1</v>
      </c>
    </row>
    <row r="1190" spans="2:11">
      <c r="B1190" s="88" t="s">
        <v>1038</v>
      </c>
      <c r="C1190" s="89"/>
      <c r="D1190" s="89"/>
      <c r="E1190" s="89"/>
      <c r="F1190" s="89"/>
      <c r="G1190" s="90"/>
      <c r="H1190" s="91"/>
      <c r="I1190" s="43">
        <f>SUMIF(K1168:K1189,1,I1168:I1189)</f>
        <v>0</v>
      </c>
      <c r="J1190" s="4"/>
      <c r="K1190">
        <v>3</v>
      </c>
    </row>
    <row r="1191" spans="2:11" ht="23.25">
      <c r="B1191" s="45" t="s">
        <v>1039</v>
      </c>
      <c r="C1191" s="1" t="s">
        <v>6</v>
      </c>
      <c r="D1191" s="1" t="s">
        <v>725</v>
      </c>
      <c r="E1191" s="5" t="s">
        <v>14</v>
      </c>
      <c r="F1191" s="2" t="s">
        <v>661</v>
      </c>
      <c r="G1191" s="3">
        <v>6.75</v>
      </c>
      <c r="H1191" s="3">
        <f>'3.3 Súpis prác'!I8</f>
        <v>0</v>
      </c>
      <c r="I1191" s="43">
        <f t="shared" ref="I1191:I1212" si="52">G1191*H1191</f>
        <v>0</v>
      </c>
      <c r="J1191" s="4"/>
      <c r="K1191">
        <v>1</v>
      </c>
    </row>
    <row r="1192" spans="2:11" ht="23.25">
      <c r="B1192" s="41"/>
      <c r="C1192" s="1" t="s">
        <v>6</v>
      </c>
      <c r="D1192" s="1" t="s">
        <v>941</v>
      </c>
      <c r="E1192" s="5" t="s">
        <v>19</v>
      </c>
      <c r="F1192" s="2" t="s">
        <v>669</v>
      </c>
      <c r="G1192" s="3">
        <v>1</v>
      </c>
      <c r="H1192" s="3">
        <f>'3.3 Súpis prác'!I10</f>
        <v>0</v>
      </c>
      <c r="I1192" s="43">
        <f t="shared" si="52"/>
        <v>0</v>
      </c>
      <c r="J1192" s="4"/>
      <c r="K1192">
        <v>1</v>
      </c>
    </row>
    <row r="1193" spans="2:11">
      <c r="B1193" s="41"/>
      <c r="C1193" s="1" t="s">
        <v>6</v>
      </c>
      <c r="D1193" s="1" t="s">
        <v>990</v>
      </c>
      <c r="E1193" s="5" t="s">
        <v>26</v>
      </c>
      <c r="F1193" s="2" t="s">
        <v>669</v>
      </c>
      <c r="G1193" s="3">
        <v>2</v>
      </c>
      <c r="H1193" s="3">
        <f>'3.3 Súpis prác'!I13</f>
        <v>0</v>
      </c>
      <c r="I1193" s="43">
        <f t="shared" si="52"/>
        <v>0</v>
      </c>
      <c r="J1193" s="4"/>
      <c r="K1193">
        <v>1</v>
      </c>
    </row>
    <row r="1194" spans="2:11" ht="23.25">
      <c r="B1194" s="41"/>
      <c r="C1194" s="1" t="s">
        <v>6</v>
      </c>
      <c r="D1194" s="1" t="s">
        <v>1010</v>
      </c>
      <c r="E1194" s="5" t="s">
        <v>30</v>
      </c>
      <c r="F1194" s="2" t="s">
        <v>657</v>
      </c>
      <c r="G1194" s="3">
        <v>1</v>
      </c>
      <c r="H1194" s="3">
        <f>'3.3 Súpis prác'!I15</f>
        <v>0</v>
      </c>
      <c r="I1194" s="43">
        <f t="shared" si="52"/>
        <v>0</v>
      </c>
      <c r="J1194" s="4"/>
      <c r="K1194">
        <v>1</v>
      </c>
    </row>
    <row r="1195" spans="2:11" ht="23.25">
      <c r="B1195" s="41"/>
      <c r="C1195" s="1" t="s">
        <v>32</v>
      </c>
      <c r="D1195" s="1" t="s">
        <v>727</v>
      </c>
      <c r="E1195" s="5" t="s">
        <v>40</v>
      </c>
      <c r="F1195" s="2" t="s">
        <v>698</v>
      </c>
      <c r="G1195" s="3">
        <v>91</v>
      </c>
      <c r="H1195" s="3">
        <f>'3.3 Súpis prác'!I19</f>
        <v>0</v>
      </c>
      <c r="I1195" s="43">
        <f t="shared" si="52"/>
        <v>0</v>
      </c>
      <c r="J1195" s="4"/>
      <c r="K1195">
        <v>1</v>
      </c>
    </row>
    <row r="1196" spans="2:11" ht="23.25">
      <c r="B1196" s="41"/>
      <c r="C1196" s="1" t="s">
        <v>32</v>
      </c>
      <c r="D1196" s="1" t="s">
        <v>885</v>
      </c>
      <c r="E1196" s="5" t="s">
        <v>43</v>
      </c>
      <c r="F1196" s="2" t="s">
        <v>669</v>
      </c>
      <c r="G1196" s="3">
        <v>8</v>
      </c>
      <c r="H1196" s="3">
        <f>'3.3 Súpis prác'!I21</f>
        <v>0</v>
      </c>
      <c r="I1196" s="43">
        <f t="shared" si="52"/>
        <v>0</v>
      </c>
      <c r="J1196" s="4"/>
      <c r="K1196">
        <v>1</v>
      </c>
    </row>
    <row r="1197" spans="2:11">
      <c r="B1197" s="41"/>
      <c r="C1197" s="1" t="s">
        <v>32</v>
      </c>
      <c r="D1197" s="1" t="s">
        <v>665</v>
      </c>
      <c r="E1197" s="5" t="s">
        <v>76</v>
      </c>
      <c r="F1197" s="2" t="s">
        <v>659</v>
      </c>
      <c r="G1197" s="3">
        <v>0.4</v>
      </c>
      <c r="H1197" s="3">
        <f>'3.3 Súpis prác'!I37</f>
        <v>0</v>
      </c>
      <c r="I1197" s="43">
        <f t="shared" si="52"/>
        <v>0</v>
      </c>
      <c r="J1197" s="4"/>
      <c r="K1197">
        <v>1</v>
      </c>
    </row>
    <row r="1198" spans="2:11">
      <c r="B1198" s="41"/>
      <c r="C1198" s="1" t="s">
        <v>100</v>
      </c>
      <c r="D1198" s="1" t="s">
        <v>733</v>
      </c>
      <c r="E1198" s="5" t="s">
        <v>109</v>
      </c>
      <c r="F1198" s="2" t="s">
        <v>661</v>
      </c>
      <c r="G1198" s="3">
        <v>6.75</v>
      </c>
      <c r="H1198" s="3">
        <f>'3.3 Súpis prác'!I51</f>
        <v>0</v>
      </c>
      <c r="I1198" s="43">
        <f t="shared" si="52"/>
        <v>0</v>
      </c>
      <c r="J1198" s="4"/>
      <c r="K1198">
        <v>1</v>
      </c>
    </row>
    <row r="1199" spans="2:11">
      <c r="B1199" s="41"/>
      <c r="C1199" s="1" t="s">
        <v>100</v>
      </c>
      <c r="D1199" s="1" t="s">
        <v>684</v>
      </c>
      <c r="E1199" s="5" t="s">
        <v>115</v>
      </c>
      <c r="F1199" s="2" t="s">
        <v>661</v>
      </c>
      <c r="G1199" s="3">
        <v>6.75</v>
      </c>
      <c r="H1199" s="3">
        <f>'3.3 Súpis prác'!I54</f>
        <v>0</v>
      </c>
      <c r="I1199" s="43">
        <f t="shared" si="52"/>
        <v>0</v>
      </c>
      <c r="J1199" s="4"/>
      <c r="K1199">
        <v>1</v>
      </c>
    </row>
    <row r="1200" spans="2:11">
      <c r="B1200" s="41"/>
      <c r="C1200" s="1" t="s">
        <v>100</v>
      </c>
      <c r="D1200" s="1" t="s">
        <v>671</v>
      </c>
      <c r="E1200" s="5" t="s">
        <v>98</v>
      </c>
      <c r="F1200" s="2" t="s">
        <v>661</v>
      </c>
      <c r="G1200" s="3">
        <v>6.75</v>
      </c>
      <c r="H1200" s="3">
        <f>'3.3 Súpis prác'!I61</f>
        <v>0</v>
      </c>
      <c r="I1200" s="43">
        <f t="shared" si="52"/>
        <v>0</v>
      </c>
      <c r="J1200" s="4"/>
      <c r="K1200">
        <v>1</v>
      </c>
    </row>
    <row r="1201" spans="2:11">
      <c r="B1201" s="41"/>
      <c r="C1201" s="1" t="s">
        <v>254</v>
      </c>
      <c r="D1201" s="1" t="s">
        <v>913</v>
      </c>
      <c r="E1201" s="5" t="s">
        <v>256</v>
      </c>
      <c r="F1201" s="2" t="s">
        <v>661</v>
      </c>
      <c r="G1201" s="3">
        <v>6.75</v>
      </c>
      <c r="H1201" s="3">
        <f>'3.3 Súpis prác'!I129</f>
        <v>0</v>
      </c>
      <c r="I1201" s="43">
        <f t="shared" si="52"/>
        <v>0</v>
      </c>
      <c r="J1201" s="4"/>
      <c r="K1201">
        <v>1</v>
      </c>
    </row>
    <row r="1202" spans="2:11">
      <c r="B1202" s="41"/>
      <c r="C1202" s="1" t="s">
        <v>254</v>
      </c>
      <c r="D1202" s="1" t="s">
        <v>992</v>
      </c>
      <c r="E1202" s="5" t="s">
        <v>258</v>
      </c>
      <c r="F1202" s="2" t="s">
        <v>663</v>
      </c>
      <c r="G1202" s="3">
        <v>4.5</v>
      </c>
      <c r="H1202" s="3">
        <f>'3.3 Súpis prác'!I130</f>
        <v>0</v>
      </c>
      <c r="I1202" s="43">
        <f t="shared" si="52"/>
        <v>0</v>
      </c>
      <c r="J1202" s="4"/>
      <c r="K1202">
        <v>1</v>
      </c>
    </row>
    <row r="1203" spans="2:11">
      <c r="B1203" s="41"/>
      <c r="C1203" s="1" t="s">
        <v>593</v>
      </c>
      <c r="D1203" s="1" t="s">
        <v>1011</v>
      </c>
      <c r="E1203" s="5" t="s">
        <v>595</v>
      </c>
      <c r="F1203" s="2" t="s">
        <v>669</v>
      </c>
      <c r="G1203" s="3">
        <v>4</v>
      </c>
      <c r="H1203" s="3">
        <f>'3.3 Súpis prác'!I289</f>
        <v>0</v>
      </c>
      <c r="I1203" s="43">
        <f t="shared" si="52"/>
        <v>0</v>
      </c>
      <c r="J1203" s="4"/>
      <c r="K1203">
        <v>1</v>
      </c>
    </row>
    <row r="1204" spans="2:11">
      <c r="B1204" s="41"/>
      <c r="C1204" s="1" t="s">
        <v>593</v>
      </c>
      <c r="D1204" s="1" t="s">
        <v>1012</v>
      </c>
      <c r="E1204" s="5" t="s">
        <v>597</v>
      </c>
      <c r="F1204" s="2" t="s">
        <v>669</v>
      </c>
      <c r="G1204" s="3">
        <v>2</v>
      </c>
      <c r="H1204" s="3">
        <f>'3.3 Súpis prác'!I290</f>
        <v>0</v>
      </c>
      <c r="I1204" s="43">
        <f t="shared" si="52"/>
        <v>0</v>
      </c>
      <c r="J1204" s="4"/>
      <c r="K1204">
        <v>1</v>
      </c>
    </row>
    <row r="1205" spans="2:11">
      <c r="B1205" s="41"/>
      <c r="C1205" s="1" t="s">
        <v>593</v>
      </c>
      <c r="D1205" s="1" t="s">
        <v>994</v>
      </c>
      <c r="E1205" s="5" t="s">
        <v>605</v>
      </c>
      <c r="F1205" s="2" t="s">
        <v>698</v>
      </c>
      <c r="G1205" s="3">
        <v>60</v>
      </c>
      <c r="H1205" s="3">
        <f>'3.3 Súpis prác'!I294</f>
        <v>0</v>
      </c>
      <c r="I1205" s="43">
        <f t="shared" si="52"/>
        <v>0</v>
      </c>
      <c r="J1205" s="4"/>
      <c r="K1205">
        <v>1</v>
      </c>
    </row>
    <row r="1206" spans="2:11" ht="23.25">
      <c r="B1206" s="41"/>
      <c r="C1206" s="1" t="s">
        <v>593</v>
      </c>
      <c r="D1206" s="1" t="s">
        <v>761</v>
      </c>
      <c r="E1206" s="5" t="s">
        <v>500</v>
      </c>
      <c r="F1206" s="2" t="s">
        <v>669</v>
      </c>
      <c r="G1206" s="3">
        <v>14</v>
      </c>
      <c r="H1206" s="3">
        <f>'3.3 Súpis prác'!I298</f>
        <v>0</v>
      </c>
      <c r="I1206" s="43">
        <f t="shared" si="52"/>
        <v>0</v>
      </c>
      <c r="J1206" s="4"/>
      <c r="K1206">
        <v>1</v>
      </c>
    </row>
    <row r="1207" spans="2:11">
      <c r="B1207" s="41"/>
      <c r="C1207" s="1" t="s">
        <v>593</v>
      </c>
      <c r="D1207" s="1" t="s">
        <v>762</v>
      </c>
      <c r="E1207" s="5" t="s">
        <v>611</v>
      </c>
      <c r="F1207" s="2" t="s">
        <v>669</v>
      </c>
      <c r="G1207" s="3">
        <v>7</v>
      </c>
      <c r="H1207" s="3">
        <f>'3.3 Súpis prác'!I300</f>
        <v>0</v>
      </c>
      <c r="I1207" s="43">
        <f t="shared" si="52"/>
        <v>0</v>
      </c>
      <c r="J1207" s="4"/>
      <c r="K1207">
        <v>1</v>
      </c>
    </row>
    <row r="1208" spans="2:11">
      <c r="B1208" s="41"/>
      <c r="C1208" s="1" t="s">
        <v>593</v>
      </c>
      <c r="D1208" s="1" t="s">
        <v>763</v>
      </c>
      <c r="E1208" s="5" t="s">
        <v>510</v>
      </c>
      <c r="F1208" s="2" t="s">
        <v>669</v>
      </c>
      <c r="G1208" s="3">
        <v>21</v>
      </c>
      <c r="H1208" s="3">
        <f>'3.3 Súpis prác'!I301</f>
        <v>0</v>
      </c>
      <c r="I1208" s="43">
        <f t="shared" si="52"/>
        <v>0</v>
      </c>
      <c r="J1208" s="4"/>
      <c r="K1208">
        <v>1</v>
      </c>
    </row>
    <row r="1209" spans="2:11" ht="23.25">
      <c r="B1209" s="41"/>
      <c r="C1209" s="1" t="s">
        <v>593</v>
      </c>
      <c r="D1209" s="1" t="s">
        <v>997</v>
      </c>
      <c r="E1209" s="5" t="s">
        <v>613</v>
      </c>
      <c r="F1209" s="2" t="s">
        <v>669</v>
      </c>
      <c r="G1209" s="3">
        <v>6</v>
      </c>
      <c r="H1209" s="3">
        <f>'3.3 Súpis prác'!I302</f>
        <v>0</v>
      </c>
      <c r="I1209" s="43">
        <f t="shared" si="52"/>
        <v>0</v>
      </c>
      <c r="J1209" s="4"/>
      <c r="K1209">
        <v>1</v>
      </c>
    </row>
    <row r="1210" spans="2:11">
      <c r="B1210" s="41"/>
      <c r="C1210" s="1" t="s">
        <v>593</v>
      </c>
      <c r="D1210" s="1" t="s">
        <v>1029</v>
      </c>
      <c r="E1210" s="5" t="s">
        <v>623</v>
      </c>
      <c r="F1210" s="2" t="s">
        <v>669</v>
      </c>
      <c r="G1210" s="3">
        <v>1</v>
      </c>
      <c r="H1210" s="3">
        <f>'3.3 Súpis prác'!I307</f>
        <v>0</v>
      </c>
      <c r="I1210" s="43">
        <f t="shared" si="52"/>
        <v>0</v>
      </c>
      <c r="J1210" s="4"/>
      <c r="K1210">
        <v>1</v>
      </c>
    </row>
    <row r="1211" spans="2:11" ht="23.25">
      <c r="B1211" s="41"/>
      <c r="C1211" s="1" t="s">
        <v>593</v>
      </c>
      <c r="D1211" s="1" t="s">
        <v>1025</v>
      </c>
      <c r="E1211" s="5" t="s">
        <v>629</v>
      </c>
      <c r="F1211" s="2" t="s">
        <v>669</v>
      </c>
      <c r="G1211" s="3">
        <v>5</v>
      </c>
      <c r="H1211" s="3">
        <f>'3.3 Súpis prác'!I310</f>
        <v>0</v>
      </c>
      <c r="I1211" s="43">
        <f t="shared" si="52"/>
        <v>0</v>
      </c>
      <c r="J1211" s="4"/>
      <c r="K1211">
        <v>1</v>
      </c>
    </row>
    <row r="1212" spans="2:11" ht="23.25">
      <c r="B1212" s="44"/>
      <c r="C1212" s="1" t="s">
        <v>593</v>
      </c>
      <c r="D1212" s="1" t="s">
        <v>1026</v>
      </c>
      <c r="E1212" s="5" t="s">
        <v>631</v>
      </c>
      <c r="F1212" s="2" t="s">
        <v>669</v>
      </c>
      <c r="G1212" s="3">
        <v>5</v>
      </c>
      <c r="H1212" s="3">
        <f>'3.3 Súpis prác'!I311</f>
        <v>0</v>
      </c>
      <c r="I1212" s="43">
        <f t="shared" si="52"/>
        <v>0</v>
      </c>
      <c r="J1212" s="4"/>
      <c r="K1212">
        <v>1</v>
      </c>
    </row>
    <row r="1213" spans="2:11">
      <c r="B1213" s="88" t="s">
        <v>1040</v>
      </c>
      <c r="C1213" s="89"/>
      <c r="D1213" s="89"/>
      <c r="E1213" s="89"/>
      <c r="F1213" s="89"/>
      <c r="G1213" s="90"/>
      <c r="H1213" s="91"/>
      <c r="I1213" s="43">
        <f>SUMIF(K1191:K1212,1,I1191:I1212)</f>
        <v>0</v>
      </c>
      <c r="J1213" s="4"/>
      <c r="K1213">
        <v>3</v>
      </c>
    </row>
    <row r="1214" spans="2:11">
      <c r="B1214" s="95" t="s">
        <v>1255</v>
      </c>
      <c r="C1214" s="96"/>
      <c r="D1214" s="96"/>
      <c r="E1214" s="96"/>
      <c r="F1214" s="96"/>
      <c r="G1214" s="97"/>
      <c r="H1214" s="98"/>
      <c r="I1214" s="46">
        <v>0</v>
      </c>
      <c r="J1214" s="4"/>
    </row>
    <row r="1215" spans="2:11" ht="23.25">
      <c r="B1215" s="45" t="s">
        <v>1041</v>
      </c>
      <c r="C1215" s="1" t="s">
        <v>6</v>
      </c>
      <c r="D1215" s="1" t="s">
        <v>941</v>
      </c>
      <c r="E1215" s="5" t="s">
        <v>19</v>
      </c>
      <c r="F1215" s="2" t="s">
        <v>669</v>
      </c>
      <c r="G1215" s="3">
        <v>1</v>
      </c>
      <c r="H1215" s="3">
        <f>'3.3 Súpis prác'!I10</f>
        <v>0</v>
      </c>
      <c r="I1215" s="43">
        <f t="shared" ref="I1215:I1223" si="53">G1215*H1215</f>
        <v>0</v>
      </c>
      <c r="J1215" s="4"/>
      <c r="K1215">
        <v>1</v>
      </c>
    </row>
    <row r="1216" spans="2:11">
      <c r="B1216" s="41"/>
      <c r="C1216" s="1" t="s">
        <v>6</v>
      </c>
      <c r="D1216" s="1" t="s">
        <v>990</v>
      </c>
      <c r="E1216" s="5" t="s">
        <v>26</v>
      </c>
      <c r="F1216" s="2" t="s">
        <v>669</v>
      </c>
      <c r="G1216" s="3">
        <v>2</v>
      </c>
      <c r="H1216" s="3">
        <f>'3.3 Súpis prác'!I13</f>
        <v>0</v>
      </c>
      <c r="I1216" s="43">
        <f t="shared" si="53"/>
        <v>0</v>
      </c>
      <c r="J1216" s="4"/>
      <c r="K1216">
        <v>1</v>
      </c>
    </row>
    <row r="1217" spans="2:11" ht="23.25">
      <c r="B1217" s="41"/>
      <c r="C1217" s="1" t="s">
        <v>6</v>
      </c>
      <c r="D1217" s="1" t="s">
        <v>1010</v>
      </c>
      <c r="E1217" s="5" t="s">
        <v>30</v>
      </c>
      <c r="F1217" s="2" t="s">
        <v>657</v>
      </c>
      <c r="G1217" s="3">
        <v>1</v>
      </c>
      <c r="H1217" s="3">
        <f>'3.3 Súpis prác'!I15</f>
        <v>0</v>
      </c>
      <c r="I1217" s="43">
        <f t="shared" si="53"/>
        <v>0</v>
      </c>
      <c r="J1217" s="4"/>
      <c r="K1217">
        <v>1</v>
      </c>
    </row>
    <row r="1218" spans="2:11">
      <c r="B1218" s="41"/>
      <c r="C1218" s="1" t="s">
        <v>593</v>
      </c>
      <c r="D1218" s="1" t="s">
        <v>1014</v>
      </c>
      <c r="E1218" s="5" t="s">
        <v>601</v>
      </c>
      <c r="F1218" s="2" t="s">
        <v>669</v>
      </c>
      <c r="G1218" s="3">
        <v>4</v>
      </c>
      <c r="H1218" s="3">
        <f>'3.3 Súpis prác'!I292</f>
        <v>0</v>
      </c>
      <c r="I1218" s="43">
        <f t="shared" si="53"/>
        <v>0</v>
      </c>
      <c r="J1218" s="4"/>
      <c r="K1218">
        <v>1</v>
      </c>
    </row>
    <row r="1219" spans="2:11" ht="23.25">
      <c r="B1219" s="41"/>
      <c r="C1219" s="1" t="s">
        <v>593</v>
      </c>
      <c r="D1219" s="1" t="s">
        <v>761</v>
      </c>
      <c r="E1219" s="5" t="s">
        <v>500</v>
      </c>
      <c r="F1219" s="2" t="s">
        <v>669</v>
      </c>
      <c r="G1219" s="3">
        <v>4</v>
      </c>
      <c r="H1219" s="3">
        <f>'3.3 Súpis prác'!I298</f>
        <v>0</v>
      </c>
      <c r="I1219" s="43">
        <f t="shared" si="53"/>
        <v>0</v>
      </c>
      <c r="J1219" s="4"/>
      <c r="K1219">
        <v>1</v>
      </c>
    </row>
    <row r="1220" spans="2:11">
      <c r="B1220" s="41"/>
      <c r="C1220" s="1" t="s">
        <v>593</v>
      </c>
      <c r="D1220" s="1" t="s">
        <v>762</v>
      </c>
      <c r="E1220" s="5" t="s">
        <v>611</v>
      </c>
      <c r="F1220" s="2" t="s">
        <v>669</v>
      </c>
      <c r="G1220" s="3">
        <v>4</v>
      </c>
      <c r="H1220" s="3">
        <f>'3.3 Súpis prác'!I300</f>
        <v>0</v>
      </c>
      <c r="I1220" s="43">
        <f t="shared" si="53"/>
        <v>0</v>
      </c>
      <c r="J1220" s="4"/>
      <c r="K1220">
        <v>1</v>
      </c>
    </row>
    <row r="1221" spans="2:11" ht="23.25">
      <c r="B1221" s="41"/>
      <c r="C1221" s="1" t="s">
        <v>593</v>
      </c>
      <c r="D1221" s="1" t="s">
        <v>997</v>
      </c>
      <c r="E1221" s="5" t="s">
        <v>613</v>
      </c>
      <c r="F1221" s="2" t="s">
        <v>669</v>
      </c>
      <c r="G1221" s="3">
        <v>6</v>
      </c>
      <c r="H1221" s="3">
        <f>'3.3 Súpis prác'!I302</f>
        <v>0</v>
      </c>
      <c r="I1221" s="43">
        <f t="shared" si="53"/>
        <v>0</v>
      </c>
      <c r="J1221" s="4"/>
      <c r="K1221">
        <v>1</v>
      </c>
    </row>
    <row r="1222" spans="2:11" ht="23.25">
      <c r="B1222" s="41"/>
      <c r="C1222" s="1" t="s">
        <v>593</v>
      </c>
      <c r="D1222" s="1" t="s">
        <v>1015</v>
      </c>
      <c r="E1222" s="5" t="s">
        <v>615</v>
      </c>
      <c r="F1222" s="2" t="s">
        <v>698</v>
      </c>
      <c r="G1222" s="3">
        <v>29</v>
      </c>
      <c r="H1222" s="3">
        <f>'3.3 Súpis prác'!I303</f>
        <v>0</v>
      </c>
      <c r="I1222" s="43">
        <f t="shared" si="53"/>
        <v>0</v>
      </c>
      <c r="J1222" s="4"/>
      <c r="K1222">
        <v>1</v>
      </c>
    </row>
    <row r="1223" spans="2:11" ht="23.25">
      <c r="B1223" s="44"/>
      <c r="C1223" s="1" t="s">
        <v>593</v>
      </c>
      <c r="D1223" s="1" t="s">
        <v>1042</v>
      </c>
      <c r="E1223" s="5" t="s">
        <v>619</v>
      </c>
      <c r="F1223" s="2" t="s">
        <v>698</v>
      </c>
      <c r="G1223" s="3">
        <v>32</v>
      </c>
      <c r="H1223" s="3">
        <f>'3.3 Súpis prác'!I305</f>
        <v>0</v>
      </c>
      <c r="I1223" s="43">
        <f t="shared" si="53"/>
        <v>0</v>
      </c>
      <c r="J1223" s="4"/>
      <c r="K1223">
        <v>1</v>
      </c>
    </row>
    <row r="1224" spans="2:11">
      <c r="B1224" s="88" t="s">
        <v>1043</v>
      </c>
      <c r="C1224" s="89"/>
      <c r="D1224" s="89"/>
      <c r="E1224" s="89"/>
      <c r="F1224" s="89"/>
      <c r="G1224" s="90"/>
      <c r="H1224" s="91"/>
      <c r="I1224" s="43">
        <f>SUMIF(K1215:K1223,1,I1215:I1223)</f>
        <v>0</v>
      </c>
      <c r="J1224" s="4"/>
      <c r="K1224">
        <v>3</v>
      </c>
    </row>
    <row r="1225" spans="2:11" ht="23.25">
      <c r="B1225" s="45" t="s">
        <v>1044</v>
      </c>
      <c r="C1225" s="1" t="s">
        <v>6</v>
      </c>
      <c r="D1225" s="1" t="s">
        <v>941</v>
      </c>
      <c r="E1225" s="5" t="s">
        <v>19</v>
      </c>
      <c r="F1225" s="2" t="s">
        <v>669</v>
      </c>
      <c r="G1225" s="3">
        <v>1</v>
      </c>
      <c r="H1225" s="3">
        <f>'3.3 Súpis prác'!I10</f>
        <v>0</v>
      </c>
      <c r="I1225" s="43">
        <f t="shared" ref="I1225:I1235" si="54">G1225*H1225</f>
        <v>0</v>
      </c>
      <c r="J1225" s="4"/>
      <c r="K1225">
        <v>1</v>
      </c>
    </row>
    <row r="1226" spans="2:11">
      <c r="B1226" s="41"/>
      <c r="C1226" s="1" t="s">
        <v>6</v>
      </c>
      <c r="D1226" s="1" t="s">
        <v>990</v>
      </c>
      <c r="E1226" s="5" t="s">
        <v>26</v>
      </c>
      <c r="F1226" s="2" t="s">
        <v>669</v>
      </c>
      <c r="G1226" s="3">
        <v>2</v>
      </c>
      <c r="H1226" s="3">
        <f>'3.3 Súpis prác'!I13</f>
        <v>0</v>
      </c>
      <c r="I1226" s="43">
        <f t="shared" si="54"/>
        <v>0</v>
      </c>
      <c r="J1226" s="4"/>
      <c r="K1226">
        <v>1</v>
      </c>
    </row>
    <row r="1227" spans="2:11" ht="23.25">
      <c r="B1227" s="41"/>
      <c r="C1227" s="1" t="s">
        <v>6</v>
      </c>
      <c r="D1227" s="1" t="s">
        <v>1010</v>
      </c>
      <c r="E1227" s="5" t="s">
        <v>30</v>
      </c>
      <c r="F1227" s="2" t="s">
        <v>657</v>
      </c>
      <c r="G1227" s="3">
        <v>1</v>
      </c>
      <c r="H1227" s="3">
        <f>'3.3 Súpis prác'!I15</f>
        <v>0</v>
      </c>
      <c r="I1227" s="43">
        <f t="shared" si="54"/>
        <v>0</v>
      </c>
      <c r="J1227" s="4"/>
      <c r="K1227">
        <v>1</v>
      </c>
    </row>
    <row r="1228" spans="2:11">
      <c r="B1228" s="41"/>
      <c r="C1228" s="1" t="s">
        <v>100</v>
      </c>
      <c r="D1228" s="1" t="s">
        <v>734</v>
      </c>
      <c r="E1228" s="5" t="s">
        <v>111</v>
      </c>
      <c r="F1228" s="2" t="s">
        <v>661</v>
      </c>
      <c r="G1228" s="3">
        <v>0.2</v>
      </c>
      <c r="H1228" s="3">
        <f>'3.3 Súpis prác'!I52</f>
        <v>0</v>
      </c>
      <c r="I1228" s="43">
        <f t="shared" si="54"/>
        <v>0</v>
      </c>
      <c r="J1228" s="4"/>
      <c r="K1228">
        <v>1</v>
      </c>
    </row>
    <row r="1229" spans="2:11">
      <c r="B1229" s="41"/>
      <c r="C1229" s="1" t="s">
        <v>100</v>
      </c>
      <c r="D1229" s="1" t="s">
        <v>735</v>
      </c>
      <c r="E1229" s="5" t="s">
        <v>119</v>
      </c>
      <c r="F1229" s="2" t="s">
        <v>661</v>
      </c>
      <c r="G1229" s="3">
        <v>0.2</v>
      </c>
      <c r="H1229" s="3">
        <f>'3.3 Súpis prác'!I56</f>
        <v>0</v>
      </c>
      <c r="I1229" s="43">
        <f t="shared" si="54"/>
        <v>0</v>
      </c>
      <c r="J1229" s="4"/>
      <c r="K1229">
        <v>1</v>
      </c>
    </row>
    <row r="1230" spans="2:11">
      <c r="B1230" s="41"/>
      <c r="C1230" s="1" t="s">
        <v>593</v>
      </c>
      <c r="D1230" s="1" t="s">
        <v>1014</v>
      </c>
      <c r="E1230" s="5" t="s">
        <v>601</v>
      </c>
      <c r="F1230" s="2" t="s">
        <v>669</v>
      </c>
      <c r="G1230" s="3">
        <v>2</v>
      </c>
      <c r="H1230" s="3">
        <f>'3.3 Súpis prác'!I292</f>
        <v>0</v>
      </c>
      <c r="I1230" s="43">
        <f t="shared" si="54"/>
        <v>0</v>
      </c>
      <c r="J1230" s="4"/>
      <c r="K1230">
        <v>1</v>
      </c>
    </row>
    <row r="1231" spans="2:11" ht="23.25">
      <c r="B1231" s="41"/>
      <c r="C1231" s="1" t="s">
        <v>593</v>
      </c>
      <c r="D1231" s="1" t="s">
        <v>761</v>
      </c>
      <c r="E1231" s="5" t="s">
        <v>500</v>
      </c>
      <c r="F1231" s="2" t="s">
        <v>669</v>
      </c>
      <c r="G1231" s="3">
        <v>2</v>
      </c>
      <c r="H1231" s="3">
        <f>'3.3 Súpis prác'!I298</f>
        <v>0</v>
      </c>
      <c r="I1231" s="43">
        <f t="shared" si="54"/>
        <v>0</v>
      </c>
      <c r="J1231" s="4"/>
      <c r="K1231">
        <v>1</v>
      </c>
    </row>
    <row r="1232" spans="2:11">
      <c r="B1232" s="41"/>
      <c r="C1232" s="1" t="s">
        <v>593</v>
      </c>
      <c r="D1232" s="1" t="s">
        <v>762</v>
      </c>
      <c r="E1232" s="5" t="s">
        <v>611</v>
      </c>
      <c r="F1232" s="2" t="s">
        <v>669</v>
      </c>
      <c r="G1232" s="3">
        <v>4</v>
      </c>
      <c r="H1232" s="3">
        <f>'3.3 Súpis prác'!I300</f>
        <v>0</v>
      </c>
      <c r="I1232" s="43">
        <f t="shared" si="54"/>
        <v>0</v>
      </c>
      <c r="J1232" s="4"/>
      <c r="K1232">
        <v>1</v>
      </c>
    </row>
    <row r="1233" spans="2:11" ht="23.25">
      <c r="B1233" s="41"/>
      <c r="C1233" s="1" t="s">
        <v>593</v>
      </c>
      <c r="D1233" s="1" t="s">
        <v>997</v>
      </c>
      <c r="E1233" s="5" t="s">
        <v>613</v>
      </c>
      <c r="F1233" s="2" t="s">
        <v>669</v>
      </c>
      <c r="G1233" s="3">
        <v>3</v>
      </c>
      <c r="H1233" s="3">
        <f>'3.3 Súpis prác'!I302</f>
        <v>0</v>
      </c>
      <c r="I1233" s="43">
        <f t="shared" si="54"/>
        <v>0</v>
      </c>
      <c r="J1233" s="4"/>
      <c r="K1233">
        <v>1</v>
      </c>
    </row>
    <row r="1234" spans="2:11" ht="23.25">
      <c r="B1234" s="41"/>
      <c r="C1234" s="1" t="s">
        <v>593</v>
      </c>
      <c r="D1234" s="1" t="s">
        <v>1015</v>
      </c>
      <c r="E1234" s="5" t="s">
        <v>615</v>
      </c>
      <c r="F1234" s="2" t="s">
        <v>698</v>
      </c>
      <c r="G1234" s="3">
        <v>7</v>
      </c>
      <c r="H1234" s="3">
        <f>'3.3 Súpis prác'!I303</f>
        <v>0</v>
      </c>
      <c r="I1234" s="43">
        <f t="shared" si="54"/>
        <v>0</v>
      </c>
      <c r="J1234" s="4"/>
      <c r="K1234">
        <v>1</v>
      </c>
    </row>
    <row r="1235" spans="2:11" ht="23.25">
      <c r="B1235" s="44"/>
      <c r="C1235" s="1" t="s">
        <v>593</v>
      </c>
      <c r="D1235" s="1" t="s">
        <v>1042</v>
      </c>
      <c r="E1235" s="5" t="s">
        <v>619</v>
      </c>
      <c r="F1235" s="2" t="s">
        <v>698</v>
      </c>
      <c r="G1235" s="3">
        <v>16</v>
      </c>
      <c r="H1235" s="3">
        <f>'3.3 Súpis prác'!I305</f>
        <v>0</v>
      </c>
      <c r="I1235" s="43">
        <f t="shared" si="54"/>
        <v>0</v>
      </c>
      <c r="J1235" s="4"/>
      <c r="K1235">
        <v>1</v>
      </c>
    </row>
    <row r="1236" spans="2:11">
      <c r="B1236" s="88" t="s">
        <v>1045</v>
      </c>
      <c r="C1236" s="89"/>
      <c r="D1236" s="89"/>
      <c r="E1236" s="89"/>
      <c r="F1236" s="89"/>
      <c r="G1236" s="90"/>
      <c r="H1236" s="91"/>
      <c r="I1236" s="43">
        <f>SUMIF(K1225:K1235,1,I1225:I1235)</f>
        <v>0</v>
      </c>
      <c r="J1236" s="4"/>
      <c r="K1236">
        <v>3</v>
      </c>
    </row>
    <row r="1237" spans="2:11" ht="23.25">
      <c r="B1237" s="45" t="s">
        <v>1046</v>
      </c>
      <c r="C1237" s="1" t="s">
        <v>6</v>
      </c>
      <c r="D1237" s="1" t="s">
        <v>941</v>
      </c>
      <c r="E1237" s="5" t="s">
        <v>19</v>
      </c>
      <c r="F1237" s="2" t="s">
        <v>669</v>
      </c>
      <c r="G1237" s="3">
        <v>1</v>
      </c>
      <c r="H1237" s="3">
        <f>'3.3 Súpis prác'!I10</f>
        <v>0</v>
      </c>
      <c r="I1237" s="43">
        <f t="shared" ref="I1237:I1247" si="55">G1237*H1237</f>
        <v>0</v>
      </c>
      <c r="J1237" s="4"/>
      <c r="K1237">
        <v>1</v>
      </c>
    </row>
    <row r="1238" spans="2:11">
      <c r="B1238" s="41"/>
      <c r="C1238" s="1" t="s">
        <v>6</v>
      </c>
      <c r="D1238" s="1" t="s">
        <v>990</v>
      </c>
      <c r="E1238" s="5" t="s">
        <v>26</v>
      </c>
      <c r="F1238" s="2" t="s">
        <v>669</v>
      </c>
      <c r="G1238" s="3">
        <v>2</v>
      </c>
      <c r="H1238" s="3">
        <f>'3.3 Súpis prác'!I13</f>
        <v>0</v>
      </c>
      <c r="I1238" s="43">
        <f t="shared" si="55"/>
        <v>0</v>
      </c>
      <c r="J1238" s="4"/>
      <c r="K1238">
        <v>1</v>
      </c>
    </row>
    <row r="1239" spans="2:11" ht="23.25">
      <c r="B1239" s="41"/>
      <c r="C1239" s="1" t="s">
        <v>6</v>
      </c>
      <c r="D1239" s="1" t="s">
        <v>1010</v>
      </c>
      <c r="E1239" s="5" t="s">
        <v>30</v>
      </c>
      <c r="F1239" s="2" t="s">
        <v>657</v>
      </c>
      <c r="G1239" s="3">
        <v>1</v>
      </c>
      <c r="H1239" s="3">
        <f>'3.3 Súpis prác'!I15</f>
        <v>0</v>
      </c>
      <c r="I1239" s="43">
        <f t="shared" si="55"/>
        <v>0</v>
      </c>
      <c r="J1239" s="4"/>
      <c r="K1239">
        <v>1</v>
      </c>
    </row>
    <row r="1240" spans="2:11">
      <c r="B1240" s="41"/>
      <c r="C1240" s="1" t="s">
        <v>100</v>
      </c>
      <c r="D1240" s="1" t="s">
        <v>734</v>
      </c>
      <c r="E1240" s="5" t="s">
        <v>111</v>
      </c>
      <c r="F1240" s="2" t="s">
        <v>661</v>
      </c>
      <c r="G1240" s="3">
        <v>0.2</v>
      </c>
      <c r="H1240" s="3">
        <f>'3.3 Súpis prác'!I52</f>
        <v>0</v>
      </c>
      <c r="I1240" s="43">
        <f t="shared" si="55"/>
        <v>0</v>
      </c>
      <c r="J1240" s="4"/>
      <c r="K1240">
        <v>1</v>
      </c>
    </row>
    <row r="1241" spans="2:11">
      <c r="B1241" s="41"/>
      <c r="C1241" s="1" t="s">
        <v>100</v>
      </c>
      <c r="D1241" s="1" t="s">
        <v>735</v>
      </c>
      <c r="E1241" s="5" t="s">
        <v>119</v>
      </c>
      <c r="F1241" s="2" t="s">
        <v>661</v>
      </c>
      <c r="G1241" s="3">
        <v>0.2</v>
      </c>
      <c r="H1241" s="3">
        <f>'3.3 Súpis prác'!I56</f>
        <v>0</v>
      </c>
      <c r="I1241" s="43">
        <f t="shared" si="55"/>
        <v>0</v>
      </c>
      <c r="J1241" s="4"/>
      <c r="K1241">
        <v>1</v>
      </c>
    </row>
    <row r="1242" spans="2:11">
      <c r="B1242" s="41"/>
      <c r="C1242" s="1" t="s">
        <v>593</v>
      </c>
      <c r="D1242" s="1" t="s">
        <v>1014</v>
      </c>
      <c r="E1242" s="5" t="s">
        <v>601</v>
      </c>
      <c r="F1242" s="2" t="s">
        <v>669</v>
      </c>
      <c r="G1242" s="3">
        <v>2</v>
      </c>
      <c r="H1242" s="3">
        <f>'3.3 Súpis prác'!I292</f>
        <v>0</v>
      </c>
      <c r="I1242" s="43">
        <f t="shared" si="55"/>
        <v>0</v>
      </c>
      <c r="J1242" s="4"/>
      <c r="K1242">
        <v>1</v>
      </c>
    </row>
    <row r="1243" spans="2:11" ht="23.25">
      <c r="B1243" s="41"/>
      <c r="C1243" s="1" t="s">
        <v>593</v>
      </c>
      <c r="D1243" s="1" t="s">
        <v>761</v>
      </c>
      <c r="E1243" s="5" t="s">
        <v>500</v>
      </c>
      <c r="F1243" s="2" t="s">
        <v>669</v>
      </c>
      <c r="G1243" s="3">
        <v>2</v>
      </c>
      <c r="H1243" s="3">
        <f>'3.3 Súpis prác'!I298</f>
        <v>0</v>
      </c>
      <c r="I1243" s="43">
        <f t="shared" si="55"/>
        <v>0</v>
      </c>
      <c r="J1243" s="4"/>
      <c r="K1243">
        <v>1</v>
      </c>
    </row>
    <row r="1244" spans="2:11">
      <c r="B1244" s="41"/>
      <c r="C1244" s="1" t="s">
        <v>593</v>
      </c>
      <c r="D1244" s="1" t="s">
        <v>762</v>
      </c>
      <c r="E1244" s="5" t="s">
        <v>611</v>
      </c>
      <c r="F1244" s="2" t="s">
        <v>669</v>
      </c>
      <c r="G1244" s="3">
        <v>4</v>
      </c>
      <c r="H1244" s="3">
        <f>'3.3 Súpis prác'!I300</f>
        <v>0</v>
      </c>
      <c r="I1244" s="43">
        <f t="shared" si="55"/>
        <v>0</v>
      </c>
      <c r="J1244" s="4"/>
      <c r="K1244">
        <v>1</v>
      </c>
    </row>
    <row r="1245" spans="2:11" ht="23.25">
      <c r="B1245" s="41"/>
      <c r="C1245" s="1" t="s">
        <v>593</v>
      </c>
      <c r="D1245" s="1" t="s">
        <v>997</v>
      </c>
      <c r="E1245" s="5" t="s">
        <v>613</v>
      </c>
      <c r="F1245" s="2" t="s">
        <v>669</v>
      </c>
      <c r="G1245" s="3">
        <v>3</v>
      </c>
      <c r="H1245" s="3">
        <f>'3.3 Súpis prác'!I302</f>
        <v>0</v>
      </c>
      <c r="I1245" s="43">
        <f t="shared" si="55"/>
        <v>0</v>
      </c>
      <c r="J1245" s="4"/>
      <c r="K1245">
        <v>1</v>
      </c>
    </row>
    <row r="1246" spans="2:11" ht="23.25">
      <c r="B1246" s="41"/>
      <c r="C1246" s="1" t="s">
        <v>593</v>
      </c>
      <c r="D1246" s="1" t="s">
        <v>1015</v>
      </c>
      <c r="E1246" s="5" t="s">
        <v>615</v>
      </c>
      <c r="F1246" s="2" t="s">
        <v>698</v>
      </c>
      <c r="G1246" s="3">
        <v>7</v>
      </c>
      <c r="H1246" s="3">
        <f>'3.3 Súpis prác'!I303</f>
        <v>0</v>
      </c>
      <c r="I1246" s="43">
        <f t="shared" si="55"/>
        <v>0</v>
      </c>
      <c r="J1246" s="4"/>
      <c r="K1246">
        <v>1</v>
      </c>
    </row>
    <row r="1247" spans="2:11" ht="23.25">
      <c r="B1247" s="44"/>
      <c r="C1247" s="1" t="s">
        <v>593</v>
      </c>
      <c r="D1247" s="1" t="s">
        <v>1042</v>
      </c>
      <c r="E1247" s="5" t="s">
        <v>619</v>
      </c>
      <c r="F1247" s="2" t="s">
        <v>698</v>
      </c>
      <c r="G1247" s="3">
        <v>16</v>
      </c>
      <c r="H1247" s="3">
        <f>'3.3 Súpis prác'!I305</f>
        <v>0</v>
      </c>
      <c r="I1247" s="43">
        <f t="shared" si="55"/>
        <v>0</v>
      </c>
      <c r="J1247" s="4"/>
      <c r="K1247">
        <v>1</v>
      </c>
    </row>
    <row r="1248" spans="2:11">
      <c r="B1248" s="88" t="s">
        <v>1047</v>
      </c>
      <c r="C1248" s="89"/>
      <c r="D1248" s="89"/>
      <c r="E1248" s="89"/>
      <c r="F1248" s="89"/>
      <c r="G1248" s="90"/>
      <c r="H1248" s="91"/>
      <c r="I1248" s="43">
        <f>SUMIF(K1237:K1247,1,I1237:I1247)</f>
        <v>0</v>
      </c>
      <c r="J1248" s="4"/>
      <c r="K1248">
        <v>3</v>
      </c>
    </row>
    <row r="1249" spans="2:11" ht="23.25">
      <c r="B1249" s="45" t="s">
        <v>1048</v>
      </c>
      <c r="C1249" s="1" t="s">
        <v>6</v>
      </c>
      <c r="D1249" s="1" t="s">
        <v>941</v>
      </c>
      <c r="E1249" s="5" t="s">
        <v>19</v>
      </c>
      <c r="F1249" s="2" t="s">
        <v>669</v>
      </c>
      <c r="G1249" s="3">
        <v>1</v>
      </c>
      <c r="H1249" s="3">
        <f>'3.3 Súpis prác'!I10</f>
        <v>0</v>
      </c>
      <c r="I1249" s="43">
        <f t="shared" ref="I1249:I1260" si="56">G1249*H1249</f>
        <v>0</v>
      </c>
      <c r="J1249" s="4"/>
      <c r="K1249">
        <v>1</v>
      </c>
    </row>
    <row r="1250" spans="2:11">
      <c r="B1250" s="41"/>
      <c r="C1250" s="1" t="s">
        <v>6</v>
      </c>
      <c r="D1250" s="1" t="s">
        <v>990</v>
      </c>
      <c r="E1250" s="5" t="s">
        <v>26</v>
      </c>
      <c r="F1250" s="2" t="s">
        <v>669</v>
      </c>
      <c r="G1250" s="3">
        <v>2</v>
      </c>
      <c r="H1250" s="3">
        <f>'3.3 Súpis prác'!I13</f>
        <v>0</v>
      </c>
      <c r="I1250" s="43">
        <f t="shared" si="56"/>
        <v>0</v>
      </c>
      <c r="J1250" s="4"/>
      <c r="K1250">
        <v>1</v>
      </c>
    </row>
    <row r="1251" spans="2:11" ht="23.25">
      <c r="B1251" s="41"/>
      <c r="C1251" s="1" t="s">
        <v>6</v>
      </c>
      <c r="D1251" s="1" t="s">
        <v>1010</v>
      </c>
      <c r="E1251" s="5" t="s">
        <v>30</v>
      </c>
      <c r="F1251" s="2" t="s">
        <v>657</v>
      </c>
      <c r="G1251" s="3">
        <v>1</v>
      </c>
      <c r="H1251" s="3">
        <f>'3.3 Súpis prác'!I15</f>
        <v>0</v>
      </c>
      <c r="I1251" s="43">
        <f t="shared" si="56"/>
        <v>0</v>
      </c>
      <c r="J1251" s="4"/>
      <c r="K1251">
        <v>1</v>
      </c>
    </row>
    <row r="1252" spans="2:11" ht="23.25">
      <c r="B1252" s="41"/>
      <c r="C1252" s="1" t="s">
        <v>32</v>
      </c>
      <c r="D1252" s="1" t="s">
        <v>727</v>
      </c>
      <c r="E1252" s="5" t="s">
        <v>40</v>
      </c>
      <c r="F1252" s="2" t="s">
        <v>698</v>
      </c>
      <c r="G1252" s="3">
        <v>1</v>
      </c>
      <c r="H1252" s="3">
        <f>'3.3 Súpis prác'!I19</f>
        <v>0</v>
      </c>
      <c r="I1252" s="43">
        <f t="shared" si="56"/>
        <v>0</v>
      </c>
      <c r="J1252" s="4"/>
      <c r="K1252">
        <v>1</v>
      </c>
    </row>
    <row r="1253" spans="2:11">
      <c r="B1253" s="41"/>
      <c r="C1253" s="1" t="s">
        <v>100</v>
      </c>
      <c r="D1253" s="1" t="s">
        <v>734</v>
      </c>
      <c r="E1253" s="5" t="s">
        <v>111</v>
      </c>
      <c r="F1253" s="2" t="s">
        <v>661</v>
      </c>
      <c r="G1253" s="3">
        <v>0.8</v>
      </c>
      <c r="H1253" s="3">
        <f>'3.3 Súpis prác'!I52</f>
        <v>0</v>
      </c>
      <c r="I1253" s="43">
        <f t="shared" si="56"/>
        <v>0</v>
      </c>
      <c r="J1253" s="4"/>
      <c r="K1253">
        <v>1</v>
      </c>
    </row>
    <row r="1254" spans="2:11">
      <c r="B1254" s="41"/>
      <c r="C1254" s="1" t="s">
        <v>100</v>
      </c>
      <c r="D1254" s="1" t="s">
        <v>735</v>
      </c>
      <c r="E1254" s="5" t="s">
        <v>119</v>
      </c>
      <c r="F1254" s="2" t="s">
        <v>661</v>
      </c>
      <c r="G1254" s="3">
        <v>0.8</v>
      </c>
      <c r="H1254" s="3">
        <f>'3.3 Súpis prác'!I56</f>
        <v>0</v>
      </c>
      <c r="I1254" s="43">
        <f t="shared" si="56"/>
        <v>0</v>
      </c>
      <c r="J1254" s="4"/>
      <c r="K1254">
        <v>1</v>
      </c>
    </row>
    <row r="1255" spans="2:11">
      <c r="B1255" s="41"/>
      <c r="C1255" s="1" t="s">
        <v>593</v>
      </c>
      <c r="D1255" s="1" t="s">
        <v>1014</v>
      </c>
      <c r="E1255" s="5" t="s">
        <v>601</v>
      </c>
      <c r="F1255" s="2" t="s">
        <v>669</v>
      </c>
      <c r="G1255" s="3">
        <v>2</v>
      </c>
      <c r="H1255" s="3">
        <f>'3.3 Súpis prác'!I292</f>
        <v>0</v>
      </c>
      <c r="I1255" s="43">
        <f t="shared" si="56"/>
        <v>0</v>
      </c>
      <c r="J1255" s="4"/>
      <c r="K1255">
        <v>1</v>
      </c>
    </row>
    <row r="1256" spans="2:11" ht="23.25">
      <c r="B1256" s="41"/>
      <c r="C1256" s="1" t="s">
        <v>593</v>
      </c>
      <c r="D1256" s="1" t="s">
        <v>761</v>
      </c>
      <c r="E1256" s="5" t="s">
        <v>500</v>
      </c>
      <c r="F1256" s="2" t="s">
        <v>669</v>
      </c>
      <c r="G1256" s="3">
        <v>2</v>
      </c>
      <c r="H1256" s="3">
        <f>'3.3 Súpis prác'!I298</f>
        <v>0</v>
      </c>
      <c r="I1256" s="43">
        <f t="shared" si="56"/>
        <v>0</v>
      </c>
      <c r="J1256" s="4"/>
      <c r="K1256">
        <v>1</v>
      </c>
    </row>
    <row r="1257" spans="2:11">
      <c r="B1257" s="41"/>
      <c r="C1257" s="1" t="s">
        <v>593</v>
      </c>
      <c r="D1257" s="1" t="s">
        <v>762</v>
      </c>
      <c r="E1257" s="5" t="s">
        <v>611</v>
      </c>
      <c r="F1257" s="2" t="s">
        <v>669</v>
      </c>
      <c r="G1257" s="3">
        <v>2</v>
      </c>
      <c r="H1257" s="3">
        <f>'3.3 Súpis prác'!I300</f>
        <v>0</v>
      </c>
      <c r="I1257" s="43">
        <f t="shared" si="56"/>
        <v>0</v>
      </c>
      <c r="J1257" s="4"/>
      <c r="K1257">
        <v>1</v>
      </c>
    </row>
    <row r="1258" spans="2:11" ht="23.25">
      <c r="B1258" s="41"/>
      <c r="C1258" s="1" t="s">
        <v>593</v>
      </c>
      <c r="D1258" s="1" t="s">
        <v>997</v>
      </c>
      <c r="E1258" s="5" t="s">
        <v>613</v>
      </c>
      <c r="F1258" s="2" t="s">
        <v>669</v>
      </c>
      <c r="G1258" s="3">
        <v>3</v>
      </c>
      <c r="H1258" s="3">
        <f>'3.3 Súpis prác'!I302</f>
        <v>0</v>
      </c>
      <c r="I1258" s="43">
        <f t="shared" si="56"/>
        <v>0</v>
      </c>
      <c r="J1258" s="4"/>
      <c r="K1258">
        <v>1</v>
      </c>
    </row>
    <row r="1259" spans="2:11" ht="23.25">
      <c r="B1259" s="41"/>
      <c r="C1259" s="1" t="s">
        <v>593</v>
      </c>
      <c r="D1259" s="1" t="s">
        <v>1015</v>
      </c>
      <c r="E1259" s="5" t="s">
        <v>615</v>
      </c>
      <c r="F1259" s="2" t="s">
        <v>698</v>
      </c>
      <c r="G1259" s="3">
        <v>16</v>
      </c>
      <c r="H1259" s="3">
        <f>'3.3 Súpis prác'!I303</f>
        <v>0</v>
      </c>
      <c r="I1259" s="43">
        <f t="shared" si="56"/>
        <v>0</v>
      </c>
      <c r="J1259" s="4"/>
      <c r="K1259">
        <v>1</v>
      </c>
    </row>
    <row r="1260" spans="2:11" ht="23.25">
      <c r="B1260" s="44"/>
      <c r="C1260" s="1" t="s">
        <v>593</v>
      </c>
      <c r="D1260" s="1" t="s">
        <v>1042</v>
      </c>
      <c r="E1260" s="5" t="s">
        <v>619</v>
      </c>
      <c r="F1260" s="2" t="s">
        <v>698</v>
      </c>
      <c r="G1260" s="3">
        <v>16</v>
      </c>
      <c r="H1260" s="3">
        <f>'3.3 Súpis prác'!I305</f>
        <v>0</v>
      </c>
      <c r="I1260" s="43">
        <f t="shared" si="56"/>
        <v>0</v>
      </c>
      <c r="J1260" s="4"/>
      <c r="K1260">
        <v>1</v>
      </c>
    </row>
    <row r="1261" spans="2:11">
      <c r="B1261" s="88" t="s">
        <v>1049</v>
      </c>
      <c r="C1261" s="89"/>
      <c r="D1261" s="89"/>
      <c r="E1261" s="89"/>
      <c r="F1261" s="89"/>
      <c r="G1261" s="90"/>
      <c r="H1261" s="91"/>
      <c r="I1261" s="43">
        <f>SUMIF(K1249:K1260,1,I1249:I1260)</f>
        <v>0</v>
      </c>
      <c r="J1261" s="4"/>
      <c r="K1261">
        <v>3</v>
      </c>
    </row>
    <row r="1262" spans="2:11">
      <c r="B1262" s="95" t="s">
        <v>1254</v>
      </c>
      <c r="C1262" s="96"/>
      <c r="D1262" s="96"/>
      <c r="E1262" s="96"/>
      <c r="F1262" s="96"/>
      <c r="G1262" s="97"/>
      <c r="H1262" s="98"/>
      <c r="I1262" s="46">
        <v>0</v>
      </c>
      <c r="J1262" s="4"/>
    </row>
    <row r="1263" spans="2:11" ht="23.25">
      <c r="B1263" s="45" t="s">
        <v>1050</v>
      </c>
      <c r="C1263" s="1" t="s">
        <v>6</v>
      </c>
      <c r="D1263" s="1" t="s">
        <v>725</v>
      </c>
      <c r="E1263" s="5" t="s">
        <v>14</v>
      </c>
      <c r="F1263" s="2" t="s">
        <v>661</v>
      </c>
      <c r="G1263" s="3">
        <v>1.2</v>
      </c>
      <c r="H1263" s="3">
        <f>'3.3 Súpis prác'!I8</f>
        <v>0</v>
      </c>
      <c r="I1263" s="43">
        <f t="shared" ref="I1263:I1279" si="57">G1263*H1263</f>
        <v>0</v>
      </c>
      <c r="J1263" s="4"/>
      <c r="K1263">
        <v>1</v>
      </c>
    </row>
    <row r="1264" spans="2:11" ht="23.25">
      <c r="B1264" s="41"/>
      <c r="C1264" s="1" t="s">
        <v>6</v>
      </c>
      <c r="D1264" s="1" t="s">
        <v>941</v>
      </c>
      <c r="E1264" s="5" t="s">
        <v>19</v>
      </c>
      <c r="F1264" s="2" t="s">
        <v>669</v>
      </c>
      <c r="G1264" s="3">
        <v>1</v>
      </c>
      <c r="H1264" s="3">
        <f>'3.3 Súpis prác'!I10</f>
        <v>0</v>
      </c>
      <c r="I1264" s="43">
        <f t="shared" si="57"/>
        <v>0</v>
      </c>
      <c r="J1264" s="4"/>
      <c r="K1264">
        <v>1</v>
      </c>
    </row>
    <row r="1265" spans="2:11">
      <c r="B1265" s="41"/>
      <c r="C1265" s="1" t="s">
        <v>6</v>
      </c>
      <c r="D1265" s="1" t="s">
        <v>990</v>
      </c>
      <c r="E1265" s="5" t="s">
        <v>26</v>
      </c>
      <c r="F1265" s="2" t="s">
        <v>669</v>
      </c>
      <c r="G1265" s="3">
        <v>2</v>
      </c>
      <c r="H1265" s="3">
        <f>'3.3 Súpis prác'!I13</f>
        <v>0</v>
      </c>
      <c r="I1265" s="43">
        <f t="shared" si="57"/>
        <v>0</v>
      </c>
      <c r="J1265" s="4"/>
      <c r="K1265">
        <v>1</v>
      </c>
    </row>
    <row r="1266" spans="2:11" ht="23.25">
      <c r="B1266" s="41"/>
      <c r="C1266" s="1" t="s">
        <v>6</v>
      </c>
      <c r="D1266" s="1" t="s">
        <v>1010</v>
      </c>
      <c r="E1266" s="5" t="s">
        <v>30</v>
      </c>
      <c r="F1266" s="2" t="s">
        <v>657</v>
      </c>
      <c r="G1266" s="3">
        <v>1</v>
      </c>
      <c r="H1266" s="3">
        <f>'3.3 Súpis prác'!I15</f>
        <v>0</v>
      </c>
      <c r="I1266" s="43">
        <f t="shared" si="57"/>
        <v>0</v>
      </c>
      <c r="J1266" s="4"/>
      <c r="K1266">
        <v>1</v>
      </c>
    </row>
    <row r="1267" spans="2:11" ht="23.25">
      <c r="B1267" s="41"/>
      <c r="C1267" s="1" t="s">
        <v>32</v>
      </c>
      <c r="D1267" s="1" t="s">
        <v>727</v>
      </c>
      <c r="E1267" s="5" t="s">
        <v>40</v>
      </c>
      <c r="F1267" s="2" t="s">
        <v>698</v>
      </c>
      <c r="G1267" s="3">
        <v>1</v>
      </c>
      <c r="H1267" s="3">
        <f>'3.3 Súpis prác'!I19</f>
        <v>0</v>
      </c>
      <c r="I1267" s="43">
        <f t="shared" si="57"/>
        <v>0</v>
      </c>
      <c r="J1267" s="4"/>
      <c r="K1267">
        <v>1</v>
      </c>
    </row>
    <row r="1268" spans="2:11">
      <c r="B1268" s="41"/>
      <c r="C1268" s="1" t="s">
        <v>100</v>
      </c>
      <c r="D1268" s="1" t="s">
        <v>734</v>
      </c>
      <c r="E1268" s="5" t="s">
        <v>111</v>
      </c>
      <c r="F1268" s="2" t="s">
        <v>661</v>
      </c>
      <c r="G1268" s="3">
        <v>3.27</v>
      </c>
      <c r="H1268" s="3">
        <f>'3.3 Súpis prác'!I52</f>
        <v>0</v>
      </c>
      <c r="I1268" s="43">
        <f t="shared" si="57"/>
        <v>0</v>
      </c>
      <c r="J1268" s="4"/>
      <c r="K1268">
        <v>1</v>
      </c>
    </row>
    <row r="1269" spans="2:11">
      <c r="B1269" s="41"/>
      <c r="C1269" s="1" t="s">
        <v>100</v>
      </c>
      <c r="D1269" s="1" t="s">
        <v>684</v>
      </c>
      <c r="E1269" s="5" t="s">
        <v>115</v>
      </c>
      <c r="F1269" s="2" t="s">
        <v>661</v>
      </c>
      <c r="G1269" s="3">
        <v>1.2</v>
      </c>
      <c r="H1269" s="3">
        <f>'3.3 Súpis prác'!I54</f>
        <v>0</v>
      </c>
      <c r="I1269" s="43">
        <f t="shared" si="57"/>
        <v>0</v>
      </c>
      <c r="J1269" s="4"/>
      <c r="K1269">
        <v>1</v>
      </c>
    </row>
    <row r="1270" spans="2:11">
      <c r="B1270" s="41"/>
      <c r="C1270" s="1" t="s">
        <v>100</v>
      </c>
      <c r="D1270" s="1" t="s">
        <v>735</v>
      </c>
      <c r="E1270" s="5" t="s">
        <v>119</v>
      </c>
      <c r="F1270" s="2" t="s">
        <v>661</v>
      </c>
      <c r="G1270" s="3">
        <v>2.0699999999999998</v>
      </c>
      <c r="H1270" s="3">
        <f>'3.3 Súpis prác'!I56</f>
        <v>0</v>
      </c>
      <c r="I1270" s="43">
        <f t="shared" si="57"/>
        <v>0</v>
      </c>
      <c r="J1270" s="4"/>
      <c r="K1270">
        <v>1</v>
      </c>
    </row>
    <row r="1271" spans="2:11">
      <c r="B1271" s="41"/>
      <c r="C1271" s="1" t="s">
        <v>100</v>
      </c>
      <c r="D1271" s="1" t="s">
        <v>671</v>
      </c>
      <c r="E1271" s="5" t="s">
        <v>98</v>
      </c>
      <c r="F1271" s="2" t="s">
        <v>661</v>
      </c>
      <c r="G1271" s="3">
        <v>1.2</v>
      </c>
      <c r="H1271" s="3">
        <f>'3.3 Súpis prác'!I61</f>
        <v>0</v>
      </c>
      <c r="I1271" s="43">
        <f t="shared" si="57"/>
        <v>0</v>
      </c>
      <c r="J1271" s="4"/>
      <c r="K1271">
        <v>1</v>
      </c>
    </row>
    <row r="1272" spans="2:11">
      <c r="B1272" s="41"/>
      <c r="C1272" s="1" t="s">
        <v>318</v>
      </c>
      <c r="D1272" s="1" t="s">
        <v>993</v>
      </c>
      <c r="E1272" s="5" t="s">
        <v>322</v>
      </c>
      <c r="F1272" s="2" t="s">
        <v>661</v>
      </c>
      <c r="G1272" s="3">
        <v>1.1399999999999999</v>
      </c>
      <c r="H1272" s="3">
        <f>'3.3 Súpis prác'!I159</f>
        <v>0</v>
      </c>
      <c r="I1272" s="43">
        <f t="shared" si="57"/>
        <v>0</v>
      </c>
      <c r="J1272" s="4"/>
      <c r="K1272">
        <v>1</v>
      </c>
    </row>
    <row r="1273" spans="2:11">
      <c r="B1273" s="41"/>
      <c r="C1273" s="1" t="s">
        <v>318</v>
      </c>
      <c r="D1273" s="1" t="s">
        <v>745</v>
      </c>
      <c r="E1273" s="5" t="s">
        <v>338</v>
      </c>
      <c r="F1273" s="2" t="s">
        <v>698</v>
      </c>
      <c r="G1273" s="3">
        <v>8</v>
      </c>
      <c r="H1273" s="3">
        <f>'3.3 Súpis prác'!I168</f>
        <v>0</v>
      </c>
      <c r="I1273" s="43">
        <f t="shared" si="57"/>
        <v>0</v>
      </c>
      <c r="J1273" s="4"/>
      <c r="K1273">
        <v>1</v>
      </c>
    </row>
    <row r="1274" spans="2:11">
      <c r="B1274" s="41"/>
      <c r="C1274" s="1" t="s">
        <v>593</v>
      </c>
      <c r="D1274" s="1" t="s">
        <v>1014</v>
      </c>
      <c r="E1274" s="5" t="s">
        <v>601</v>
      </c>
      <c r="F1274" s="2" t="s">
        <v>669</v>
      </c>
      <c r="G1274" s="3">
        <v>2</v>
      </c>
      <c r="H1274" s="3">
        <f>'3.3 Súpis prác'!I292</f>
        <v>0</v>
      </c>
      <c r="I1274" s="43">
        <f t="shared" si="57"/>
        <v>0</v>
      </c>
      <c r="J1274" s="4"/>
      <c r="K1274">
        <v>1</v>
      </c>
    </row>
    <row r="1275" spans="2:11" ht="23.25">
      <c r="B1275" s="41"/>
      <c r="C1275" s="1" t="s">
        <v>593</v>
      </c>
      <c r="D1275" s="1" t="s">
        <v>761</v>
      </c>
      <c r="E1275" s="5" t="s">
        <v>500</v>
      </c>
      <c r="F1275" s="2" t="s">
        <v>669</v>
      </c>
      <c r="G1275" s="3">
        <v>4</v>
      </c>
      <c r="H1275" s="3">
        <f>'3.3 Súpis prác'!I298</f>
        <v>0</v>
      </c>
      <c r="I1275" s="43">
        <f t="shared" si="57"/>
        <v>0</v>
      </c>
      <c r="J1275" s="4"/>
      <c r="K1275">
        <v>1</v>
      </c>
    </row>
    <row r="1276" spans="2:11">
      <c r="B1276" s="41"/>
      <c r="C1276" s="1" t="s">
        <v>593</v>
      </c>
      <c r="D1276" s="1" t="s">
        <v>762</v>
      </c>
      <c r="E1276" s="5" t="s">
        <v>611</v>
      </c>
      <c r="F1276" s="2" t="s">
        <v>669</v>
      </c>
      <c r="G1276" s="3">
        <v>4</v>
      </c>
      <c r="H1276" s="3">
        <f>'3.3 Súpis prác'!I300</f>
        <v>0</v>
      </c>
      <c r="I1276" s="43">
        <f t="shared" si="57"/>
        <v>0</v>
      </c>
      <c r="J1276" s="4"/>
      <c r="K1276">
        <v>1</v>
      </c>
    </row>
    <row r="1277" spans="2:11" ht="23.25">
      <c r="B1277" s="41"/>
      <c r="C1277" s="1" t="s">
        <v>593</v>
      </c>
      <c r="D1277" s="1" t="s">
        <v>997</v>
      </c>
      <c r="E1277" s="5" t="s">
        <v>613</v>
      </c>
      <c r="F1277" s="2" t="s">
        <v>669</v>
      </c>
      <c r="G1277" s="3">
        <v>3</v>
      </c>
      <c r="H1277" s="3">
        <f>'3.3 Súpis prác'!I302</f>
        <v>0</v>
      </c>
      <c r="I1277" s="43">
        <f t="shared" si="57"/>
        <v>0</v>
      </c>
      <c r="J1277" s="4"/>
      <c r="K1277">
        <v>1</v>
      </c>
    </row>
    <row r="1278" spans="2:11" ht="23.25">
      <c r="B1278" s="41"/>
      <c r="C1278" s="1" t="s">
        <v>593</v>
      </c>
      <c r="D1278" s="1" t="s">
        <v>1015</v>
      </c>
      <c r="E1278" s="5" t="s">
        <v>615</v>
      </c>
      <c r="F1278" s="2" t="s">
        <v>698</v>
      </c>
      <c r="G1278" s="3">
        <v>22</v>
      </c>
      <c r="H1278" s="3">
        <f>'3.3 Súpis prác'!I303</f>
        <v>0</v>
      </c>
      <c r="I1278" s="43">
        <f t="shared" si="57"/>
        <v>0</v>
      </c>
      <c r="J1278" s="4"/>
      <c r="K1278">
        <v>1</v>
      </c>
    </row>
    <row r="1279" spans="2:11" ht="23.25">
      <c r="B1279" s="44"/>
      <c r="C1279" s="1" t="s">
        <v>593</v>
      </c>
      <c r="D1279" s="1" t="s">
        <v>1042</v>
      </c>
      <c r="E1279" s="5" t="s">
        <v>619</v>
      </c>
      <c r="F1279" s="2" t="s">
        <v>698</v>
      </c>
      <c r="G1279" s="3">
        <v>16</v>
      </c>
      <c r="H1279" s="3">
        <f>'3.3 Súpis prác'!I305</f>
        <v>0</v>
      </c>
      <c r="I1279" s="43">
        <f t="shared" si="57"/>
        <v>0</v>
      </c>
      <c r="J1279" s="4"/>
      <c r="K1279">
        <v>1</v>
      </c>
    </row>
    <row r="1280" spans="2:11">
      <c r="B1280" s="88" t="s">
        <v>1051</v>
      </c>
      <c r="C1280" s="89"/>
      <c r="D1280" s="89"/>
      <c r="E1280" s="89"/>
      <c r="F1280" s="89"/>
      <c r="G1280" s="90"/>
      <c r="H1280" s="91"/>
      <c r="I1280" s="43">
        <f>SUMIF(K1263:K1279,1,I1263:I1279)</f>
        <v>0</v>
      </c>
      <c r="J1280" s="4"/>
      <c r="K1280">
        <v>3</v>
      </c>
    </row>
    <row r="1281" spans="2:11" ht="23.25">
      <c r="B1281" s="45" t="s">
        <v>1052</v>
      </c>
      <c r="C1281" s="1" t="s">
        <v>6</v>
      </c>
      <c r="D1281" s="1" t="s">
        <v>941</v>
      </c>
      <c r="E1281" s="5" t="s">
        <v>19</v>
      </c>
      <c r="F1281" s="2" t="s">
        <v>669</v>
      </c>
      <c r="G1281" s="3">
        <v>1</v>
      </c>
      <c r="H1281" s="3">
        <f>'3.3 Súpis prác'!I10</f>
        <v>0</v>
      </c>
      <c r="I1281" s="43">
        <f t="shared" ref="I1281:I1292" si="58">G1281*H1281</f>
        <v>0</v>
      </c>
      <c r="J1281" s="4"/>
      <c r="K1281">
        <v>1</v>
      </c>
    </row>
    <row r="1282" spans="2:11">
      <c r="B1282" s="41"/>
      <c r="C1282" s="1" t="s">
        <v>6</v>
      </c>
      <c r="D1282" s="1" t="s">
        <v>990</v>
      </c>
      <c r="E1282" s="5" t="s">
        <v>26</v>
      </c>
      <c r="F1282" s="2" t="s">
        <v>669</v>
      </c>
      <c r="G1282" s="3">
        <v>2</v>
      </c>
      <c r="H1282" s="3">
        <f>'3.3 Súpis prác'!I13</f>
        <v>0</v>
      </c>
      <c r="I1282" s="43">
        <f t="shared" si="58"/>
        <v>0</v>
      </c>
      <c r="J1282" s="4"/>
      <c r="K1282">
        <v>1</v>
      </c>
    </row>
    <row r="1283" spans="2:11" ht="23.25">
      <c r="B1283" s="41"/>
      <c r="C1283" s="1" t="s">
        <v>6</v>
      </c>
      <c r="D1283" s="1" t="s">
        <v>1010</v>
      </c>
      <c r="E1283" s="5" t="s">
        <v>30</v>
      </c>
      <c r="F1283" s="2" t="s">
        <v>657</v>
      </c>
      <c r="G1283" s="3">
        <v>1</v>
      </c>
      <c r="H1283" s="3">
        <f>'3.3 Súpis prác'!I15</f>
        <v>0</v>
      </c>
      <c r="I1283" s="43">
        <f t="shared" si="58"/>
        <v>0</v>
      </c>
      <c r="J1283" s="4"/>
      <c r="K1283">
        <v>1</v>
      </c>
    </row>
    <row r="1284" spans="2:11" ht="23.25">
      <c r="B1284" s="41"/>
      <c r="C1284" s="1" t="s">
        <v>32</v>
      </c>
      <c r="D1284" s="1" t="s">
        <v>727</v>
      </c>
      <c r="E1284" s="5" t="s">
        <v>40</v>
      </c>
      <c r="F1284" s="2" t="s">
        <v>698</v>
      </c>
      <c r="G1284" s="3">
        <v>1</v>
      </c>
      <c r="H1284" s="3">
        <f>'3.3 Súpis prác'!I19</f>
        <v>0</v>
      </c>
      <c r="I1284" s="43">
        <f t="shared" si="58"/>
        <v>0</v>
      </c>
      <c r="J1284" s="4"/>
      <c r="K1284">
        <v>1</v>
      </c>
    </row>
    <row r="1285" spans="2:11">
      <c r="B1285" s="41"/>
      <c r="C1285" s="1" t="s">
        <v>100</v>
      </c>
      <c r="D1285" s="1" t="s">
        <v>734</v>
      </c>
      <c r="E1285" s="5" t="s">
        <v>111</v>
      </c>
      <c r="F1285" s="2" t="s">
        <v>661</v>
      </c>
      <c r="G1285" s="3">
        <v>1.37</v>
      </c>
      <c r="H1285" s="3">
        <f>'3.3 Súpis prác'!I52</f>
        <v>0</v>
      </c>
      <c r="I1285" s="43">
        <f t="shared" si="58"/>
        <v>0</v>
      </c>
      <c r="J1285" s="4"/>
      <c r="K1285">
        <v>1</v>
      </c>
    </row>
    <row r="1286" spans="2:11">
      <c r="B1286" s="41"/>
      <c r="C1286" s="1" t="s">
        <v>100</v>
      </c>
      <c r="D1286" s="1" t="s">
        <v>735</v>
      </c>
      <c r="E1286" s="5" t="s">
        <v>119</v>
      </c>
      <c r="F1286" s="2" t="s">
        <v>661</v>
      </c>
      <c r="G1286" s="3">
        <v>1.37</v>
      </c>
      <c r="H1286" s="3">
        <f>'3.3 Súpis prác'!I56</f>
        <v>0</v>
      </c>
      <c r="I1286" s="43">
        <f t="shared" si="58"/>
        <v>0</v>
      </c>
      <c r="J1286" s="4"/>
      <c r="K1286">
        <v>1</v>
      </c>
    </row>
    <row r="1287" spans="2:11">
      <c r="B1287" s="41"/>
      <c r="C1287" s="1" t="s">
        <v>593</v>
      </c>
      <c r="D1287" s="1" t="s">
        <v>1014</v>
      </c>
      <c r="E1287" s="5" t="s">
        <v>601</v>
      </c>
      <c r="F1287" s="2" t="s">
        <v>669</v>
      </c>
      <c r="G1287" s="3">
        <v>2</v>
      </c>
      <c r="H1287" s="3">
        <f>'3.3 Súpis prác'!I292</f>
        <v>0</v>
      </c>
      <c r="I1287" s="43">
        <f t="shared" si="58"/>
        <v>0</v>
      </c>
      <c r="J1287" s="4"/>
      <c r="K1287">
        <v>1</v>
      </c>
    </row>
    <row r="1288" spans="2:11" ht="23.25">
      <c r="B1288" s="41"/>
      <c r="C1288" s="1" t="s">
        <v>593</v>
      </c>
      <c r="D1288" s="1" t="s">
        <v>761</v>
      </c>
      <c r="E1288" s="5" t="s">
        <v>500</v>
      </c>
      <c r="F1288" s="2" t="s">
        <v>669</v>
      </c>
      <c r="G1288" s="3">
        <v>2</v>
      </c>
      <c r="H1288" s="3">
        <f>'3.3 Súpis prác'!I298</f>
        <v>0</v>
      </c>
      <c r="I1288" s="43">
        <f t="shared" si="58"/>
        <v>0</v>
      </c>
      <c r="J1288" s="4"/>
      <c r="K1288">
        <v>1</v>
      </c>
    </row>
    <row r="1289" spans="2:11">
      <c r="B1289" s="41"/>
      <c r="C1289" s="1" t="s">
        <v>593</v>
      </c>
      <c r="D1289" s="1" t="s">
        <v>762</v>
      </c>
      <c r="E1289" s="5" t="s">
        <v>611</v>
      </c>
      <c r="F1289" s="2" t="s">
        <v>669</v>
      </c>
      <c r="G1289" s="3">
        <v>2</v>
      </c>
      <c r="H1289" s="3">
        <f>'3.3 Súpis prác'!I300</f>
        <v>0</v>
      </c>
      <c r="I1289" s="43">
        <f t="shared" si="58"/>
        <v>0</v>
      </c>
      <c r="J1289" s="4"/>
      <c r="K1289">
        <v>1</v>
      </c>
    </row>
    <row r="1290" spans="2:11" ht="23.25">
      <c r="B1290" s="41"/>
      <c r="C1290" s="1" t="s">
        <v>593</v>
      </c>
      <c r="D1290" s="1" t="s">
        <v>997</v>
      </c>
      <c r="E1290" s="5" t="s">
        <v>613</v>
      </c>
      <c r="F1290" s="2" t="s">
        <v>669</v>
      </c>
      <c r="G1290" s="3">
        <v>3</v>
      </c>
      <c r="H1290" s="3">
        <f>'3.3 Súpis prác'!I302</f>
        <v>0</v>
      </c>
      <c r="I1290" s="43">
        <f t="shared" si="58"/>
        <v>0</v>
      </c>
      <c r="J1290" s="4"/>
      <c r="K1290">
        <v>1</v>
      </c>
    </row>
    <row r="1291" spans="2:11" ht="23.25">
      <c r="B1291" s="41"/>
      <c r="C1291" s="1" t="s">
        <v>593</v>
      </c>
      <c r="D1291" s="1" t="s">
        <v>1015</v>
      </c>
      <c r="E1291" s="5" t="s">
        <v>615</v>
      </c>
      <c r="F1291" s="2" t="s">
        <v>698</v>
      </c>
      <c r="G1291" s="3">
        <v>10</v>
      </c>
      <c r="H1291" s="3">
        <f>'3.3 Súpis prác'!I303</f>
        <v>0</v>
      </c>
      <c r="I1291" s="43">
        <f t="shared" si="58"/>
        <v>0</v>
      </c>
      <c r="J1291" s="4"/>
      <c r="K1291">
        <v>1</v>
      </c>
    </row>
    <row r="1292" spans="2:11" ht="23.25">
      <c r="B1292" s="44"/>
      <c r="C1292" s="1" t="s">
        <v>593</v>
      </c>
      <c r="D1292" s="1" t="s">
        <v>1042</v>
      </c>
      <c r="E1292" s="5" t="s">
        <v>619</v>
      </c>
      <c r="F1292" s="2" t="s">
        <v>698</v>
      </c>
      <c r="G1292" s="3">
        <v>16</v>
      </c>
      <c r="H1292" s="3">
        <f>'3.3 Súpis prác'!I305</f>
        <v>0</v>
      </c>
      <c r="I1292" s="43">
        <f t="shared" si="58"/>
        <v>0</v>
      </c>
      <c r="J1292" s="4"/>
      <c r="K1292">
        <v>1</v>
      </c>
    </row>
    <row r="1293" spans="2:11">
      <c r="B1293" s="88" t="s">
        <v>1053</v>
      </c>
      <c r="C1293" s="89"/>
      <c r="D1293" s="89"/>
      <c r="E1293" s="89"/>
      <c r="F1293" s="89"/>
      <c r="G1293" s="90"/>
      <c r="H1293" s="91"/>
      <c r="I1293" s="43">
        <f>SUMIF(K1281:K1292,1,I1281:I1292)</f>
        <v>0</v>
      </c>
      <c r="J1293" s="4"/>
      <c r="K1293">
        <v>3</v>
      </c>
    </row>
    <row r="1294" spans="2:11" ht="23.25">
      <c r="B1294" s="45" t="s">
        <v>1054</v>
      </c>
      <c r="C1294" s="1" t="s">
        <v>137</v>
      </c>
      <c r="D1294" s="1" t="s">
        <v>1055</v>
      </c>
      <c r="E1294" s="5" t="s">
        <v>149</v>
      </c>
      <c r="F1294" s="2" t="s">
        <v>663</v>
      </c>
      <c r="G1294" s="3">
        <v>7.88</v>
      </c>
      <c r="H1294" s="3">
        <f>'3.3 Súpis prác'!I75</f>
        <v>0</v>
      </c>
      <c r="I1294" s="43">
        <f t="shared" ref="I1294:I1300" si="59">G1294*H1294</f>
        <v>0</v>
      </c>
      <c r="J1294" s="4"/>
      <c r="K1294">
        <v>1</v>
      </c>
    </row>
    <row r="1295" spans="2:11">
      <c r="B1295" s="41"/>
      <c r="C1295" s="1" t="s">
        <v>137</v>
      </c>
      <c r="D1295" s="1" t="s">
        <v>1056</v>
      </c>
      <c r="E1295" s="5" t="s">
        <v>151</v>
      </c>
      <c r="F1295" s="2" t="s">
        <v>663</v>
      </c>
      <c r="G1295" s="3">
        <v>10.5</v>
      </c>
      <c r="H1295" s="3">
        <f>'3.3 Súpis prác'!I76</f>
        <v>0</v>
      </c>
      <c r="I1295" s="43">
        <f t="shared" si="59"/>
        <v>0</v>
      </c>
      <c r="J1295" s="4"/>
      <c r="K1295">
        <v>1</v>
      </c>
    </row>
    <row r="1296" spans="2:11" ht="23.25">
      <c r="B1296" s="41"/>
      <c r="C1296" s="1" t="s">
        <v>137</v>
      </c>
      <c r="D1296" s="1" t="s">
        <v>1057</v>
      </c>
      <c r="E1296" s="5" t="s">
        <v>153</v>
      </c>
      <c r="F1296" s="2" t="s">
        <v>669</v>
      </c>
      <c r="G1296" s="3">
        <v>14</v>
      </c>
      <c r="H1296" s="3">
        <f>'3.3 Súpis prác'!I77</f>
        <v>0</v>
      </c>
      <c r="I1296" s="43">
        <f t="shared" si="59"/>
        <v>0</v>
      </c>
      <c r="J1296" s="4"/>
      <c r="K1296">
        <v>1</v>
      </c>
    </row>
    <row r="1297" spans="2:11" ht="23.25">
      <c r="B1297" s="41"/>
      <c r="C1297" s="1" t="s">
        <v>137</v>
      </c>
      <c r="D1297" s="1" t="s">
        <v>1058</v>
      </c>
      <c r="E1297" s="5" t="s">
        <v>155</v>
      </c>
      <c r="F1297" s="2" t="s">
        <v>669</v>
      </c>
      <c r="G1297" s="3">
        <v>210</v>
      </c>
      <c r="H1297" s="3">
        <f>'3.3 Súpis prác'!I78</f>
        <v>0</v>
      </c>
      <c r="I1297" s="43">
        <f t="shared" si="59"/>
        <v>0</v>
      </c>
      <c r="J1297" s="4"/>
      <c r="K1297">
        <v>1</v>
      </c>
    </row>
    <row r="1298" spans="2:11" ht="23.25">
      <c r="B1298" s="41"/>
      <c r="C1298" s="1" t="s">
        <v>137</v>
      </c>
      <c r="D1298" s="1" t="s">
        <v>1059</v>
      </c>
      <c r="E1298" s="5" t="s">
        <v>157</v>
      </c>
      <c r="F1298" s="2" t="s">
        <v>669</v>
      </c>
      <c r="G1298" s="3">
        <v>14</v>
      </c>
      <c r="H1298" s="3">
        <f>'3.3 Súpis prác'!I79</f>
        <v>0</v>
      </c>
      <c r="I1298" s="43">
        <f t="shared" si="59"/>
        <v>0</v>
      </c>
      <c r="J1298" s="4"/>
      <c r="K1298">
        <v>1</v>
      </c>
    </row>
    <row r="1299" spans="2:11">
      <c r="B1299" s="41"/>
      <c r="C1299" s="1" t="s">
        <v>161</v>
      </c>
      <c r="D1299" s="1" t="s">
        <v>1060</v>
      </c>
      <c r="E1299" s="5" t="s">
        <v>171</v>
      </c>
      <c r="F1299" s="2" t="s">
        <v>669</v>
      </c>
      <c r="G1299" s="3">
        <v>14</v>
      </c>
      <c r="H1299" s="3">
        <f>'3.3 Súpis prác'!I86</f>
        <v>0</v>
      </c>
      <c r="I1299" s="43">
        <f t="shared" si="59"/>
        <v>0</v>
      </c>
      <c r="J1299" s="4"/>
      <c r="K1299">
        <v>1</v>
      </c>
    </row>
    <row r="1300" spans="2:11">
      <c r="B1300" s="44"/>
      <c r="C1300" s="1" t="s">
        <v>183</v>
      </c>
      <c r="D1300" s="1" t="s">
        <v>671</v>
      </c>
      <c r="E1300" s="5" t="s">
        <v>98</v>
      </c>
      <c r="F1300" s="2" t="s">
        <v>661</v>
      </c>
      <c r="G1300" s="3">
        <v>0.28000000000000003</v>
      </c>
      <c r="H1300" s="3">
        <f>'3.3 Súpis prác'!I97</f>
        <v>0</v>
      </c>
      <c r="I1300" s="43">
        <f t="shared" si="59"/>
        <v>0</v>
      </c>
      <c r="J1300" s="4"/>
      <c r="K1300">
        <v>1</v>
      </c>
    </row>
    <row r="1301" spans="2:11" ht="15.75" thickBot="1">
      <c r="B1301" s="99" t="s">
        <v>1061</v>
      </c>
      <c r="C1301" s="100"/>
      <c r="D1301" s="100"/>
      <c r="E1301" s="100"/>
      <c r="F1301" s="100"/>
      <c r="G1301" s="101"/>
      <c r="H1301" s="102"/>
      <c r="I1301" s="48">
        <f>SUMIF(K1294:K1300,1,I1294:I1300)</f>
        <v>0</v>
      </c>
      <c r="J1301" s="4"/>
      <c r="K1301">
        <v>3</v>
      </c>
    </row>
    <row r="1302" spans="2:11" ht="16.5" thickTop="1" thickBot="1">
      <c r="B1302" s="92" t="s">
        <v>1062</v>
      </c>
      <c r="C1302" s="93"/>
      <c r="D1302" s="93"/>
      <c r="E1302" s="93"/>
      <c r="F1302" s="93"/>
      <c r="G1302" s="94"/>
      <c r="H1302" s="49"/>
      <c r="I1302" s="47">
        <f>SUMIF(K6:K1301,3,I6:I1301)</f>
        <v>0</v>
      </c>
      <c r="J1302" s="4"/>
    </row>
  </sheetData>
  <sheetProtection algorithmName="SHA-512" hashValue="3PBPDXEAKYuC5Tj7d2cjqZ/GPz36Kqk1Iv4PV89RxIlM87ETl5C5qZN7+7kRBuYJkflSMQxu116fvTmefnssRg==" saltValue="P9rsiWLnwn4w95xggWR5rA==" spinCount="100000" sheet="1" objects="1" scenarios="1"/>
  <mergeCells count="62">
    <mergeCell ref="B1144:H1144"/>
    <mergeCell ref="B1261:H1261"/>
    <mergeCell ref="B1280:H1280"/>
    <mergeCell ref="B1293:H1293"/>
    <mergeCell ref="B1301:H1301"/>
    <mergeCell ref="B1302:G1302"/>
    <mergeCell ref="B1262:H1262"/>
    <mergeCell ref="B1167:H1167"/>
    <mergeCell ref="B1190:H1190"/>
    <mergeCell ref="B1213:H1213"/>
    <mergeCell ref="B1224:H1224"/>
    <mergeCell ref="B1236:H1236"/>
    <mergeCell ref="B1248:H1248"/>
    <mergeCell ref="B1214:H1214"/>
    <mergeCell ref="B1143:H1143"/>
    <mergeCell ref="B891:H891"/>
    <mergeCell ref="B919:H919"/>
    <mergeCell ref="B931:H931"/>
    <mergeCell ref="B940:H940"/>
    <mergeCell ref="B947:H947"/>
    <mergeCell ref="B974:H974"/>
    <mergeCell ref="B1003:H1003"/>
    <mergeCell ref="B1034:H1034"/>
    <mergeCell ref="B1050:H1050"/>
    <mergeCell ref="B1081:H1081"/>
    <mergeCell ref="B1112:H1112"/>
    <mergeCell ref="B887:H887"/>
    <mergeCell ref="B696:H696"/>
    <mergeCell ref="B709:H709"/>
    <mergeCell ref="B722:H722"/>
    <mergeCell ref="B738:H738"/>
    <mergeCell ref="B757:H757"/>
    <mergeCell ref="B768:H768"/>
    <mergeCell ref="B787:H787"/>
    <mergeCell ref="B809:H809"/>
    <mergeCell ref="B829:H829"/>
    <mergeCell ref="B849:H849"/>
    <mergeCell ref="B876:H876"/>
    <mergeCell ref="B683:H683"/>
    <mergeCell ref="B474:H474"/>
    <mergeCell ref="B494:H494"/>
    <mergeCell ref="B508:H508"/>
    <mergeCell ref="B528:H528"/>
    <mergeCell ref="B552:H552"/>
    <mergeCell ref="B580:H580"/>
    <mergeCell ref="B595:H595"/>
    <mergeCell ref="B629:H629"/>
    <mergeCell ref="B651:H651"/>
    <mergeCell ref="B657:H657"/>
    <mergeCell ref="B670:H670"/>
    <mergeCell ref="B450:H450"/>
    <mergeCell ref="C5:D5"/>
    <mergeCell ref="B39:H39"/>
    <mergeCell ref="B89:H89"/>
    <mergeCell ref="B185:H185"/>
    <mergeCell ref="B213:H213"/>
    <mergeCell ref="B259:H259"/>
    <mergeCell ref="B325:H325"/>
    <mergeCell ref="B383:H383"/>
    <mergeCell ref="B399:H399"/>
    <mergeCell ref="B404:H404"/>
    <mergeCell ref="B432:H432"/>
  </mergeCells>
  <pageMargins left="0.43307086614173229" right="0.43307086614173229" top="0.43307086614173229" bottom="0.62992125984251968" header="0.27559055118110237" footer="0.27559055118110237"/>
  <pageSetup paperSize="9" scale="90" fitToHeight="0" orientation="landscape" r:id="rId1"/>
  <headerFooter>
    <oddHeader>&amp;LSTAVBA - Trolejbusové trate v Bratislave - projekčné práce - 1. časť:  Nová trolejbusová trať Patrónka – Riviéra - projekčné práce&amp;R3.5 Ocenený súpis prác</oddHeader>
    <oddFooter>&amp;RStrana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p E o W l U t k k W k A A A A 9 g A A A B I A H A B D b 2 5 m a W c v U G F j a 2 F n Z S 5 4 b W w g o h g A K K A U A A A A A A A A A A A A A A A A A A A A A A A A A A A A h Y + 9 D o I w G E V f h X S n P 7 A Q 8 l E G R y U x I T G u T a n Q A M X Q Y n k 3 B x / J V x C j q J v j P f c M 9 9 6 v N 8 j n v g s u a r R 6 M B l i m K J A G T l U 2 t Q Z m t w p T F D O Y S 9 k K 2 o V L L K x 6 W y r D D X O n V N C v P f Y x 3 g Y a x J R y s i x 2 J W y U b 1 A H 1 n / l 0 N t r B N G K s T h 8 B r D I 8 z i B L O E Y g p k h V B o 8 x W i Z e + z / Y G w m T o 3 j Y r b N i y 3 Q N Y I 5 P 2 B P w B Q S w M E F A A C A A g A c p E o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K R K F o o i k e 4 D g A A A B E A A A A T A B w A R m 9 y b X V s Y X M v U 2 V j d G l v b j E u b S C i G A A o o B Q A A A A A A A A A A A A A A A A A A A A A A A A A A A A r T k 0 u y c z P U w i G 0 I b W A F B L A Q I t A B Q A A g A I A H K R K F p V L Z J F p A A A A P Y A A A A S A A A A A A A A A A A A A A A A A A A A A A B D b 2 5 m a W c v U G F j a 2 F n Z S 5 4 b W x Q S w E C L Q A U A A I A C A B y k S h a D 8 r p q 6 Q A A A D p A A A A E w A A A A A A A A A A A A A A A A D w A A A A W 0 N v b n R l b n R f V H l w Z X N d L n h t b F B L A Q I t A B Q A A g A I A H K R K F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q q g 4 e + Z 5 U R 4 v a k r N 5 a U S i A A A A A A I A A A A A A A N m A A D A A A A A E A A A A J c + T m E n u s P y e m y n x E 6 t + + 8 A A A A A B I A A A K A A A A A Q A A A A Z 0 0 + M C P b a A x R S x 6 F 6 / D 6 U F A A A A D i 5 d T M O E / 7 x m q H W F z T Y w M z D v l G 3 U L l d + S 0 m t 6 E l E d o Z s 5 4 / y Y D 9 2 a 9 f i 5 U m p 9 J a g y W O v o L 3 W 7 Z g N + V S d A z X 9 W L N t q o P 0 f Q w L z x 4 W B E E s P v T h Q A A A C t b + M R 2 j 7 Q z E D Q a 8 Q f 7 Q P r R L Y y w w = = < / D a t a M a s h u p > 
</file>

<file path=customXml/itemProps1.xml><?xml version="1.0" encoding="utf-8"?>
<ds:datastoreItem xmlns:ds="http://schemas.openxmlformats.org/officeDocument/2006/customXml" ds:itemID="{74D016D2-3752-43E1-939A-65AEFE1A5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Ponuka</vt:lpstr>
      <vt:lpstr>Osobné postavenie</vt:lpstr>
      <vt:lpstr>Medzinárodné sankcie</vt:lpstr>
      <vt:lpstr>Koneční užívatelia výhod</vt:lpstr>
      <vt:lpstr>3.1 Rekapitulácia</vt:lpstr>
      <vt:lpstr>3.2 Dokumentácia</vt:lpstr>
      <vt:lpstr>3.3 Súpis prác</vt:lpstr>
      <vt:lpstr>3.4 Rekapitulácia objektov</vt:lpstr>
      <vt:lpstr>3.5 Ocenený súpis prác</vt:lpstr>
      <vt:lpstr>3.6 Popis prác</vt:lpstr>
      <vt:lpstr>'3.2 Dokumentácia'!Názvy_tlače</vt:lpstr>
      <vt:lpstr>'3.3 Súpis prác'!Názvy_tlače</vt:lpstr>
      <vt:lpstr>'3.4 Rekapitulácia objektov'!Názvy_tlače</vt:lpstr>
      <vt:lpstr>'3.5 Ocenený súpis prác'!Názvy_tlače</vt:lpstr>
      <vt:lpstr>'3.6 Popis prác'!Názvy_tlače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Hornáčková Miroslava, Mgr.</cp:lastModifiedBy>
  <cp:lastPrinted>2024-12-13T15:47:17Z</cp:lastPrinted>
  <dcterms:created xsi:type="dcterms:W3CDTF">2024-12-13T08:00:13Z</dcterms:created>
  <dcterms:modified xsi:type="dcterms:W3CDTF">2025-01-10T08:23:31Z</dcterms:modified>
</cp:coreProperties>
</file>