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BRANKO NITRA, a. s\VO + PT\VO liahne a dieselagregát\"/>
    </mc:Choice>
  </mc:AlternateContent>
  <xr:revisionPtr revIDLastSave="0" documentId="13_ncr:1_{7C8E0DDF-520D-4280-B213-AC06FA1967CD}" xr6:coauthVersionLast="47" xr6:coauthVersionMax="47" xr10:uidLastSave="{00000000-0000-0000-0000-000000000000}"/>
  <bookViews>
    <workbookView xWindow="380" yWindow="380" windowWidth="37330" windowHeight="20620" xr2:uid="{8141B280-23BA-440A-A824-DD0654F67F8B}"/>
  </bookViews>
  <sheets>
    <sheet name="Príloha č.1" sheetId="1" r:id="rId1"/>
  </sheets>
  <definedNames>
    <definedName name="_xlnm.Print_Area" localSheetId="0">'Príloha č.1'!$A$3:$E$131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7" i="1"/>
  <c r="D39" i="1" s="1"/>
  <c r="D40" i="1" l="1"/>
  <c r="D41" i="1" s="1"/>
  <c r="D120" i="1"/>
  <c r="D122" i="1" s="1"/>
  <c r="D121" i="1" s="1"/>
  <c r="E7" i="1"/>
  <c r="D8" i="1" s="1"/>
  <c r="D9" i="1" l="1"/>
  <c r="D10" i="1" s="1"/>
</calcChain>
</file>

<file path=xl/sharedStrings.xml><?xml version="1.0" encoding="utf-8"?>
<sst xmlns="http://schemas.openxmlformats.org/spreadsheetml/2006/main" count="294" uniqueCount="125">
  <si>
    <t>Predmet zákazky</t>
  </si>
  <si>
    <t>Merná jednotka (MJ)</t>
  </si>
  <si>
    <t>Počet MJ</t>
  </si>
  <si>
    <t>Jednotková cena bez DPH v EUR</t>
  </si>
  <si>
    <t>Cena bez DPH v EUR za počet MJ</t>
  </si>
  <si>
    <t>1. Dieselagregát</t>
  </si>
  <si>
    <t>celok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</si>
  <si>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</si>
  <si>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</si>
  <si>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</si>
  <si>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</si>
  <si>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Technologické zariadenie /popis/</t>
  </si>
  <si>
    <t>Požadovaná
 hodnota</t>
  </si>
  <si>
    <t>Merná 
jednotka</t>
  </si>
  <si>
    <t>Doplniť povinný údaj</t>
  </si>
  <si>
    <t>Výkon LTP /50 HZ/</t>
  </si>
  <si>
    <t>min. 410</t>
  </si>
  <si>
    <t>kVA</t>
  </si>
  <si>
    <t>uviesť hodnotu</t>
  </si>
  <si>
    <t>Výkon PRP /50 HZ/</t>
  </si>
  <si>
    <t>min. 370</t>
  </si>
  <si>
    <t>Palivová nádrž objem</t>
  </si>
  <si>
    <t>min. 600</t>
  </si>
  <si>
    <t>litrov</t>
  </si>
  <si>
    <t>Havarijná nádrž</t>
  </si>
  <si>
    <t>áno</t>
  </si>
  <si>
    <t>áno/nie*</t>
  </si>
  <si>
    <t>S mikroprocesorovým riadením</t>
  </si>
  <si>
    <t>Externý automatická záskokvý rozvádzač</t>
  </si>
  <si>
    <t>Komunikačný modul</t>
  </si>
  <si>
    <t>Komunikácia na báze SNMP</t>
  </si>
  <si>
    <t>Inštalačné práce spojené s pripojením k pripraveným silovým a signálnym káblom, oživenie a nastavenie monitoringu na mieste plnenia</t>
  </si>
  <si>
    <t>Hluková skúška</t>
  </si>
  <si>
    <t>Tesnostná skúška nádrže a havarijnej nádrže</t>
  </si>
  <si>
    <t>Dovoz na prevádzku</t>
  </si>
  <si>
    <t>Spustenie do prevádzky a odskúšanie celého systému</t>
  </si>
  <si>
    <t>Zaškolenie obsluhy</t>
  </si>
  <si>
    <t>Dodávka a záruka</t>
  </si>
  <si>
    <t xml:space="preserve">Doba záruky od dodania </t>
  </si>
  <si>
    <t>min. 12</t>
  </si>
  <si>
    <t>mesiacov</t>
  </si>
  <si>
    <t xml:space="preserve">Termín dodania </t>
  </si>
  <si>
    <t>max. 7</t>
  </si>
  <si>
    <t>Uchádzač vyplní resp. upraví  podfarbené polia</t>
  </si>
  <si>
    <t>* nehodiace sa prečiarknite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</si>
  <si>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</si>
  <si>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</si>
  <si>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</si>
  <si>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</si>
  <si>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</si>
  <si>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</si>
  <si>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</si>
  <si>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</si>
  <si>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Názov položky</t>
  </si>
  <si>
    <t>Požadované množstvo</t>
  </si>
  <si>
    <t>Jednotka</t>
  </si>
  <si>
    <t>Položka č. 1 - Cistus krétsky extrakt</t>
  </si>
  <si>
    <t>ks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</si>
  <si>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</si>
  <si>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</si>
  <si>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</si>
  <si>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</si>
  <si>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</si>
  <si>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</si>
  <si>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</si>
  <si>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Cena spolu v EUR bez DPH</t>
  </si>
  <si>
    <t>DPH 20 %</t>
  </si>
  <si>
    <t>Cena spolu v EUR s DPH</t>
  </si>
  <si>
    <t>V .....................................................................................</t>
  </si>
  <si>
    <t>dňa</t>
  </si>
  <si>
    <t>..............................................</t>
  </si>
  <si>
    <t xml:space="preserve">meno, priezvisko a podpis osoby oprávnenej konať za uchádzača v záväzkových vzťahoch                                                                                                            </t>
  </si>
  <si>
    <t>1. Liaharenské stroje pre prvú fázu liaharenského cyklu - predliaheň 14.100</t>
  </si>
  <si>
    <t>2. Liaharenské stroje pre prvú fázu liaharenského cyklu - liaheň 28.200</t>
  </si>
  <si>
    <r>
      <t>1. Liaharenské stroje pre prvú fázu liaharenského cyklu - predliaheň</t>
    </r>
    <r>
      <rPr>
        <b/>
        <sz val="11"/>
        <color rgb="FFFF0000"/>
        <rFont val="Calibri"/>
        <family val="2"/>
        <charset val="238"/>
      </rPr>
      <t xml:space="preserve"> </t>
    </r>
  </si>
  <si>
    <t>Kapacita vajec</t>
  </si>
  <si>
    <t>min. 14100</t>
  </si>
  <si>
    <t>Inštalovaný príkon</t>
  </si>
  <si>
    <t>min. 5</t>
  </si>
  <si>
    <t>kW</t>
  </si>
  <si>
    <t>Z celkového príkonu na ohrev</t>
  </si>
  <si>
    <t>min. 3,6</t>
  </si>
  <si>
    <t>Pulsný motor výkon</t>
  </si>
  <si>
    <t>min. 1,1</t>
  </si>
  <si>
    <t>Napájanie trojfázové 400V/50Hz</t>
  </si>
  <si>
    <t xml:space="preserve">Istenie </t>
  </si>
  <si>
    <t>min. 10</t>
  </si>
  <si>
    <t>A</t>
  </si>
  <si>
    <t>Automatické vypnutie</t>
  </si>
  <si>
    <t>max. 16</t>
  </si>
  <si>
    <t>Napojenie na chladiaci obeh vody a vlhčenie 1/2" alebo 3/4"</t>
  </si>
  <si>
    <t>Tlak vody</t>
  </si>
  <si>
    <t>min. 3 - max. 4</t>
  </si>
  <si>
    <t>bary</t>
  </si>
  <si>
    <t>Tlak vzduchu pre vlhčenie</t>
  </si>
  <si>
    <t>min. 6 - max. 8</t>
  </si>
  <si>
    <t>Teplota vody pre chladenie v min. rozsahu</t>
  </si>
  <si>
    <t>6 až 20</t>
  </si>
  <si>
    <t>°C</t>
  </si>
  <si>
    <t>Teplota vody pre vlhčenie vzduchu v min. rozsahu</t>
  </si>
  <si>
    <t>15 až 25</t>
  </si>
  <si>
    <t>Prietok vody pre chladenie</t>
  </si>
  <si>
    <t>min. 95</t>
  </si>
  <si>
    <t>l/hod</t>
  </si>
  <si>
    <t>Prietok vody pre vlhčenie</t>
  </si>
  <si>
    <t>min. 0,7</t>
  </si>
  <si>
    <t>Ventilátor na výmenu zvduchu výkon</t>
  </si>
  <si>
    <t>min. 180 - max. 360</t>
  </si>
  <si>
    <t>m3/hod</t>
  </si>
  <si>
    <t>W/m2</t>
  </si>
  <si>
    <t xml:space="preserve">2. Liaharenské stroje pre prvú fázu liaharenského cyklu - liaheň </t>
  </si>
  <si>
    <t>min. 28200</t>
  </si>
  <si>
    <t>min. 8,6</t>
  </si>
  <si>
    <t>min. 3 + 3</t>
  </si>
  <si>
    <t>min. 2,2</t>
  </si>
  <si>
    <t>min. 16</t>
  </si>
  <si>
    <t>min. 120</t>
  </si>
  <si>
    <t>min. 250 - max. 640</t>
  </si>
  <si>
    <t>Pokyny k vyplneniu: Vypĺňajú sa žlto vyznačené polia !!!</t>
  </si>
  <si>
    <t>Príloha č.1</t>
  </si>
  <si>
    <t>Podrobný technický opis a údaje deklarujúce technické parametre dodávaného predmetu a 
Cena dodávaného predmetu</t>
  </si>
  <si>
    <t>Dieselagregát</t>
  </si>
  <si>
    <t xml:space="preserve">Izolácia s tepelným prechodom /podlaha x steny x strop x dvere x okenný priezor/ max. </t>
  </si>
  <si>
    <t xml:space="preserve"> 0,54 x 0,25 x 0,22 x 1,74 x 1,3</t>
  </si>
  <si>
    <t>0,54 x 0,25 x 0,22 x 1,74 x 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</si>
</sst>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&quot;.&quot;yy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rgb="FFC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0.5"/>
      <color rgb="FF000000"/>
      <name val="Calibri"/>
      <family val="2"/>
      <charset val="238"/>
    </font>
    <font>
      <sz val="10.5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CE4D6"/>
        <bgColor rgb="FFFCE4D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74">
    <xf numFmtId="0" fontId="0" fillId="0" borderId="0" xfId="0"/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9" borderId="4" xfId="0" applyFont="1" applyFill="1" applyBorder="1" applyAlignment="1">
      <alignment horizontal="justify" vertical="center" wrapText="1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 wrapText="1"/>
    </xf>
    <xf numFmtId="4" fontId="0" fillId="4" borderId="8" xfId="0" applyNumberFormat="1" applyFill="1" applyBorder="1" applyAlignment="1">
      <alignment vertical="center"/>
    </xf>
    <xf numFmtId="0" fontId="0" fillId="0" borderId="9" xfId="0" applyBorder="1" applyAlignment="1">
      <alignment horizontal="right" vertical="center"/>
    </xf>
    <xf numFmtId="9" fontId="0" fillId="3" borderId="10" xfId="0" applyNumberForma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0" fillId="4" borderId="10" xfId="0" applyFill="1" applyBorder="1" applyAlignment="1">
      <alignment horizontal="center" vertical="center" wrapText="1"/>
    </xf>
    <xf numFmtId="0" fontId="2" fillId="4" borderId="21" xfId="0" applyFont="1" applyFill="1" applyBorder="1" applyAlignment="1">
      <alignment vertical="center"/>
    </xf>
    <xf numFmtId="0" fontId="0" fillId="4" borderId="22" xfId="0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1" applyFont="1" applyProtection="1"/>
    <xf numFmtId="0" fontId="11" fillId="4" borderId="15" xfId="0" applyFont="1" applyFill="1" applyBorder="1" applyAlignment="1">
      <alignment vertical="center" wrapText="1"/>
    </xf>
    <xf numFmtId="164" fontId="0" fillId="4" borderId="16" xfId="0" applyNumberFormat="1" applyFill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12" fillId="4" borderId="16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1" applyFont="1" applyAlignment="1" applyProtection="1">
      <alignment vertical="center" wrapText="1"/>
    </xf>
    <xf numFmtId="0" fontId="0" fillId="0" borderId="0" xfId="1" applyFont="1" applyAlignment="1" applyProtection="1">
      <alignment vertical="center"/>
    </xf>
    <xf numFmtId="0" fontId="0" fillId="0" borderId="0" xfId="1" applyFont="1" applyAlignment="1" applyProtection="1">
      <alignment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horizontal="center" vertical="center"/>
    </xf>
    <xf numFmtId="4" fontId="5" fillId="4" borderId="16" xfId="0" applyNumberFormat="1" applyFont="1" applyFill="1" applyBorder="1" applyAlignment="1">
      <alignment horizontal="center" vertical="center"/>
    </xf>
    <xf numFmtId="4" fontId="5" fillId="4" borderId="16" xfId="0" applyNumberFormat="1" applyFont="1" applyFill="1" applyBorder="1" applyAlignment="1">
      <alignment horizontal="center" vertical="center" wrapText="1"/>
    </xf>
    <xf numFmtId="4" fontId="2" fillId="5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3" borderId="7" xfId="0" applyNumberForma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8" borderId="0" xfId="0" applyFill="1" applyAlignment="1" applyProtection="1">
      <alignment horizontal="left" vertical="center"/>
      <protection locked="0"/>
    </xf>
    <xf numFmtId="0" fontId="0" fillId="4" borderId="16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" fontId="0" fillId="4" borderId="8" xfId="0" applyNumberFormat="1" applyFill="1" applyBorder="1" applyAlignment="1">
      <alignment horizontal="right" vertical="center"/>
    </xf>
    <xf numFmtId="4" fontId="0" fillId="4" borderId="12" xfId="0" applyNumberFormat="1" applyFill="1" applyBorder="1" applyAlignment="1">
      <alignment horizontal="right" vertical="center"/>
    </xf>
    <xf numFmtId="0" fontId="2" fillId="5" borderId="13" xfId="0" applyFont="1" applyFill="1" applyBorder="1" applyAlignment="1">
      <alignment horizontal="center" vertical="center"/>
    </xf>
    <xf numFmtId="4" fontId="2" fillId="5" borderId="13" xfId="0" applyNumberFormat="1" applyFont="1" applyFill="1" applyBorder="1" applyAlignment="1">
      <alignment horizontal="right" vertical="center"/>
    </xf>
    <xf numFmtId="0" fontId="2" fillId="6" borderId="13" xfId="0" applyFont="1" applyFill="1" applyBorder="1" applyAlignment="1">
      <alignment horizontal="center" vertical="center" wrapText="1"/>
    </xf>
    <xf numFmtId="0" fontId="0" fillId="8" borderId="25" xfId="0" applyFill="1" applyBorder="1" applyProtection="1">
      <protection locked="0"/>
    </xf>
    <xf numFmtId="0" fontId="0" fillId="4" borderId="10" xfId="0" applyFill="1" applyBorder="1" applyAlignment="1">
      <alignment horizontal="center" vertical="center" wrapText="1"/>
    </xf>
    <xf numFmtId="0" fontId="0" fillId="8" borderId="24" xfId="0" applyFill="1" applyBorder="1" applyProtection="1">
      <protection locked="0"/>
    </xf>
    <xf numFmtId="0" fontId="0" fillId="0" borderId="24" xfId="0" applyBorder="1"/>
    <xf numFmtId="0" fontId="6" fillId="0" borderId="26" xfId="0" applyFont="1" applyBorder="1" applyAlignment="1">
      <alignment horizontal="center" vertical="center" wrapText="1"/>
    </xf>
    <xf numFmtId="0" fontId="3" fillId="7" borderId="25" xfId="0" applyFont="1" applyFill="1" applyBorder="1" applyAlignment="1" applyProtection="1">
      <alignment horizontal="center" vertical="center"/>
      <protection locked="0"/>
    </xf>
    <xf numFmtId="0" fontId="0" fillId="0" borderId="25" xfId="0" applyBorder="1"/>
    <xf numFmtId="0" fontId="5" fillId="5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/>
    </xf>
    <xf numFmtId="0" fontId="0" fillId="8" borderId="0" xfId="0" applyFill="1" applyAlignment="1" applyProtection="1">
      <alignment horizontal="center"/>
      <protection locked="0"/>
    </xf>
    <xf numFmtId="0" fontId="9" fillId="0" borderId="0" xfId="0" applyFont="1" applyAlignment="1">
      <alignment horizontal="right" vertical="center"/>
    </xf>
    <xf numFmtId="0" fontId="10" fillId="0" borderId="0" xfId="1" applyFont="1" applyAlignment="1" applyProtection="1">
      <alignment horizontal="center" wrapText="1"/>
    </xf>
    <xf numFmtId="0" fontId="10" fillId="0" borderId="27" xfId="1" applyFont="1" applyBorder="1" applyAlignment="1" applyProtection="1">
      <alignment horizontal="center" wrapText="1"/>
    </xf>
  </cellXfs>
  <cellStyles count="2">
    <cellStyle name="Normálna" xfId="0" builtinId="0"/>
    <cellStyle name="Normálna 2 2" xfId="1" xr:uid="{371D811E-E62B-4B6B-A335-3D97EEC9B1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2EE3C-5A28-4B98-B4FB-5907E4666077}">
  <dimension ref="A1:E131"/>
  <sheetViews>
    <sheetView tabSelected="1" view="pageBreakPreview" zoomScaleNormal="100" zoomScaleSheetLayoutView="100" workbookViewId="0">
      <selection activeCell="C126" sqref="C126:D126"/>
    </sheetView>
  </sheetViews>
  <sheetFormatPr defaultRowHeight="14.5" x14ac:dyDescent="0.35"/>
  <cols>
    <col min="1" max="1" width="49.7265625" customWidth="1"/>
    <col min="2" max="2" width="14.26953125" customWidth="1"/>
    <col min="3" max="3" width="13.26953125" customWidth="1"/>
    <col min="4" max="4" width="19.08984375" customWidth="1"/>
    <col min="5" max="5" width="18.36328125" customWidth="1"/>
  </cols>
  <sheetData>
    <row r="1" spans="1:5" ht="18.5" x14ac:dyDescent="0.35">
      <c r="A1" s="1" t="s">
        <v>118</v>
      </c>
    </row>
    <row r="3" spans="1:5" ht="24.5" customHeight="1" x14ac:dyDescent="0.35">
      <c r="D3" s="71" t="s">
        <v>119</v>
      </c>
      <c r="E3" s="71"/>
    </row>
    <row r="4" spans="1:5" x14ac:dyDescent="0.35">
      <c r="A4" s="72" t="s">
        <v>120</v>
      </c>
      <c r="B4" s="72"/>
      <c r="C4" s="72"/>
      <c r="D4" s="72"/>
      <c r="E4" s="72"/>
    </row>
    <row r="5" spans="1:5" ht="27.5" customHeight="1" thickBot="1" x14ac:dyDescent="0.4">
      <c r="A5" s="73"/>
      <c r="B5" s="73"/>
      <c r="C5" s="73"/>
      <c r="D5" s="73"/>
      <c r="E5" s="73"/>
    </row>
    <row r="6" spans="1:5" s="5" customFormat="1" ht="29.5" thickBot="1" x14ac:dyDescent="0.4">
      <c r="A6" s="2" t="s">
        <v>0</v>
      </c>
      <c r="B6" s="3" t="s">
        <v>1</v>
      </c>
      <c r="C6" s="3" t="s">
        <v>2</v>
      </c>
      <c r="D6" s="4" t="s">
        <v>3</v>
      </c>
      <c r="E6" s="4" t="s">
        <v>4</v>
      </c>
    </row>
    <row r="7" spans="1:5" s="5" customFormat="1" ht="28" customHeight="1" thickBot="1" x14ac:dyDescent="0.4">
      <c r="A7" s="6" t="s">
        <v>121</v>
      </c>
      <c r="B7" s="7" t="s">
        <v>6</v>
      </c>
      <c r="C7" s="8">
        <v>1</v>
      </c>
      <c r="D7" s="48"/>
      <c r="E7" s="9">
        <f>SUM(C7*D7)</f>
        <v>0</v>
      </c>
    </row>
    <row r="8" spans="1:5" s="5" customFormat="1" ht="30" customHeight="1" x14ac:dyDescent="0.35">
      <c r="A8" s="55" t="s">
        <v>7</v>
      </c>
      <c r="B8" s="55"/>
      <c r="C8" s="55"/>
      <c r="D8" s="56">
        <f>SUM(E7:E7)</f>
        <v>0</v>
      </c>
      <c r="E8" s="56"/>
    </row>
    <row r="9" spans="1:5" s="5" customFormat="1" ht="21.5" customHeight="1" thickBot="1" x14ac:dyDescent="0.4">
      <c r="A9" s="10" t="s">
        <v>8</v>
      </c>
      <c r="B9" s="11">
        <v>0.2</v>
      </c>
      <c r="C9" s="12" t="s">
        <v>9</v>
      </c>
      <c r="D9" s="57">
        <f>SUM(D8*B9)</f>
        <v>0</v>
      </c>
      <c r="E9" s="57"/>
    </row>
    <row r="10" spans="1:5" s="5" customFormat="1" ht="15" thickBot="1" x14ac:dyDescent="0.4">
      <c r="A10" s="58" t="s">
        <v>10</v>
      </c>
      <c r="B10" s="58"/>
      <c r="C10" s="58"/>
      <c r="D10" s="59">
        <f>SUM(D8:D9)</f>
        <v>0</v>
      </c>
      <c r="E10" s="59"/>
    </row>
    <row r="11" spans="1:5" s="5" customFormat="1" ht="12.5" customHeight="1" thickBot="1" x14ac:dyDescent="0.4">
      <c r="A11" s="13"/>
      <c r="B11" s="13"/>
      <c r="C11" s="13"/>
      <c r="D11" s="14"/>
    </row>
    <row r="12" spans="1:5" s="5" customFormat="1" ht="29.5" thickBot="1" x14ac:dyDescent="0.4">
      <c r="A12" s="15" t="s">
        <v>11</v>
      </c>
      <c r="B12" s="16" t="s">
        <v>12</v>
      </c>
      <c r="C12" s="16" t="s">
        <v>13</v>
      </c>
      <c r="D12" s="17" t="s">
        <v>14</v>
      </c>
    </row>
    <row r="13" spans="1:5" s="5" customFormat="1" ht="15" thickBot="1" x14ac:dyDescent="0.4">
      <c r="A13" s="60" t="s">
        <v>5</v>
      </c>
      <c r="B13" s="60"/>
      <c r="C13" s="60"/>
      <c r="D13" s="60"/>
    </row>
    <row r="14" spans="1:5" s="5" customFormat="1" ht="17" customHeight="1" x14ac:dyDescent="0.35">
      <c r="A14" s="18" t="s">
        <v>15</v>
      </c>
      <c r="B14" s="19" t="s">
        <v>16</v>
      </c>
      <c r="C14" s="20" t="s">
        <v>17</v>
      </c>
      <c r="D14" s="49" t="s">
        <v>18</v>
      </c>
    </row>
    <row r="15" spans="1:5" s="5" customFormat="1" ht="18" customHeight="1" x14ac:dyDescent="0.35">
      <c r="A15" s="18" t="s">
        <v>19</v>
      </c>
      <c r="B15" s="19" t="s">
        <v>20</v>
      </c>
      <c r="C15" s="20" t="s">
        <v>17</v>
      </c>
      <c r="D15" s="49" t="s">
        <v>18</v>
      </c>
    </row>
    <row r="16" spans="1:5" s="5" customFormat="1" ht="19" customHeight="1" x14ac:dyDescent="0.35">
      <c r="A16" s="21" t="s">
        <v>21</v>
      </c>
      <c r="B16" s="20" t="s">
        <v>22</v>
      </c>
      <c r="C16" s="20" t="s">
        <v>23</v>
      </c>
      <c r="D16" s="49" t="s">
        <v>18</v>
      </c>
    </row>
    <row r="17" spans="1:4" s="5" customFormat="1" ht="20.5" customHeight="1" x14ac:dyDescent="0.35">
      <c r="A17" s="21" t="s">
        <v>24</v>
      </c>
      <c r="B17" s="54" t="s">
        <v>25</v>
      </c>
      <c r="C17" s="54"/>
      <c r="D17" s="50" t="s">
        <v>26</v>
      </c>
    </row>
    <row r="18" spans="1:4" s="5" customFormat="1" ht="17.5" customHeight="1" x14ac:dyDescent="0.35">
      <c r="A18" s="21" t="s">
        <v>27</v>
      </c>
      <c r="B18" s="54" t="s">
        <v>25</v>
      </c>
      <c r="C18" s="54"/>
      <c r="D18" s="50" t="s">
        <v>26</v>
      </c>
    </row>
    <row r="19" spans="1:4" s="5" customFormat="1" ht="16.5" customHeight="1" x14ac:dyDescent="0.35">
      <c r="A19" s="21" t="s">
        <v>28</v>
      </c>
      <c r="B19" s="54" t="s">
        <v>25</v>
      </c>
      <c r="C19" s="54"/>
      <c r="D19" s="50" t="s">
        <v>26</v>
      </c>
    </row>
    <row r="20" spans="1:4" s="5" customFormat="1" ht="20.5" customHeight="1" x14ac:dyDescent="0.35">
      <c r="A20" s="21" t="s">
        <v>29</v>
      </c>
      <c r="B20" s="54" t="s">
        <v>25</v>
      </c>
      <c r="C20" s="54"/>
      <c r="D20" s="50" t="s">
        <v>26</v>
      </c>
    </row>
    <row r="21" spans="1:4" s="5" customFormat="1" ht="17" customHeight="1" x14ac:dyDescent="0.35">
      <c r="A21" s="21" t="s">
        <v>30</v>
      </c>
      <c r="B21" s="54" t="s">
        <v>25</v>
      </c>
      <c r="C21" s="54"/>
      <c r="D21" s="50" t="s">
        <v>26</v>
      </c>
    </row>
    <row r="22" spans="1:4" s="5" customFormat="1" ht="46.5" customHeight="1" x14ac:dyDescent="0.35">
      <c r="A22" s="18" t="s">
        <v>31</v>
      </c>
      <c r="B22" s="54" t="s">
        <v>25</v>
      </c>
      <c r="C22" s="54"/>
      <c r="D22" s="50" t="s">
        <v>26</v>
      </c>
    </row>
    <row r="23" spans="1:4" s="5" customFormat="1" ht="17" customHeight="1" x14ac:dyDescent="0.35">
      <c r="A23" s="21" t="s">
        <v>32</v>
      </c>
      <c r="B23" s="54" t="s">
        <v>25</v>
      </c>
      <c r="C23" s="54"/>
      <c r="D23" s="50" t="s">
        <v>26</v>
      </c>
    </row>
    <row r="24" spans="1:4" s="5" customFormat="1" ht="17" customHeight="1" x14ac:dyDescent="0.35">
      <c r="A24" s="21" t="s">
        <v>33</v>
      </c>
      <c r="B24" s="54" t="s">
        <v>25</v>
      </c>
      <c r="C24" s="54"/>
      <c r="D24" s="50" t="s">
        <v>26</v>
      </c>
    </row>
    <row r="25" spans="1:4" s="5" customFormat="1" ht="17" customHeight="1" x14ac:dyDescent="0.35">
      <c r="A25" s="22" t="s">
        <v>34</v>
      </c>
      <c r="B25" s="54" t="s">
        <v>25</v>
      </c>
      <c r="C25" s="54"/>
      <c r="D25" s="50" t="s">
        <v>26</v>
      </c>
    </row>
    <row r="26" spans="1:4" s="5" customFormat="1" ht="16.5" customHeight="1" x14ac:dyDescent="0.35">
      <c r="A26" s="21" t="s">
        <v>35</v>
      </c>
      <c r="B26" s="54" t="s">
        <v>25</v>
      </c>
      <c r="C26" s="54"/>
      <c r="D26" s="50" t="s">
        <v>26</v>
      </c>
    </row>
    <row r="27" spans="1:4" s="5" customFormat="1" ht="15" thickBot="1" x14ac:dyDescent="0.4">
      <c r="A27" s="23" t="s">
        <v>36</v>
      </c>
      <c r="B27" s="62" t="s">
        <v>25</v>
      </c>
      <c r="C27" s="62"/>
      <c r="D27" s="51" t="s">
        <v>26</v>
      </c>
    </row>
    <row r="28" spans="1:4" s="5" customFormat="1" ht="15" thickBot="1" x14ac:dyDescent="0.4">
      <c r="A28" s="58" t="s">
        <v>37</v>
      </c>
      <c r="B28" s="58"/>
      <c r="C28" s="58"/>
      <c r="D28" s="58"/>
    </row>
    <row r="29" spans="1:4" s="5" customFormat="1" ht="14" customHeight="1" x14ac:dyDescent="0.35">
      <c r="A29" s="25" t="s">
        <v>38</v>
      </c>
      <c r="B29" s="26" t="s">
        <v>39</v>
      </c>
      <c r="C29" s="26" t="s">
        <v>40</v>
      </c>
      <c r="D29" s="52" t="s">
        <v>26</v>
      </c>
    </row>
    <row r="30" spans="1:4" s="5" customFormat="1" ht="15" thickBot="1" x14ac:dyDescent="0.4">
      <c r="A30" s="23" t="s">
        <v>41</v>
      </c>
      <c r="B30" s="24" t="s">
        <v>42</v>
      </c>
      <c r="C30" s="24" t="s">
        <v>40</v>
      </c>
      <c r="D30" s="51" t="s">
        <v>26</v>
      </c>
    </row>
    <row r="31" spans="1:4" s="5" customFormat="1" ht="8" customHeight="1" x14ac:dyDescent="0.35"/>
    <row r="32" spans="1:4" s="27" customFormat="1" ht="13" x14ac:dyDescent="0.35">
      <c r="A32" s="27" t="s">
        <v>43</v>
      </c>
    </row>
    <row r="33" spans="1:5" s="27" customFormat="1" ht="13" x14ac:dyDescent="0.35">
      <c r="A33" s="27" t="s">
        <v>44</v>
      </c>
    </row>
    <row r="34" spans="1:5" s="27" customFormat="1" ht="6" customHeight="1" x14ac:dyDescent="0.35"/>
    <row r="35" spans="1:5" ht="1" customHeight="1" thickBot="1" x14ac:dyDescent="0.4">
      <c r="A35" s="28"/>
    </row>
    <row r="36" spans="1:5" s="5" customFormat="1" ht="39" customHeight="1" thickBot="1" x14ac:dyDescent="0.4">
      <c r="A36" s="2" t="s">
        <v>0</v>
      </c>
      <c r="B36" s="3" t="s">
        <v>1</v>
      </c>
      <c r="C36" s="3" t="s">
        <v>2</v>
      </c>
      <c r="D36" s="4" t="s">
        <v>3</v>
      </c>
      <c r="E36" s="4" t="s">
        <v>4</v>
      </c>
    </row>
    <row r="37" spans="1:5" s="5" customFormat="1" ht="39" customHeight="1" thickBot="1" x14ac:dyDescent="0.4">
      <c r="A37" s="6" t="s">
        <v>72</v>
      </c>
      <c r="B37" s="7" t="s">
        <v>57</v>
      </c>
      <c r="C37" s="8">
        <v>2</v>
      </c>
      <c r="D37" s="48"/>
      <c r="E37" s="9">
        <f>SUM(C37*D37)</f>
        <v>0</v>
      </c>
    </row>
    <row r="38" spans="1:5" s="5" customFormat="1" ht="38" customHeight="1" thickBot="1" x14ac:dyDescent="0.4">
      <c r="A38" s="6" t="s">
        <v>73</v>
      </c>
      <c r="B38" s="7" t="s">
        <v>57</v>
      </c>
      <c r="C38" s="8">
        <v>2</v>
      </c>
      <c r="D38" s="48"/>
      <c r="E38" s="9">
        <f>SUM(C38*D38)</f>
        <v>0</v>
      </c>
    </row>
    <row r="39" spans="1:5" s="5" customFormat="1" ht="22" customHeight="1" x14ac:dyDescent="0.35">
      <c r="A39" s="55" t="s">
        <v>7</v>
      </c>
      <c r="B39" s="55"/>
      <c r="C39" s="55"/>
      <c r="D39" s="56">
        <f>SUM(E37:E38)</f>
        <v>0</v>
      </c>
      <c r="E39" s="56"/>
    </row>
    <row r="40" spans="1:5" s="5" customFormat="1" ht="22.5" customHeight="1" thickBot="1" x14ac:dyDescent="0.4">
      <c r="A40" s="10" t="s">
        <v>8</v>
      </c>
      <c r="B40" s="11">
        <v>0.2</v>
      </c>
      <c r="C40" s="12" t="s">
        <v>9</v>
      </c>
      <c r="D40" s="57">
        <f>SUM(D39*B40)</f>
        <v>0</v>
      </c>
      <c r="E40" s="57"/>
    </row>
    <row r="41" spans="1:5" s="5" customFormat="1" ht="30" customHeight="1" thickBot="1" x14ac:dyDescent="0.4">
      <c r="A41" s="58" t="s">
        <v>10</v>
      </c>
      <c r="B41" s="58"/>
      <c r="C41" s="58"/>
      <c r="D41" s="59">
        <f>SUM(D39:D40)</f>
        <v>0</v>
      </c>
      <c r="E41" s="59"/>
    </row>
    <row r="42" spans="1:5" s="5" customFormat="1" ht="11.5" customHeight="1" thickBot="1" x14ac:dyDescent="0.4">
      <c r="A42" s="13"/>
      <c r="B42" s="13"/>
      <c r="C42" s="13"/>
      <c r="D42" s="14"/>
    </row>
    <row r="43" spans="1:5" s="5" customFormat="1" ht="30" customHeight="1" thickBot="1" x14ac:dyDescent="0.4">
      <c r="A43" s="15" t="s">
        <v>11</v>
      </c>
      <c r="B43" s="16" t="s">
        <v>12</v>
      </c>
      <c r="C43" s="16" t="s">
        <v>13</v>
      </c>
      <c r="D43" s="17" t="s">
        <v>14</v>
      </c>
    </row>
    <row r="44" spans="1:5" s="5" customFormat="1" ht="24.5" customHeight="1" thickBot="1" x14ac:dyDescent="0.4">
      <c r="A44" s="60" t="s">
        <v>74</v>
      </c>
      <c r="B44" s="60"/>
      <c r="C44" s="60"/>
      <c r="D44" s="60"/>
    </row>
    <row r="45" spans="1:5" s="5" customFormat="1" ht="17.5" customHeight="1" x14ac:dyDescent="0.35">
      <c r="A45" s="18" t="s">
        <v>75</v>
      </c>
      <c r="B45" s="20" t="s">
        <v>76</v>
      </c>
      <c r="C45" s="20" t="s">
        <v>57</v>
      </c>
      <c r="D45" s="49" t="s">
        <v>18</v>
      </c>
    </row>
    <row r="46" spans="1:5" s="5" customFormat="1" ht="17.5" customHeight="1" x14ac:dyDescent="0.35">
      <c r="A46" s="18" t="s">
        <v>77</v>
      </c>
      <c r="B46" s="20" t="s">
        <v>78</v>
      </c>
      <c r="C46" s="20" t="s">
        <v>79</v>
      </c>
      <c r="D46" s="49" t="s">
        <v>18</v>
      </c>
    </row>
    <row r="47" spans="1:5" s="5" customFormat="1" ht="17.5" customHeight="1" x14ac:dyDescent="0.35">
      <c r="A47" s="18" t="s">
        <v>80</v>
      </c>
      <c r="B47" s="20" t="s">
        <v>81</v>
      </c>
      <c r="C47" s="20" t="s">
        <v>79</v>
      </c>
      <c r="D47" s="49" t="s">
        <v>18</v>
      </c>
    </row>
    <row r="48" spans="1:5" s="5" customFormat="1" ht="17.5" customHeight="1" x14ac:dyDescent="0.35">
      <c r="A48" s="18" t="s">
        <v>82</v>
      </c>
      <c r="B48" s="20" t="s">
        <v>83</v>
      </c>
      <c r="C48" s="20" t="s">
        <v>79</v>
      </c>
      <c r="D48" s="49" t="s">
        <v>18</v>
      </c>
    </row>
    <row r="49" spans="1:4" s="5" customFormat="1" ht="17.5" customHeight="1" x14ac:dyDescent="0.35">
      <c r="A49" s="18" t="s">
        <v>84</v>
      </c>
      <c r="B49" s="54" t="s">
        <v>25</v>
      </c>
      <c r="C49" s="54"/>
      <c r="D49" s="50" t="s">
        <v>26</v>
      </c>
    </row>
    <row r="50" spans="1:4" s="5" customFormat="1" ht="13" customHeight="1" x14ac:dyDescent="0.35">
      <c r="A50" s="21" t="s">
        <v>85</v>
      </c>
      <c r="B50" s="19" t="s">
        <v>86</v>
      </c>
      <c r="C50" s="20" t="s">
        <v>87</v>
      </c>
      <c r="D50" s="49" t="s">
        <v>18</v>
      </c>
    </row>
    <row r="51" spans="1:4" s="5" customFormat="1" ht="17.5" customHeight="1" x14ac:dyDescent="0.35">
      <c r="A51" s="21" t="s">
        <v>88</v>
      </c>
      <c r="B51" s="19" t="s">
        <v>89</v>
      </c>
      <c r="C51" s="20" t="s">
        <v>87</v>
      </c>
      <c r="D51" s="49" t="s">
        <v>18</v>
      </c>
    </row>
    <row r="52" spans="1:4" s="5" customFormat="1" ht="18.5" customHeight="1" x14ac:dyDescent="0.35">
      <c r="A52" s="29" t="s">
        <v>90</v>
      </c>
      <c r="B52" s="54" t="s">
        <v>25</v>
      </c>
      <c r="C52" s="54"/>
      <c r="D52" s="50" t="s">
        <v>26</v>
      </c>
    </row>
    <row r="53" spans="1:4" s="5" customFormat="1" ht="14.5" customHeight="1" x14ac:dyDescent="0.35">
      <c r="A53" s="18" t="s">
        <v>91</v>
      </c>
      <c r="B53" s="20" t="s">
        <v>92</v>
      </c>
      <c r="C53" s="20" t="s">
        <v>93</v>
      </c>
      <c r="D53" s="49" t="s">
        <v>18</v>
      </c>
    </row>
    <row r="54" spans="1:4" s="5" customFormat="1" ht="17" customHeight="1" x14ac:dyDescent="0.35">
      <c r="A54" s="18" t="s">
        <v>94</v>
      </c>
      <c r="B54" s="20" t="s">
        <v>95</v>
      </c>
      <c r="C54" s="20" t="s">
        <v>93</v>
      </c>
      <c r="D54" s="49" t="s">
        <v>18</v>
      </c>
    </row>
    <row r="55" spans="1:4" s="5" customFormat="1" ht="17" customHeight="1" x14ac:dyDescent="0.35">
      <c r="A55" s="21" t="s">
        <v>96</v>
      </c>
      <c r="B55" s="30" t="s">
        <v>97</v>
      </c>
      <c r="C55" s="20" t="s">
        <v>98</v>
      </c>
      <c r="D55" s="49" t="s">
        <v>18</v>
      </c>
    </row>
    <row r="56" spans="1:4" s="5" customFormat="1" ht="17" customHeight="1" x14ac:dyDescent="0.35">
      <c r="A56" s="21" t="s">
        <v>99</v>
      </c>
      <c r="B56" s="30" t="s">
        <v>100</v>
      </c>
      <c r="C56" s="20" t="s">
        <v>98</v>
      </c>
      <c r="D56" s="49" t="s">
        <v>18</v>
      </c>
    </row>
    <row r="57" spans="1:4" s="5" customFormat="1" ht="17" customHeight="1" x14ac:dyDescent="0.35">
      <c r="A57" s="18" t="s">
        <v>101</v>
      </c>
      <c r="B57" s="30" t="s">
        <v>102</v>
      </c>
      <c r="C57" s="20" t="s">
        <v>103</v>
      </c>
      <c r="D57" s="49" t="s">
        <v>18</v>
      </c>
    </row>
    <row r="58" spans="1:4" s="5" customFormat="1" ht="18" customHeight="1" x14ac:dyDescent="0.35">
      <c r="A58" s="18" t="s">
        <v>104</v>
      </c>
      <c r="B58" s="30" t="s">
        <v>105</v>
      </c>
      <c r="C58" s="20" t="s">
        <v>103</v>
      </c>
      <c r="D58" s="49" t="s">
        <v>18</v>
      </c>
    </row>
    <row r="59" spans="1:4" s="5" customFormat="1" ht="31.5" customHeight="1" x14ac:dyDescent="0.35">
      <c r="A59" s="18" t="s">
        <v>106</v>
      </c>
      <c r="B59" s="31" t="s">
        <v>107</v>
      </c>
      <c r="C59" s="20" t="s">
        <v>108</v>
      </c>
      <c r="D59" s="49" t="s">
        <v>18</v>
      </c>
    </row>
    <row r="60" spans="1:4" s="5" customFormat="1" ht="31" customHeight="1" x14ac:dyDescent="0.35">
      <c r="A60" s="18" t="s">
        <v>122</v>
      </c>
      <c r="B60" s="32" t="s">
        <v>123</v>
      </c>
      <c r="C60" s="20" t="s">
        <v>109</v>
      </c>
      <c r="D60" s="49" t="s">
        <v>18</v>
      </c>
    </row>
    <row r="61" spans="1:4" s="5" customFormat="1" ht="17" customHeight="1" x14ac:dyDescent="0.35">
      <c r="A61" s="22" t="s">
        <v>34</v>
      </c>
      <c r="B61" s="54" t="s">
        <v>25</v>
      </c>
      <c r="C61" s="54"/>
      <c r="D61" s="50" t="s">
        <v>26</v>
      </c>
    </row>
    <row r="62" spans="1:4" s="5" customFormat="1" ht="15.5" customHeight="1" x14ac:dyDescent="0.35">
      <c r="A62" s="21" t="s">
        <v>35</v>
      </c>
      <c r="B62" s="54" t="s">
        <v>25</v>
      </c>
      <c r="C62" s="54"/>
      <c r="D62" s="50" t="s">
        <v>26</v>
      </c>
    </row>
    <row r="63" spans="1:4" s="5" customFormat="1" ht="18.5" customHeight="1" thickBot="1" x14ac:dyDescent="0.4">
      <c r="A63" s="23" t="s">
        <v>36</v>
      </c>
      <c r="B63" s="62" t="s">
        <v>25</v>
      </c>
      <c r="C63" s="62"/>
      <c r="D63" s="51" t="s">
        <v>26</v>
      </c>
    </row>
    <row r="64" spans="1:4" s="5" customFormat="1" ht="30" customHeight="1" thickBot="1" x14ac:dyDescent="0.4">
      <c r="A64" s="60"/>
      <c r="B64" s="60"/>
      <c r="C64" s="60"/>
      <c r="D64" s="60"/>
    </row>
    <row r="65" spans="1:4" s="5" customFormat="1" ht="30" customHeight="1" thickBot="1" x14ac:dyDescent="0.4">
      <c r="A65" s="58" t="s">
        <v>37</v>
      </c>
      <c r="B65" s="58"/>
      <c r="C65" s="58"/>
      <c r="D65" s="58"/>
    </row>
    <row r="66" spans="1:4" s="5" customFormat="1" ht="30" customHeight="1" x14ac:dyDescent="0.35">
      <c r="A66" s="25" t="s">
        <v>38</v>
      </c>
      <c r="B66" s="26" t="s">
        <v>39</v>
      </c>
      <c r="C66" s="26" t="s">
        <v>40</v>
      </c>
      <c r="D66" s="52" t="s">
        <v>26</v>
      </c>
    </row>
    <row r="67" spans="1:4" s="5" customFormat="1" ht="30" customHeight="1" thickBot="1" x14ac:dyDescent="0.4">
      <c r="A67" s="23" t="s">
        <v>41</v>
      </c>
      <c r="B67" s="24" t="s">
        <v>42</v>
      </c>
      <c r="C67" s="24" t="s">
        <v>40</v>
      </c>
      <c r="D67" s="51" t="s">
        <v>26</v>
      </c>
    </row>
    <row r="68" spans="1:4" s="5" customFormat="1" ht="24" customHeight="1" thickBot="1" x14ac:dyDescent="0.4">
      <c r="A68" s="33"/>
      <c r="B68" s="34"/>
      <c r="C68" s="34"/>
      <c r="D68" s="35"/>
    </row>
    <row r="69" spans="1:4" s="5" customFormat="1" ht="30" customHeight="1" thickBot="1" x14ac:dyDescent="0.4">
      <c r="A69" s="60" t="s">
        <v>110</v>
      </c>
      <c r="B69" s="60"/>
      <c r="C69" s="60"/>
      <c r="D69" s="60"/>
    </row>
    <row r="70" spans="1:4" s="5" customFormat="1" ht="17" customHeight="1" x14ac:dyDescent="0.35">
      <c r="A70" s="18" t="s">
        <v>75</v>
      </c>
      <c r="B70" s="20" t="s">
        <v>111</v>
      </c>
      <c r="C70" s="20" t="s">
        <v>57</v>
      </c>
      <c r="D70" s="49" t="s">
        <v>18</v>
      </c>
    </row>
    <row r="71" spans="1:4" s="5" customFormat="1" ht="17" customHeight="1" x14ac:dyDescent="0.35">
      <c r="A71" s="18" t="s">
        <v>77</v>
      </c>
      <c r="B71" s="20" t="s">
        <v>112</v>
      </c>
      <c r="C71" s="20" t="s">
        <v>79</v>
      </c>
      <c r="D71" s="49" t="s">
        <v>18</v>
      </c>
    </row>
    <row r="72" spans="1:4" s="5" customFormat="1" ht="17" customHeight="1" x14ac:dyDescent="0.35">
      <c r="A72" s="18" t="s">
        <v>80</v>
      </c>
      <c r="B72" s="20" t="s">
        <v>113</v>
      </c>
      <c r="C72" s="20" t="s">
        <v>79</v>
      </c>
      <c r="D72" s="49" t="s">
        <v>18</v>
      </c>
    </row>
    <row r="73" spans="1:4" s="5" customFormat="1" ht="17" customHeight="1" x14ac:dyDescent="0.35">
      <c r="A73" s="18" t="s">
        <v>82</v>
      </c>
      <c r="B73" s="20" t="s">
        <v>114</v>
      </c>
      <c r="C73" s="20" t="s">
        <v>79</v>
      </c>
      <c r="D73" s="49" t="s">
        <v>18</v>
      </c>
    </row>
    <row r="74" spans="1:4" s="5" customFormat="1" ht="17" customHeight="1" x14ac:dyDescent="0.35">
      <c r="A74" s="18" t="s">
        <v>84</v>
      </c>
      <c r="B74" s="54" t="s">
        <v>25</v>
      </c>
      <c r="C74" s="54"/>
      <c r="D74" s="50" t="s">
        <v>26</v>
      </c>
    </row>
    <row r="75" spans="1:4" s="5" customFormat="1" ht="17" customHeight="1" x14ac:dyDescent="0.35">
      <c r="A75" s="21" t="s">
        <v>85</v>
      </c>
      <c r="B75" s="19" t="s">
        <v>115</v>
      </c>
      <c r="C75" s="20" t="s">
        <v>87</v>
      </c>
      <c r="D75" s="49" t="s">
        <v>18</v>
      </c>
    </row>
    <row r="76" spans="1:4" s="5" customFormat="1" ht="17" customHeight="1" x14ac:dyDescent="0.35">
      <c r="A76" s="21" t="s">
        <v>88</v>
      </c>
      <c r="B76" s="19" t="s">
        <v>89</v>
      </c>
      <c r="C76" s="20" t="s">
        <v>87</v>
      </c>
      <c r="D76" s="49" t="s">
        <v>18</v>
      </c>
    </row>
    <row r="77" spans="1:4" s="5" customFormat="1" ht="17" customHeight="1" x14ac:dyDescent="0.35">
      <c r="A77" s="29" t="s">
        <v>90</v>
      </c>
      <c r="B77" s="54" t="s">
        <v>25</v>
      </c>
      <c r="C77" s="54"/>
      <c r="D77" s="50" t="s">
        <v>26</v>
      </c>
    </row>
    <row r="78" spans="1:4" s="5" customFormat="1" ht="17" customHeight="1" x14ac:dyDescent="0.35">
      <c r="A78" s="18" t="s">
        <v>91</v>
      </c>
      <c r="B78" s="20" t="s">
        <v>92</v>
      </c>
      <c r="C78" s="20" t="s">
        <v>93</v>
      </c>
      <c r="D78" s="49" t="s">
        <v>18</v>
      </c>
    </row>
    <row r="79" spans="1:4" s="5" customFormat="1" ht="17" customHeight="1" x14ac:dyDescent="0.35">
      <c r="A79" s="18" t="s">
        <v>94</v>
      </c>
      <c r="B79" s="20" t="s">
        <v>95</v>
      </c>
      <c r="C79" s="20" t="s">
        <v>93</v>
      </c>
      <c r="D79" s="49" t="s">
        <v>18</v>
      </c>
    </row>
    <row r="80" spans="1:4" s="5" customFormat="1" ht="17" customHeight="1" x14ac:dyDescent="0.35">
      <c r="A80" s="21" t="s">
        <v>96</v>
      </c>
      <c r="B80" s="30" t="s">
        <v>97</v>
      </c>
      <c r="C80" s="20" t="s">
        <v>98</v>
      </c>
      <c r="D80" s="49" t="s">
        <v>18</v>
      </c>
    </row>
    <row r="81" spans="1:4" s="5" customFormat="1" ht="17" customHeight="1" x14ac:dyDescent="0.35">
      <c r="A81" s="21" t="s">
        <v>99</v>
      </c>
      <c r="B81" s="30" t="s">
        <v>100</v>
      </c>
      <c r="C81" s="20" t="s">
        <v>98</v>
      </c>
      <c r="D81" s="49" t="s">
        <v>18</v>
      </c>
    </row>
    <row r="82" spans="1:4" s="5" customFormat="1" ht="17" customHeight="1" x14ac:dyDescent="0.35">
      <c r="A82" s="18" t="s">
        <v>101</v>
      </c>
      <c r="B82" s="30" t="s">
        <v>116</v>
      </c>
      <c r="C82" s="20" t="s">
        <v>103</v>
      </c>
      <c r="D82" s="49" t="s">
        <v>18</v>
      </c>
    </row>
    <row r="83" spans="1:4" s="5" customFormat="1" ht="17" customHeight="1" x14ac:dyDescent="0.35">
      <c r="A83" s="18" t="s">
        <v>104</v>
      </c>
      <c r="B83" s="30" t="s">
        <v>105</v>
      </c>
      <c r="C83" s="20" t="s">
        <v>103</v>
      </c>
      <c r="D83" s="49" t="s">
        <v>18</v>
      </c>
    </row>
    <row r="84" spans="1:4" s="5" customFormat="1" ht="24" customHeight="1" x14ac:dyDescent="0.35">
      <c r="A84" s="18" t="s">
        <v>106</v>
      </c>
      <c r="B84" s="31" t="s">
        <v>117</v>
      </c>
      <c r="C84" s="20" t="s">
        <v>108</v>
      </c>
      <c r="D84" s="49" t="s">
        <v>18</v>
      </c>
    </row>
    <row r="85" spans="1:4" s="5" customFormat="1" ht="25.5" customHeight="1" x14ac:dyDescent="0.35">
      <c r="A85" s="18" t="s">
        <v>122</v>
      </c>
      <c r="B85" s="30" t="s">
        <v>124</v>
      </c>
      <c r="C85" s="20" t="s">
        <v>109</v>
      </c>
      <c r="D85" s="49" t="s">
        <v>18</v>
      </c>
    </row>
    <row r="86" spans="1:4" s="5" customFormat="1" ht="16" customHeight="1" x14ac:dyDescent="0.35">
      <c r="A86" s="22" t="s">
        <v>34</v>
      </c>
      <c r="B86" s="54" t="s">
        <v>25</v>
      </c>
      <c r="C86" s="54"/>
      <c r="D86" s="50" t="s">
        <v>26</v>
      </c>
    </row>
    <row r="87" spans="1:4" s="5" customFormat="1" ht="16" customHeight="1" x14ac:dyDescent="0.35">
      <c r="A87" s="21" t="s">
        <v>35</v>
      </c>
      <c r="B87" s="54" t="s">
        <v>25</v>
      </c>
      <c r="C87" s="54"/>
      <c r="D87" s="50" t="s">
        <v>26</v>
      </c>
    </row>
    <row r="88" spans="1:4" s="5" customFormat="1" ht="16" customHeight="1" thickBot="1" x14ac:dyDescent="0.4">
      <c r="A88" s="23" t="s">
        <v>36</v>
      </c>
      <c r="B88" s="62" t="s">
        <v>25</v>
      </c>
      <c r="C88" s="62"/>
      <c r="D88" s="51" t="s">
        <v>26</v>
      </c>
    </row>
    <row r="89" spans="1:4" s="5" customFormat="1" ht="30" customHeight="1" thickBot="1" x14ac:dyDescent="0.4">
      <c r="A89" s="60"/>
      <c r="B89" s="60"/>
      <c r="C89" s="60"/>
      <c r="D89" s="60"/>
    </row>
    <row r="90" spans="1:4" s="5" customFormat="1" ht="30" customHeight="1" thickBot="1" x14ac:dyDescent="0.4">
      <c r="A90" s="58" t="s">
        <v>37</v>
      </c>
      <c r="B90" s="58"/>
      <c r="C90" s="58"/>
      <c r="D90" s="58"/>
    </row>
    <row r="91" spans="1:4" s="5" customFormat="1" ht="30" customHeight="1" x14ac:dyDescent="0.35">
      <c r="A91" s="25" t="s">
        <v>38</v>
      </c>
      <c r="B91" s="26" t="s">
        <v>39</v>
      </c>
      <c r="C91" s="26" t="s">
        <v>40</v>
      </c>
      <c r="D91" s="52" t="s">
        <v>26</v>
      </c>
    </row>
    <row r="92" spans="1:4" s="5" customFormat="1" ht="30" customHeight="1" thickBot="1" x14ac:dyDescent="0.4">
      <c r="A92" s="23" t="s">
        <v>41</v>
      </c>
      <c r="B92" s="24" t="s">
        <v>42</v>
      </c>
      <c r="C92" s="24" t="s">
        <v>40</v>
      </c>
      <c r="D92" s="51" t="s">
        <v>26</v>
      </c>
    </row>
    <row r="93" spans="1:4" s="5" customFormat="1" x14ac:dyDescent="0.35"/>
    <row r="94" spans="1:4" s="27" customFormat="1" ht="13" x14ac:dyDescent="0.35">
      <c r="A94" s="27" t="s">
        <v>43</v>
      </c>
    </row>
    <row r="95" spans="1:4" s="27" customFormat="1" ht="13" x14ac:dyDescent="0.35">
      <c r="A95" s="27" t="s">
        <v>44</v>
      </c>
    </row>
    <row r="96" spans="1:4" s="27" customFormat="1" ht="13" x14ac:dyDescent="0.35"/>
    <row r="97" spans="1:4" s="27" customFormat="1" ht="13" x14ac:dyDescent="0.35"/>
    <row r="98" spans="1:4" s="27" customFormat="1" ht="13" x14ac:dyDescent="0.35">
      <c r="A98" s="36"/>
      <c r="B98" s="36"/>
      <c r="C98" s="36"/>
      <c r="D98" s="36"/>
    </row>
    <row r="99" spans="1:4" s="5" customFormat="1" x14ac:dyDescent="0.35">
      <c r="A99" s="37" t="s">
        <v>45</v>
      </c>
      <c r="B99" s="63"/>
      <c r="C99" s="63"/>
      <c r="D99" s="63"/>
    </row>
    <row r="100" spans="1:4" s="5" customFormat="1" ht="15" customHeight="1" x14ac:dyDescent="0.35">
      <c r="A100" s="38" t="s">
        <v>46</v>
      </c>
      <c r="B100" s="61"/>
      <c r="C100" s="61"/>
      <c r="D100" s="61"/>
    </row>
    <row r="101" spans="1:4" s="5" customFormat="1" ht="15" customHeight="1" x14ac:dyDescent="0.35">
      <c r="A101" s="5" t="s">
        <v>47</v>
      </c>
      <c r="B101" s="61"/>
      <c r="C101" s="61"/>
      <c r="D101" s="61"/>
    </row>
    <row r="102" spans="1:4" s="5" customFormat="1" ht="15" customHeight="1" x14ac:dyDescent="0.35">
      <c r="A102" s="5" t="s">
        <v>48</v>
      </c>
      <c r="B102" s="61"/>
      <c r="C102" s="61"/>
      <c r="D102" s="61"/>
    </row>
    <row r="103" spans="1:4" s="5" customFormat="1" ht="15" customHeight="1" x14ac:dyDescent="0.35">
      <c r="A103" s="38" t="s">
        <v>49</v>
      </c>
      <c r="B103" s="61"/>
      <c r="C103" s="61"/>
      <c r="D103" s="61"/>
    </row>
    <row r="104" spans="1:4" s="5" customFormat="1" x14ac:dyDescent="0.35">
      <c r="A104" s="39" t="s">
        <v>50</v>
      </c>
      <c r="B104" s="61"/>
      <c r="C104" s="61"/>
      <c r="D104" s="61"/>
    </row>
    <row r="105" spans="1:4" s="5" customFormat="1" ht="15" customHeight="1" x14ac:dyDescent="0.35">
      <c r="A105" s="5" t="s">
        <v>51</v>
      </c>
      <c r="B105" s="66"/>
      <c r="C105" s="66"/>
      <c r="D105" s="66"/>
    </row>
    <row r="106" spans="1:4" s="5" customFormat="1" x14ac:dyDescent="0.35">
      <c r="A106" s="39" t="s">
        <v>52</v>
      </c>
      <c r="B106" s="67"/>
      <c r="C106" s="67"/>
      <c r="D106" s="67"/>
    </row>
    <row r="108" spans="1:4" ht="26" hidden="1" x14ac:dyDescent="0.35">
      <c r="A108" s="40" t="s">
        <v>53</v>
      </c>
      <c r="B108" s="40" t="s">
        <v>54</v>
      </c>
      <c r="C108" s="41" t="s">
        <v>55</v>
      </c>
      <c r="D108" s="40" t="s">
        <v>3</v>
      </c>
    </row>
    <row r="109" spans="1:4" hidden="1" x14ac:dyDescent="0.35">
      <c r="A109" s="42" t="s">
        <v>56</v>
      </c>
      <c r="B109" s="43">
        <v>1</v>
      </c>
      <c r="C109" s="43" t="s">
        <v>57</v>
      </c>
      <c r="D109" s="44"/>
    </row>
    <row r="110" spans="1:4" hidden="1" x14ac:dyDescent="0.35">
      <c r="A110" s="42" t="s">
        <v>58</v>
      </c>
      <c r="B110" s="43">
        <v>1</v>
      </c>
      <c r="C110" s="43" t="s">
        <v>57</v>
      </c>
      <c r="D110" s="44"/>
    </row>
    <row r="111" spans="1:4" hidden="1" x14ac:dyDescent="0.35">
      <c r="A111" s="42" t="s">
        <v>59</v>
      </c>
      <c r="B111" s="43">
        <v>1</v>
      </c>
      <c r="C111" s="43" t="s">
        <v>57</v>
      </c>
      <c r="D111" s="44"/>
    </row>
    <row r="112" spans="1:4" hidden="1" x14ac:dyDescent="0.35">
      <c r="A112" s="42" t="s">
        <v>60</v>
      </c>
      <c r="B112" s="43">
        <v>1</v>
      </c>
      <c r="C112" s="43" t="s">
        <v>57</v>
      </c>
      <c r="D112" s="44"/>
    </row>
    <row r="113" spans="1:4" hidden="1" x14ac:dyDescent="0.35">
      <c r="A113" s="42" t="s">
        <v>61</v>
      </c>
      <c r="B113" s="43">
        <v>1</v>
      </c>
      <c r="C113" s="43" t="s">
        <v>57</v>
      </c>
      <c r="D113" s="44"/>
    </row>
    <row r="114" spans="1:4" hidden="1" x14ac:dyDescent="0.35">
      <c r="A114" s="42" t="s">
        <v>62</v>
      </c>
      <c r="B114" s="43">
        <v>1</v>
      </c>
      <c r="C114" s="43" t="s">
        <v>57</v>
      </c>
      <c r="D114" s="44"/>
    </row>
    <row r="115" spans="1:4" hidden="1" x14ac:dyDescent="0.35">
      <c r="A115" s="42" t="s">
        <v>63</v>
      </c>
      <c r="B115" s="43">
        <v>1</v>
      </c>
      <c r="C115" s="43" t="s">
        <v>57</v>
      </c>
      <c r="D115" s="44"/>
    </row>
    <row r="116" spans="1:4" hidden="1" x14ac:dyDescent="0.35">
      <c r="A116" s="42" t="s">
        <v>64</v>
      </c>
      <c r="B116" s="43">
        <v>1</v>
      </c>
      <c r="C116" s="43" t="s">
        <v>57</v>
      </c>
      <c r="D116" s="44"/>
    </row>
    <row r="117" spans="1:4" hidden="1" x14ac:dyDescent="0.35">
      <c r="A117" s="42"/>
      <c r="B117" s="43">
        <v>1</v>
      </c>
      <c r="C117" s="43" t="s">
        <v>57</v>
      </c>
      <c r="D117" s="44"/>
    </row>
    <row r="118" spans="1:4" hidden="1" x14ac:dyDescent="0.35">
      <c r="A118" s="42"/>
      <c r="B118" s="43">
        <v>1</v>
      </c>
      <c r="C118" s="43" t="s">
        <v>57</v>
      </c>
      <c r="D118" s="44"/>
    </row>
    <row r="119" spans="1:4" hidden="1" x14ac:dyDescent="0.35">
      <c r="A119" s="42"/>
      <c r="B119" s="43">
        <v>1</v>
      </c>
      <c r="C119" s="45" t="s">
        <v>6</v>
      </c>
      <c r="D119" s="45"/>
    </row>
    <row r="120" spans="1:4" hidden="1" x14ac:dyDescent="0.35">
      <c r="A120" s="68" t="s">
        <v>65</v>
      </c>
      <c r="B120" s="68"/>
      <c r="C120" s="68"/>
      <c r="D120" s="46" t="e">
        <f>SUM(#REF!)</f>
        <v>#REF!</v>
      </c>
    </row>
    <row r="121" spans="1:4" hidden="1" x14ac:dyDescent="0.35">
      <c r="A121" s="68" t="s">
        <v>66</v>
      </c>
      <c r="B121" s="68"/>
      <c r="C121" s="68"/>
      <c r="D121" s="46" t="e">
        <f>SUM(D122-D120)</f>
        <v>#REF!</v>
      </c>
    </row>
    <row r="122" spans="1:4" hidden="1" x14ac:dyDescent="0.35">
      <c r="A122" s="69" t="s">
        <v>67</v>
      </c>
      <c r="B122" s="69"/>
      <c r="C122" s="69"/>
      <c r="D122" s="46" t="e">
        <f>SUM(D120*1.2)</f>
        <v>#REF!</v>
      </c>
    </row>
    <row r="126" spans="1:4" x14ac:dyDescent="0.35">
      <c r="A126" s="53" t="s">
        <v>68</v>
      </c>
      <c r="B126" s="47" t="s">
        <v>69</v>
      </c>
      <c r="C126" s="70" t="s">
        <v>70</v>
      </c>
      <c r="D126" s="70"/>
    </row>
    <row r="130" spans="2:4" x14ac:dyDescent="0.35">
      <c r="B130" s="64"/>
      <c r="C130" s="64"/>
      <c r="D130" s="64"/>
    </row>
    <row r="131" spans="2:4" ht="30" customHeight="1" x14ac:dyDescent="0.35">
      <c r="B131" s="65" t="s">
        <v>71</v>
      </c>
      <c r="C131" s="65"/>
      <c r="D131" s="65"/>
    </row>
  </sheetData>
  <sheetProtection algorithmName="SHA-512" hashValue="OEAYeeui5ooN/o+L+KsDOMI1iITwPZjuMX0faNlsb3Rx3dLNqW59+cg3CsbsBBtpLDeMcGM4ZvYcM41wtLq5gw==" saltValue="o59po/q3wEfC5IDhjl6+Xw==" spinCount="100000" sheet="1" formatCells="0" formatColumns="0" formatRows="0" selectLockedCells="1"/>
  <mergeCells count="55">
    <mergeCell ref="B88:C88"/>
    <mergeCell ref="A89:D89"/>
    <mergeCell ref="A44:D44"/>
    <mergeCell ref="B49:C49"/>
    <mergeCell ref="B52:C52"/>
    <mergeCell ref="B61:C61"/>
    <mergeCell ref="B62:C62"/>
    <mergeCell ref="A64:D64"/>
    <mergeCell ref="A65:D65"/>
    <mergeCell ref="B77:C77"/>
    <mergeCell ref="B86:C86"/>
    <mergeCell ref="D3:E3"/>
    <mergeCell ref="A4:E5"/>
    <mergeCell ref="B87:C87"/>
    <mergeCell ref="A39:C39"/>
    <mergeCell ref="D39:E39"/>
    <mergeCell ref="D40:E40"/>
    <mergeCell ref="A41:C41"/>
    <mergeCell ref="D41:E41"/>
    <mergeCell ref="B130:D130"/>
    <mergeCell ref="B131:D131"/>
    <mergeCell ref="B105:D105"/>
    <mergeCell ref="B106:D106"/>
    <mergeCell ref="A120:C120"/>
    <mergeCell ref="A121:C121"/>
    <mergeCell ref="A122:C122"/>
    <mergeCell ref="C126:D126"/>
    <mergeCell ref="B104:D104"/>
    <mergeCell ref="B23:C23"/>
    <mergeCell ref="B24:C24"/>
    <mergeCell ref="B25:C25"/>
    <mergeCell ref="B26:C26"/>
    <mergeCell ref="B27:C27"/>
    <mergeCell ref="A28:D28"/>
    <mergeCell ref="B99:D99"/>
    <mergeCell ref="B100:D100"/>
    <mergeCell ref="B101:D101"/>
    <mergeCell ref="B102:D102"/>
    <mergeCell ref="B103:D103"/>
    <mergeCell ref="A90:D90"/>
    <mergeCell ref="B63:C63"/>
    <mergeCell ref="A69:D69"/>
    <mergeCell ref="B74:C74"/>
    <mergeCell ref="B22:C22"/>
    <mergeCell ref="A8:C8"/>
    <mergeCell ref="D8:E8"/>
    <mergeCell ref="D9:E9"/>
    <mergeCell ref="A10:C10"/>
    <mergeCell ref="D10:E10"/>
    <mergeCell ref="A13:D13"/>
    <mergeCell ref="B17:C17"/>
    <mergeCell ref="B18:C18"/>
    <mergeCell ref="B19:C19"/>
    <mergeCell ref="B20:C20"/>
    <mergeCell ref="B21:C21"/>
  </mergeCells>
  <pageMargins left="0.7" right="0.7" top="0.75" bottom="0.75" header="0.3" footer="0.3"/>
  <pageSetup paperSize="9" scale="66" orientation="landscape" verticalDpi="0" r:id="rId1"/>
  <rowBreaks count="3" manualBreakCount="3">
    <brk id="35" max="4" man="1"/>
    <brk id="67" max="4" man="1"/>
    <brk id="9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</vt:lpstr>
      <vt:lpstr>'Príloha č.1'!Oblasť_tlače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Zuzana Pálovicsová</cp:lastModifiedBy>
  <dcterms:created xsi:type="dcterms:W3CDTF">2023-06-28T09:25:23Z</dcterms:created>
  <dcterms:modified xsi:type="dcterms:W3CDTF">2024-07-18T12:11:51Z</dcterms:modified>
</cp:coreProperties>
</file>