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2020\PHL II\Upravené SP po vybavení ŽoN\"/>
    </mc:Choice>
  </mc:AlternateContent>
  <bookViews>
    <workbookView xWindow="0" yWindow="0" windowWidth="28800" windowHeight="11835"/>
  </bookViews>
  <sheets>
    <sheet name="Hárok1" sheetId="1" r:id="rId1"/>
  </sheets>
  <definedNames>
    <definedName name="_Hlk17393469" localSheetId="0">Hárok1!$A$2</definedName>
    <definedName name="_xlnm.Print_Area" localSheetId="0">Hárok1!$A$1:$S$31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E15" i="1"/>
  <c r="L20" i="1" l="1"/>
  <c r="P15" i="1" l="1"/>
  <c r="L16" i="1" l="1"/>
  <c r="P16" i="1"/>
</calcChain>
</file>

<file path=xl/sharedStrings.xml><?xml version="1.0" encoding="utf-8"?>
<sst xmlns="http://schemas.openxmlformats.org/spreadsheetml/2006/main" count="29" uniqueCount="26">
  <si>
    <t>Stanovenie celkovej ceny</t>
  </si>
  <si>
    <t xml:space="preserve"> </t>
  </si>
  <si>
    <t xml:space="preserve">Názov uchádzača: </t>
  </si>
  <si>
    <t xml:space="preserve">Sídlo uchádzača: </t>
  </si>
  <si>
    <t xml:space="preserve">ŠPECIFIKÁCIA A KALKULÁCIA CENY ku dňu xxxxxxxxxx : </t>
  </si>
  <si>
    <t>V ................................................dňa........................</t>
  </si>
  <si>
    <t>Upozornenie:</t>
  </si>
  <si>
    <t xml:space="preserve">Výška zľavy  v Eur z aktuálnej jednotkovej ceny za liter </t>
  </si>
  <si>
    <t>V EUR bez DPH spolu za predpokladaný nákup</t>
  </si>
  <si>
    <t xml:space="preserve">Sadzba DPH </t>
  </si>
  <si>
    <t xml:space="preserve">V  EUR s DPH za predpokla daný nákup </t>
  </si>
  <si>
    <t xml:space="preserve">Predpokladaný nákup v litroch  </t>
  </si>
  <si>
    <r>
      <rPr>
        <b/>
        <sz val="11"/>
        <color theme="1"/>
        <rFont val="Times New Roman"/>
        <family val="1"/>
        <charset val="238"/>
      </rPr>
      <t>Názov zákazky:</t>
    </r>
    <r>
      <rPr>
        <sz val="11"/>
        <color theme="1"/>
        <rFont val="Times New Roman"/>
        <family val="1"/>
        <charset val="238"/>
      </rPr>
      <t xml:space="preserve"> Nákup pohonných látok a súvisiacich produktov a služieb prostredníctvom palivových kariet (bezhotovostne) a veľkoobchodných dodávok do veľkokapacitných nádrží pre LESY Slovenskej republiky, š.p.</t>
    </r>
  </si>
  <si>
    <t>Podpisom potvrdzujem za uchádzača</t>
  </si>
  <si>
    <t xml:space="preserve"> .........................................................</t>
  </si>
  <si>
    <t>motorová nafta</t>
  </si>
  <si>
    <t>Uchádzač v tabuľke vypĺňa žlté políčka. Výšku zľavy v EUR bez DPH uchádzač uvedie ako kladné číslo zaokrúhlené na tri desatinné miesta a vyššie ako 0,01. Ostatné hodnoty v tabuľke sa automaticky prepočítajú podľa matematického vzorca.</t>
  </si>
  <si>
    <r>
      <t xml:space="preserve">Priemernou cenou pohonnej látky je cena za jeden liter príslušnej pohonnej látky v EUR s DPH vrátane spotrebnej dane v Slovenskej republike zverejnená Štatistickým úradom Slovenskej republiky pod názvom „Priemerné ceny pohonných látok v SR (mesačné)“ v EUR/l s DPH </t>
    </r>
    <r>
      <rPr>
        <i/>
        <sz val="11"/>
        <color theme="1"/>
        <rFont val="Times New Roman"/>
        <family val="1"/>
        <charset val="238"/>
      </rPr>
      <t>(časť D Súťažných podkladov - spôsob určenia ceny)</t>
    </r>
  </si>
  <si>
    <t xml:space="preserve"> Návrh uchádzača na plnenie kritérií časť č. 2</t>
  </si>
  <si>
    <t xml:space="preserve">Celková ponuková cena motorovej nafty bez DPH - veľkoobchod v EUR bez DPH </t>
  </si>
  <si>
    <t xml:space="preserve">Kritérium </t>
  </si>
  <si>
    <t xml:space="preserve">Celková ponuková cena za časť  č. 2  predmetu zákazky po zohľadnení zliav: </t>
  </si>
  <si>
    <t>Príloha č. 1 b)</t>
  </si>
  <si>
    <t>Jednotková cena v Eur z aktuálnej jednotkovej ceny za liter  po zohľadnení zľavy</t>
  </si>
  <si>
    <t>Nafta motorová veľkoobchod</t>
  </si>
  <si>
    <t>V Eur bez DPH za jeden liter aktuálnej ceny ku dňu termínu predkladania ponúk, t.j. k 21.1.2020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</si>
</sst>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165" fontId="8" fillId="0" borderId="10" xfId="0" applyNumberFormat="1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165" fontId="5" fillId="3" borderId="6" xfId="0" applyNumberFormat="1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25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165" fontId="8" fillId="0" borderId="7" xfId="0" applyNumberFormat="1" applyFont="1" applyBorder="1" applyAlignment="1">
      <alignment horizontal="right" vertical="center" wrapText="1"/>
    </xf>
    <xf numFmtId="165" fontId="8" fillId="0" borderId="25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5" fillId="3" borderId="15" xfId="0" applyNumberFormat="1" applyFont="1" applyFill="1" applyBorder="1" applyAlignment="1">
      <alignment horizontal="right" vertical="center" wrapText="1"/>
    </xf>
    <xf numFmtId="165" fontId="5" fillId="3" borderId="16" xfId="0" applyNumberFormat="1" applyFont="1" applyFill="1" applyBorder="1" applyAlignment="1">
      <alignment horizontal="right"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65" fontId="5" fillId="3" borderId="10" xfId="0" applyNumberFormat="1" applyFont="1" applyFill="1" applyBorder="1" applyAlignment="1">
      <alignment horizontal="right" vertical="center" wrapText="1"/>
    </xf>
    <xf numFmtId="165" fontId="5" fillId="3" borderId="11" xfId="0" applyNumberFormat="1" applyFont="1" applyFill="1" applyBorder="1" applyAlignment="1">
      <alignment horizontal="right" vertical="center" wrapText="1"/>
    </xf>
    <xf numFmtId="165" fontId="5" fillId="3" borderId="13" xfId="0" applyNumberFormat="1" applyFont="1" applyFill="1" applyBorder="1" applyAlignment="1">
      <alignment horizontal="right" vertical="center" wrapText="1"/>
    </xf>
    <xf numFmtId="165" fontId="5" fillId="3" borderId="14" xfId="0" applyNumberFormat="1" applyFont="1" applyFill="1" applyBorder="1" applyAlignment="1">
      <alignment horizontal="right" vertical="center" wrapText="1"/>
    </xf>
    <xf numFmtId="4" fontId="8" fillId="0" borderId="25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164" fontId="8" fillId="5" borderId="9" xfId="0" applyNumberFormat="1" applyFont="1" applyFill="1" applyBorder="1" applyAlignment="1">
      <alignment horizontal="right" vertical="center" wrapText="1"/>
    </xf>
    <xf numFmtId="164" fontId="8" fillId="5" borderId="1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9" fontId="5" fillId="3" borderId="9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view="pageBreakPreview" zoomScaleNormal="100" zoomScaleSheetLayoutView="100" workbookViewId="0">
      <selection activeCell="Y13" sqref="Y13"/>
    </sheetView>
  </sheetViews>
  <sheetFormatPr defaultRowHeight="15" x14ac:dyDescent="0.25"/>
  <cols>
    <col min="1" max="1" width="11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8" width="1.5703125" customWidth="1"/>
    <col min="9" max="9" width="7.42578125" customWidth="1"/>
    <col min="10" max="11" width="6.42578125" customWidth="1"/>
    <col min="12" max="12" width="14.28515625" customWidth="1"/>
    <col min="13" max="13" width="4.85546875" customWidth="1"/>
    <col min="14" max="14" width="1.140625" customWidth="1"/>
    <col min="15" max="15" width="3.5703125" customWidth="1"/>
    <col min="16" max="16" width="5.28515625" customWidth="1"/>
    <col min="17" max="17" width="3.5703125" customWidth="1"/>
    <col min="18" max="18" width="5.42578125" customWidth="1"/>
    <col min="19" max="19" width="1.28515625" hidden="1" customWidth="1"/>
    <col min="20" max="20" width="3.28515625" customWidth="1"/>
  </cols>
  <sheetData>
    <row r="1" spans="1:20" ht="15.75" x14ac:dyDescent="0.25">
      <c r="P1" s="17" t="s">
        <v>22</v>
      </c>
    </row>
    <row r="2" spans="1:20" ht="18.75" x14ac:dyDescent="0.2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0" ht="10.5" customHeight="1" x14ac:dyDescent="0.25">
      <c r="A3" s="1"/>
    </row>
    <row r="4" spans="1:20" ht="15.75" customHeight="1" x14ac:dyDescent="0.25">
      <c r="A4" s="71" t="s">
        <v>18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20" ht="10.5" customHeight="1" x14ac:dyDescent="0.25">
      <c r="A5" s="7"/>
      <c r="B5" s="7"/>
      <c r="C5" s="7"/>
      <c r="D5" s="7"/>
      <c r="E5" s="7"/>
      <c r="F5" s="7"/>
      <c r="G5" s="7"/>
      <c r="H5" s="18"/>
      <c r="I5" s="18"/>
      <c r="J5" s="7"/>
      <c r="K5" s="7"/>
      <c r="L5" s="7"/>
      <c r="M5" s="7"/>
      <c r="N5" s="7"/>
      <c r="O5" s="7"/>
      <c r="P5" s="7"/>
      <c r="Q5" s="7"/>
      <c r="R5" s="7"/>
    </row>
    <row r="6" spans="1:20" ht="29.25" customHeight="1" x14ac:dyDescent="0.25">
      <c r="A6" s="31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4"/>
      <c r="T6" s="4"/>
    </row>
    <row r="7" spans="1:20" ht="9.75" customHeight="1" thickBot="1" x14ac:dyDescent="0.3">
      <c r="A7" s="6"/>
      <c r="B7" s="6"/>
      <c r="C7" s="6"/>
      <c r="D7" s="6"/>
      <c r="E7" s="6"/>
      <c r="F7" s="6"/>
      <c r="G7" s="6"/>
      <c r="H7" s="19"/>
      <c r="I7" s="19"/>
      <c r="J7" s="6"/>
      <c r="K7" s="6"/>
      <c r="L7" s="6"/>
      <c r="M7" s="6"/>
      <c r="N7" s="6"/>
      <c r="O7" s="6"/>
      <c r="P7" s="6"/>
      <c r="Q7" s="6"/>
      <c r="R7" s="6"/>
      <c r="S7" s="4"/>
      <c r="T7" s="4"/>
    </row>
    <row r="8" spans="1:20" ht="26.25" customHeight="1" thickBot="1" x14ac:dyDescent="0.3">
      <c r="A8" s="82" t="s">
        <v>2</v>
      </c>
      <c r="B8" s="83"/>
      <c r="C8" s="23" t="s">
        <v>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32"/>
    </row>
    <row r="9" spans="1:20" ht="28.5" customHeight="1" thickBot="1" x14ac:dyDescent="0.3">
      <c r="A9" s="84" t="s">
        <v>3</v>
      </c>
      <c r="B9" s="85"/>
      <c r="C9" s="33" t="s"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5"/>
    </row>
    <row r="10" spans="1:20" ht="88.5" customHeight="1" thickBot="1" x14ac:dyDescent="0.3">
      <c r="A10" s="20" t="s">
        <v>17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3" t="s">
        <v>15</v>
      </c>
      <c r="N10" s="24"/>
      <c r="O10" s="24"/>
      <c r="P10" s="25">
        <v>1.238</v>
      </c>
      <c r="Q10" s="26"/>
      <c r="R10" s="27"/>
    </row>
    <row r="11" spans="1:20" ht="21" customHeight="1" x14ac:dyDescent="0.25">
      <c r="A11" s="86" t="s">
        <v>4</v>
      </c>
      <c r="B11" s="87"/>
      <c r="C11" s="87"/>
      <c r="D11" s="88"/>
      <c r="E11" s="36" t="s">
        <v>25</v>
      </c>
      <c r="F11" s="46" t="s">
        <v>7</v>
      </c>
      <c r="G11" s="47"/>
      <c r="H11" s="101" t="s">
        <v>23</v>
      </c>
      <c r="I11" s="107"/>
      <c r="J11" s="46" t="s">
        <v>11</v>
      </c>
      <c r="K11" s="47"/>
      <c r="L11" s="36" t="s">
        <v>8</v>
      </c>
      <c r="M11" s="101" t="s">
        <v>9</v>
      </c>
      <c r="N11" s="102"/>
      <c r="O11" s="102"/>
      <c r="P11" s="52" t="s">
        <v>10</v>
      </c>
      <c r="Q11" s="53"/>
      <c r="R11" s="54"/>
    </row>
    <row r="12" spans="1:20" ht="52.5" customHeight="1" x14ac:dyDescent="0.25">
      <c r="A12" s="89"/>
      <c r="B12" s="90"/>
      <c r="C12" s="90"/>
      <c r="D12" s="91"/>
      <c r="E12" s="37"/>
      <c r="F12" s="48"/>
      <c r="G12" s="49"/>
      <c r="H12" s="103"/>
      <c r="I12" s="108"/>
      <c r="J12" s="48"/>
      <c r="K12" s="49"/>
      <c r="L12" s="37"/>
      <c r="M12" s="103"/>
      <c r="N12" s="104"/>
      <c r="O12" s="104"/>
      <c r="P12" s="55"/>
      <c r="Q12" s="56"/>
      <c r="R12" s="57"/>
    </row>
    <row r="13" spans="1:20" ht="23.25" customHeight="1" x14ac:dyDescent="0.25">
      <c r="A13" s="89"/>
      <c r="B13" s="90"/>
      <c r="C13" s="90"/>
      <c r="D13" s="91"/>
      <c r="E13" s="37"/>
      <c r="F13" s="48"/>
      <c r="G13" s="49"/>
      <c r="H13" s="103"/>
      <c r="I13" s="108"/>
      <c r="J13" s="48"/>
      <c r="K13" s="49"/>
      <c r="L13" s="37"/>
      <c r="M13" s="103"/>
      <c r="N13" s="104"/>
      <c r="O13" s="104"/>
      <c r="P13" s="55"/>
      <c r="Q13" s="56"/>
      <c r="R13" s="57"/>
    </row>
    <row r="14" spans="1:20" ht="12" customHeight="1" thickBot="1" x14ac:dyDescent="0.3">
      <c r="A14" s="92"/>
      <c r="B14" s="93"/>
      <c r="C14" s="93"/>
      <c r="D14" s="94"/>
      <c r="E14" s="38"/>
      <c r="F14" s="50"/>
      <c r="G14" s="51"/>
      <c r="H14" s="105"/>
      <c r="I14" s="109"/>
      <c r="J14" s="50"/>
      <c r="K14" s="51"/>
      <c r="L14" s="38"/>
      <c r="M14" s="105"/>
      <c r="N14" s="106"/>
      <c r="O14" s="106"/>
      <c r="P14" s="58"/>
      <c r="Q14" s="59"/>
      <c r="R14" s="60"/>
    </row>
    <row r="15" spans="1:20" ht="45" customHeight="1" thickBot="1" x14ac:dyDescent="0.3">
      <c r="A15" s="28" t="s">
        <v>24</v>
      </c>
      <c r="B15" s="29"/>
      <c r="C15" s="29"/>
      <c r="D15" s="30"/>
      <c r="E15" s="14">
        <f>P10/1.2</f>
        <v>1.0316666666666667</v>
      </c>
      <c r="F15" s="69">
        <v>0</v>
      </c>
      <c r="G15" s="70"/>
      <c r="H15" s="110">
        <v>1.0316666666666667</v>
      </c>
      <c r="I15" s="111"/>
      <c r="J15" s="67">
        <v>5700000</v>
      </c>
      <c r="K15" s="68"/>
      <c r="L15" s="11">
        <f>(E15-F15)*J15</f>
        <v>5880500</v>
      </c>
      <c r="M15" s="39">
        <v>0.2</v>
      </c>
      <c r="N15" s="40"/>
      <c r="O15" s="40"/>
      <c r="P15" s="41">
        <f>L15*(1.2)</f>
        <v>7056600</v>
      </c>
      <c r="Q15" s="42"/>
      <c r="R15" s="43"/>
    </row>
    <row r="16" spans="1:20" ht="15" customHeight="1" x14ac:dyDescent="0.25">
      <c r="A16" s="95" t="s">
        <v>21</v>
      </c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44">
        <f>SUM(L15:L15)</f>
        <v>5880500</v>
      </c>
      <c r="M16" s="72"/>
      <c r="N16" s="73"/>
      <c r="O16" s="74"/>
      <c r="P16" s="63">
        <f>SUM(P15:R15)</f>
        <v>7056600</v>
      </c>
      <c r="Q16" s="63"/>
      <c r="R16" s="64"/>
    </row>
    <row r="17" spans="1:20" ht="15.75" thickBot="1" x14ac:dyDescent="0.3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/>
      <c r="L17" s="45"/>
      <c r="M17" s="75"/>
      <c r="N17" s="76"/>
      <c r="O17" s="77"/>
      <c r="P17" s="65"/>
      <c r="Q17" s="65"/>
      <c r="R17" s="66"/>
    </row>
    <row r="18" spans="1:20" ht="30.75" customHeight="1" thickBot="1" x14ac:dyDescent="0.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20" ht="9" hidden="1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20" ht="44.25" customHeight="1" thickBot="1" x14ac:dyDescent="0.3">
      <c r="A20" s="12" t="s">
        <v>20</v>
      </c>
      <c r="B20" s="79" t="s">
        <v>19</v>
      </c>
      <c r="C20" s="80"/>
      <c r="D20" s="80"/>
      <c r="E20" s="80"/>
      <c r="F20" s="80"/>
      <c r="G20" s="80"/>
      <c r="H20" s="80"/>
      <c r="I20" s="80"/>
      <c r="J20" s="80"/>
      <c r="K20" s="81"/>
      <c r="L20" s="13">
        <f>L15</f>
        <v>5880500</v>
      </c>
      <c r="M20" s="10"/>
      <c r="N20" s="10"/>
      <c r="O20" s="10"/>
      <c r="P20" s="10"/>
      <c r="Q20" s="10"/>
      <c r="R20" s="10"/>
    </row>
    <row r="21" spans="1:20" ht="58.5" customHeight="1" x14ac:dyDescent="0.25">
      <c r="A21" s="1" t="s">
        <v>1</v>
      </c>
    </row>
    <row r="22" spans="1:20" ht="9" customHeight="1" x14ac:dyDescent="0.25">
      <c r="A22" s="1" t="s">
        <v>1</v>
      </c>
    </row>
    <row r="23" spans="1:20" x14ac:dyDescent="0.25">
      <c r="A23" s="1" t="s">
        <v>5</v>
      </c>
    </row>
    <row r="24" spans="1:20" ht="9.75" customHeight="1" x14ac:dyDescent="0.25">
      <c r="A24" s="1"/>
    </row>
    <row r="25" spans="1:20" x14ac:dyDescent="0.25">
      <c r="A25" s="78" t="s">
        <v>14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20" ht="11.25" customHeight="1" x14ac:dyDescent="0.25">
      <c r="A26" s="1"/>
    </row>
    <row r="27" spans="1:20" x14ac:dyDescent="0.25">
      <c r="A27" s="78" t="s">
        <v>13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5"/>
      <c r="T27" s="5"/>
    </row>
    <row r="28" spans="1:20" ht="6.75" customHeight="1" x14ac:dyDescent="0.25">
      <c r="A28" s="2"/>
    </row>
    <row r="29" spans="1:20" ht="6" customHeight="1" x14ac:dyDescent="0.25">
      <c r="A29" s="2"/>
    </row>
    <row r="30" spans="1:20" x14ac:dyDescent="0.25">
      <c r="A30" s="16" t="s">
        <v>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20" ht="45.75" customHeight="1" x14ac:dyDescent="0.25">
      <c r="A31" s="61" t="s">
        <v>16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20" x14ac:dyDescent="0.25">
      <c r="A32" s="3"/>
    </row>
  </sheetData>
  <mergeCells count="32">
    <mergeCell ref="A2:R2"/>
    <mergeCell ref="P16:R17"/>
    <mergeCell ref="J15:K15"/>
    <mergeCell ref="F15:G15"/>
    <mergeCell ref="A4:R4"/>
    <mergeCell ref="M16:O17"/>
    <mergeCell ref="A8:B8"/>
    <mergeCell ref="A9:B9"/>
    <mergeCell ref="A11:D14"/>
    <mergeCell ref="A16:K17"/>
    <mergeCell ref="M11:O14"/>
    <mergeCell ref="E11:E14"/>
    <mergeCell ref="H11:I14"/>
    <mergeCell ref="H15:I15"/>
    <mergeCell ref="L16:L17"/>
    <mergeCell ref="F11:G14"/>
    <mergeCell ref="J11:K14"/>
    <mergeCell ref="P11:R14"/>
    <mergeCell ref="A31:R31"/>
    <mergeCell ref="A27:R27"/>
    <mergeCell ref="B20:K20"/>
    <mergeCell ref="A25:R25"/>
    <mergeCell ref="A10:L10"/>
    <mergeCell ref="M10:O10"/>
    <mergeCell ref="P10:R10"/>
    <mergeCell ref="A15:D15"/>
    <mergeCell ref="A6:R6"/>
    <mergeCell ref="C8:R8"/>
    <mergeCell ref="C9:R9"/>
    <mergeCell ref="L11:L14"/>
    <mergeCell ref="M15:O15"/>
    <mergeCell ref="P15:R15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Hárok1!_Hlk17393469</vt:lpstr>
      <vt:lpstr>Hárok1!Oblasť_tlače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2020-01-08T11:31:48Z</cp:lastPrinted>
  <dcterms:created xsi:type="dcterms:W3CDTF">2019-09-12T07:47:18Z</dcterms:created>
  <dcterms:modified xsi:type="dcterms:W3CDTF">2020-01-08T11:33:18Z</dcterms:modified>
</cp:coreProperties>
</file>