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800" windowHeight="12300"/>
  </bookViews>
  <sheets>
    <sheet name="List 1" sheetId="2" r:id="rId1"/>
  </sheets>
  <definedNames>
    <definedName name="_Hlk120363089" localSheetId="0">'List 1'!$B$4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2" l="1"/>
  <c r="I16" i="2" s="1"/>
  <c r="H16" i="2" s="1"/>
  <c r="G17" i="2"/>
  <c r="I17" i="2" s="1"/>
  <c r="H17" i="2" s="1"/>
  <c r="G6" i="2"/>
  <c r="I6" i="2" s="1"/>
  <c r="H6" i="2" s="1"/>
  <c r="G7" i="2"/>
  <c r="I7" i="2" s="1"/>
  <c r="H7" i="2" s="1"/>
  <c r="G8" i="2"/>
  <c r="I8" i="2" s="1"/>
  <c r="H8" i="2" s="1"/>
  <c r="G9" i="2"/>
  <c r="I9" i="2" s="1"/>
  <c r="H9" i="2" s="1"/>
  <c r="G10" i="2"/>
  <c r="I10" i="2" s="1"/>
  <c r="H10" i="2" s="1"/>
  <c r="G11" i="2"/>
  <c r="I11" i="2" s="1"/>
  <c r="H11" i="2" s="1"/>
  <c r="G12" i="2"/>
  <c r="I12" i="2" s="1"/>
  <c r="H12" i="2" s="1"/>
  <c r="G13" i="2"/>
  <c r="I13" i="2" s="1"/>
  <c r="H13" i="2" s="1"/>
  <c r="G14" i="2"/>
  <c r="I14" i="2" s="1"/>
  <c r="H14" i="2" s="1"/>
  <c r="G15" i="2"/>
  <c r="I15" i="2" s="1"/>
  <c r="H15" i="2" s="1"/>
  <c r="G5" i="2" l="1"/>
  <c r="I5" i="2" s="1"/>
  <c r="H5" i="2" s="1"/>
  <c r="G4" i="2" l="1"/>
  <c r="G18" i="2" s="1"/>
  <c r="I4" i="2" l="1"/>
  <c r="I18" i="2" s="1"/>
  <c r="H4" i="2" l="1"/>
  <c r="H18" i="2" s="1"/>
</calcChain>
</file>

<file path=xl/sharedStrings.xml><?xml version="1.0" encoding="utf-8"?>
<sst xmlns="http://schemas.openxmlformats.org/spreadsheetml/2006/main" count="57" uniqueCount="44">
  <si>
    <t>Merná jednotka</t>
  </si>
  <si>
    <t>Sadzba DPH v %</t>
  </si>
  <si>
    <t>Výška DPH v EUR</t>
  </si>
  <si>
    <t>1.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</si>
  <si>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</si>
  <si>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</si>
  <si>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</si>
  <si>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</si>
  <si>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</si>
  <si>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</si>
  <si>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</si>
  <si>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</si>
  <si>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</si>
  <si>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</si>
  <si>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</si>
  <si>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Množstvo  </t>
  </si>
  <si>
    <t>2.</t>
  </si>
  <si>
    <t>3.</t>
  </si>
  <si>
    <t>4.</t>
  </si>
  <si>
    <t xml:space="preserve">Obnova a zabezpečenie forenzného softvéru a licencií pre výkon znaleckej činnosti   
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</si>
  <si>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</si>
  <si>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</si>
  <si>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</si>
  <si>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</si>
  <si>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</si>
  <si>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</si>
  <si>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</si>
  <si>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</si>
  <si>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</si>
  <si>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</si>
  <si>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Forenzný softvér na skúmanie pamäťových médií typ 1</t>
  </si>
  <si>
    <t>Forenzný softvér na skúmanie pamäťových médií typ 2</t>
  </si>
  <si>
    <t>Forenzný softvér na skúmanie pamäťových médií typ 3</t>
  </si>
  <si>
    <t>Forenzný softvér na skúmanie mobilných zariadení typ 1</t>
  </si>
  <si>
    <t>Forenzný softvér na skúmanie mobilných zariadení typ 2</t>
  </si>
  <si>
    <t>Forenzný softvér na skúmanie mobilných zariadení typ 3</t>
  </si>
  <si>
    <t>Forenzný softvér na skúmanie mobilných zariadení typ 4</t>
  </si>
  <si>
    <t>Forenzný softvér na skúmanie súborových systémov</t>
  </si>
  <si>
    <t>Forenzný softvér na analýzu videa</t>
  </si>
  <si>
    <t>Obnova licencie X-Ways Forensics na 24 mesiacov</t>
  </si>
  <si>
    <t>Obnova licencie UFED 4PC na 36 mesiacov</t>
  </si>
  <si>
    <t>Obnova licencie Magnet AXIOM Complete na 36 mesiacov</t>
  </si>
  <si>
    <t>Obnova licencie Oxygen Forensic - podpora na 36 mesiacov</t>
  </si>
  <si>
    <t>Obnova licencie Amped - podpora na 36 mesiacov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</si>
</sst>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A4" zoomScaleNormal="100" workbookViewId="0">
      <selection activeCell="A18" sqref="A18:F18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13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19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87.75" customHeight="1" x14ac:dyDescent="0.25">
      <c r="A3" s="15" t="s">
        <v>6</v>
      </c>
      <c r="B3" s="15" t="s">
        <v>14</v>
      </c>
      <c r="C3" s="15" t="s">
        <v>0</v>
      </c>
      <c r="D3" s="16" t="s">
        <v>15</v>
      </c>
      <c r="E3" s="17" t="s">
        <v>7</v>
      </c>
      <c r="F3" s="15" t="s">
        <v>1</v>
      </c>
      <c r="G3" s="18" t="s">
        <v>9</v>
      </c>
      <c r="H3" s="17" t="s">
        <v>2</v>
      </c>
      <c r="I3" s="17" t="s">
        <v>8</v>
      </c>
      <c r="J3" s="9"/>
    </row>
    <row r="4" spans="1:10" ht="35.25" customHeight="1" x14ac:dyDescent="0.3">
      <c r="A4" s="7" t="s">
        <v>3</v>
      </c>
      <c r="B4" s="28" t="s">
        <v>30</v>
      </c>
      <c r="C4" s="3" t="s">
        <v>5</v>
      </c>
      <c r="D4" s="4">
        <v>2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30" customHeight="1" x14ac:dyDescent="0.3">
      <c r="A5" s="7" t="s">
        <v>16</v>
      </c>
      <c r="B5" s="28" t="s">
        <v>31</v>
      </c>
      <c r="C5" s="3" t="s">
        <v>5</v>
      </c>
      <c r="D5" s="4">
        <v>2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30.75" customHeight="1" x14ac:dyDescent="0.3">
      <c r="A6" s="7" t="s">
        <v>17</v>
      </c>
      <c r="B6" s="28" t="s">
        <v>32</v>
      </c>
      <c r="C6" s="3" t="s">
        <v>5</v>
      </c>
      <c r="D6" s="4">
        <v>2</v>
      </c>
      <c r="E6" s="13">
        <v>0</v>
      </c>
      <c r="F6" s="14">
        <v>0.2</v>
      </c>
      <c r="G6" s="5">
        <f t="shared" ref="G6:G17" si="0">E6*D6</f>
        <v>0</v>
      </c>
      <c r="H6" s="6">
        <f t="shared" ref="H6:H17" si="1">I6-G6</f>
        <v>0</v>
      </c>
      <c r="I6" s="6">
        <f t="shared" ref="I6:I17" si="2">G6*1.2</f>
        <v>0</v>
      </c>
      <c r="J6" s="9"/>
    </row>
    <row r="7" spans="1:10" ht="31.5" customHeight="1" x14ac:dyDescent="0.3">
      <c r="A7" s="7" t="s">
        <v>18</v>
      </c>
      <c r="B7" s="28" t="s">
        <v>33</v>
      </c>
      <c r="C7" s="3" t="s">
        <v>5</v>
      </c>
      <c r="D7" s="4">
        <v>1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32.25" customHeight="1" x14ac:dyDescent="0.3">
      <c r="A8" s="7" t="s">
        <v>20</v>
      </c>
      <c r="B8" s="28" t="s">
        <v>34</v>
      </c>
      <c r="C8" s="3" t="s">
        <v>5</v>
      </c>
      <c r="D8" s="4">
        <v>3</v>
      </c>
      <c r="E8" s="13">
        <v>0</v>
      </c>
      <c r="F8" s="14">
        <v>0.2</v>
      </c>
      <c r="G8" s="5">
        <f t="shared" si="0"/>
        <v>0</v>
      </c>
      <c r="H8" s="6">
        <f t="shared" si="1"/>
        <v>0</v>
      </c>
      <c r="I8" s="6">
        <f t="shared" si="2"/>
        <v>0</v>
      </c>
      <c r="J8" s="9"/>
    </row>
    <row r="9" spans="1:10" ht="31.5" customHeight="1" x14ac:dyDescent="0.3">
      <c r="A9" s="7" t="s">
        <v>21</v>
      </c>
      <c r="B9" s="28" t="s">
        <v>35</v>
      </c>
      <c r="C9" s="3" t="s">
        <v>5</v>
      </c>
      <c r="D9" s="4">
        <v>1</v>
      </c>
      <c r="E9" s="13">
        <v>0</v>
      </c>
      <c r="F9" s="14">
        <v>0.2</v>
      </c>
      <c r="G9" s="5">
        <f t="shared" si="0"/>
        <v>0</v>
      </c>
      <c r="H9" s="6">
        <f t="shared" si="1"/>
        <v>0</v>
      </c>
      <c r="I9" s="6">
        <f t="shared" si="2"/>
        <v>0</v>
      </c>
      <c r="J9" s="9"/>
    </row>
    <row r="10" spans="1:10" ht="32.25" customHeight="1" x14ac:dyDescent="0.3">
      <c r="A10" s="7" t="s">
        <v>22</v>
      </c>
      <c r="B10" s="28" t="s">
        <v>36</v>
      </c>
      <c r="C10" s="3" t="s">
        <v>5</v>
      </c>
      <c r="D10" s="4">
        <v>1</v>
      </c>
      <c r="E10" s="13">
        <v>0</v>
      </c>
      <c r="F10" s="14">
        <v>0.2</v>
      </c>
      <c r="G10" s="5">
        <f t="shared" si="0"/>
        <v>0</v>
      </c>
      <c r="H10" s="6">
        <f t="shared" si="1"/>
        <v>0</v>
      </c>
      <c r="I10" s="6">
        <f t="shared" si="2"/>
        <v>0</v>
      </c>
      <c r="J10" s="9"/>
    </row>
    <row r="11" spans="1:10" ht="33" customHeight="1" x14ac:dyDescent="0.3">
      <c r="A11" s="7" t="s">
        <v>23</v>
      </c>
      <c r="B11" s="28" t="s">
        <v>37</v>
      </c>
      <c r="C11" s="3" t="s">
        <v>5</v>
      </c>
      <c r="D11" s="4">
        <v>2</v>
      </c>
      <c r="E11" s="13">
        <v>0</v>
      </c>
      <c r="F11" s="14">
        <v>0.2</v>
      </c>
      <c r="G11" s="5">
        <f t="shared" si="0"/>
        <v>0</v>
      </c>
      <c r="H11" s="6">
        <f t="shared" si="1"/>
        <v>0</v>
      </c>
      <c r="I11" s="6">
        <f t="shared" si="2"/>
        <v>0</v>
      </c>
      <c r="J11" s="9"/>
    </row>
    <row r="12" spans="1:10" ht="36.75" customHeight="1" x14ac:dyDescent="0.3">
      <c r="A12" s="7" t="s">
        <v>24</v>
      </c>
      <c r="B12" s="28" t="s">
        <v>38</v>
      </c>
      <c r="C12" s="3" t="s">
        <v>5</v>
      </c>
      <c r="D12" s="4">
        <v>2</v>
      </c>
      <c r="E12" s="13">
        <v>0</v>
      </c>
      <c r="F12" s="14">
        <v>0.2</v>
      </c>
      <c r="G12" s="5">
        <f t="shared" si="0"/>
        <v>0</v>
      </c>
      <c r="H12" s="6">
        <f t="shared" si="1"/>
        <v>0</v>
      </c>
      <c r="I12" s="6">
        <f t="shared" si="2"/>
        <v>0</v>
      </c>
      <c r="J12" s="9"/>
    </row>
    <row r="13" spans="1:10" ht="33.75" customHeight="1" x14ac:dyDescent="0.25">
      <c r="A13" s="7" t="s">
        <v>25</v>
      </c>
      <c r="B13" s="19" t="s">
        <v>39</v>
      </c>
      <c r="C13" s="3" t="s">
        <v>5</v>
      </c>
      <c r="D13" s="4">
        <v>3</v>
      </c>
      <c r="E13" s="13">
        <v>0</v>
      </c>
      <c r="F13" s="14">
        <v>0.2</v>
      </c>
      <c r="G13" s="5">
        <f t="shared" si="0"/>
        <v>0</v>
      </c>
      <c r="H13" s="6">
        <f t="shared" si="1"/>
        <v>0</v>
      </c>
      <c r="I13" s="6">
        <f t="shared" si="2"/>
        <v>0</v>
      </c>
      <c r="J13" s="9"/>
    </row>
    <row r="14" spans="1:10" ht="33" customHeight="1" x14ac:dyDescent="0.3">
      <c r="A14" s="7" t="s">
        <v>26</v>
      </c>
      <c r="B14" s="28" t="s">
        <v>40</v>
      </c>
      <c r="C14" s="3" t="s">
        <v>5</v>
      </c>
      <c r="D14" s="4">
        <v>4</v>
      </c>
      <c r="E14" s="13">
        <v>0</v>
      </c>
      <c r="F14" s="14">
        <v>0.2</v>
      </c>
      <c r="G14" s="5">
        <f t="shared" si="0"/>
        <v>0</v>
      </c>
      <c r="H14" s="6">
        <f t="shared" si="1"/>
        <v>0</v>
      </c>
      <c r="I14" s="6">
        <f t="shared" si="2"/>
        <v>0</v>
      </c>
      <c r="J14" s="9"/>
    </row>
    <row r="15" spans="1:10" ht="36" customHeight="1" x14ac:dyDescent="0.3">
      <c r="A15" s="7" t="s">
        <v>27</v>
      </c>
      <c r="B15" s="27" t="s">
        <v>41</v>
      </c>
      <c r="C15" s="3" t="s">
        <v>5</v>
      </c>
      <c r="D15" s="4">
        <v>10</v>
      </c>
      <c r="E15" s="13">
        <v>0</v>
      </c>
      <c r="F15" s="14">
        <v>0.2</v>
      </c>
      <c r="G15" s="5">
        <f t="shared" si="0"/>
        <v>0</v>
      </c>
      <c r="H15" s="6">
        <f t="shared" si="1"/>
        <v>0</v>
      </c>
      <c r="I15" s="6">
        <f t="shared" si="2"/>
        <v>0</v>
      </c>
      <c r="J15" s="9"/>
    </row>
    <row r="16" spans="1:10" ht="48" customHeight="1" x14ac:dyDescent="0.25">
      <c r="A16" s="7" t="s">
        <v>28</v>
      </c>
      <c r="B16" s="19" t="s">
        <v>42</v>
      </c>
      <c r="C16" s="3" t="s">
        <v>5</v>
      </c>
      <c r="D16" s="4">
        <v>1</v>
      </c>
      <c r="E16" s="13">
        <v>0</v>
      </c>
      <c r="F16" s="14">
        <v>0.2</v>
      </c>
      <c r="G16" s="5">
        <f t="shared" si="0"/>
        <v>0</v>
      </c>
      <c r="H16" s="6">
        <f t="shared" si="1"/>
        <v>0</v>
      </c>
      <c r="I16" s="6">
        <f t="shared" si="2"/>
        <v>0</v>
      </c>
      <c r="J16" s="9"/>
    </row>
    <row r="17" spans="1:10" ht="38.25" customHeight="1" x14ac:dyDescent="0.25">
      <c r="A17" s="7" t="s">
        <v>29</v>
      </c>
      <c r="B17" s="19" t="s">
        <v>43</v>
      </c>
      <c r="C17" s="3" t="s">
        <v>5</v>
      </c>
      <c r="D17" s="4">
        <v>5</v>
      </c>
      <c r="E17" s="13">
        <v>0</v>
      </c>
      <c r="F17" s="14">
        <v>0.2</v>
      </c>
      <c r="G17" s="5">
        <f t="shared" si="0"/>
        <v>0</v>
      </c>
      <c r="H17" s="6">
        <f t="shared" si="1"/>
        <v>0</v>
      </c>
      <c r="I17" s="6">
        <f t="shared" si="2"/>
        <v>0</v>
      </c>
      <c r="J17" s="9"/>
    </row>
    <row r="18" spans="1:10" ht="33.6" customHeight="1" x14ac:dyDescent="0.25">
      <c r="A18" s="24" t="s">
        <v>4</v>
      </c>
      <c r="B18" s="25"/>
      <c r="C18" s="25"/>
      <c r="D18" s="25"/>
      <c r="E18" s="25"/>
      <c r="F18" s="26"/>
      <c r="G18" s="20">
        <f>SUM(G4:G17)</f>
        <v>0</v>
      </c>
      <c r="H18" s="8">
        <f>SUM(H4:H17)</f>
        <v>0</v>
      </c>
      <c r="I18" s="8">
        <f>SUM(I4:I17)</f>
        <v>0</v>
      </c>
      <c r="J18" s="9"/>
    </row>
    <row r="19" spans="1:10" ht="33.6" customHeight="1" x14ac:dyDescent="0.25">
      <c r="A19" s="9"/>
      <c r="B19" s="9"/>
      <c r="C19" s="9"/>
      <c r="D19" s="9"/>
      <c r="E19" s="11"/>
      <c r="F19" s="11"/>
      <c r="G19" s="11"/>
      <c r="H19" s="11"/>
      <c r="I19" s="11"/>
      <c r="J19" s="9"/>
    </row>
    <row r="20" spans="1:10" ht="27" customHeight="1" x14ac:dyDescent="0.25">
      <c r="A20" s="9" t="s">
        <v>10</v>
      </c>
      <c r="B20" s="9" t="s">
        <v>11</v>
      </c>
      <c r="C20" s="9"/>
      <c r="D20" s="11"/>
      <c r="E20" s="11"/>
      <c r="F20" s="11"/>
      <c r="G20" s="11"/>
      <c r="H20" s="11"/>
      <c r="I20" s="11"/>
      <c r="J20" s="9"/>
    </row>
    <row r="21" spans="1:10" x14ac:dyDescent="0.25">
      <c r="B21" s="9" t="s">
        <v>12</v>
      </c>
      <c r="C21" s="9"/>
      <c r="D21" s="11"/>
      <c r="E21" s="11"/>
      <c r="J21" s="9"/>
    </row>
    <row r="22" spans="1:10" x14ac:dyDescent="0.25">
      <c r="J22" s="9"/>
    </row>
  </sheetData>
  <mergeCells count="3">
    <mergeCell ref="A1:I1"/>
    <mergeCell ref="A2:I2"/>
    <mergeCell ref="A18:F18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List 1</vt:lpstr>
      <vt:lpstr>'List 1'!_Hlk120363089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2024-09-06T12:43:51Z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