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vr0pwt\"/>
    </mc:Choice>
  </mc:AlternateContent>
  <xr:revisionPtr revIDLastSave="0" documentId="13_ncr:1_{49B05E3E-56E4-4438-ACAB-6CEB32474CF2}" xr6:coauthVersionLast="47" xr6:coauthVersionMax="47" xr10:uidLastSave="{00000000-0000-0000-0000-000000000000}"/>
  <bookViews>
    <workbookView xWindow="1170" yWindow="117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5" i="1"/>
  <c r="F104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6" i="1"/>
  <c r="K56" i="1"/>
  <c r="I56" i="1"/>
  <c r="L51" i="1"/>
  <c r="K51" i="1"/>
  <c r="I51" i="1"/>
  <c r="L46" i="1"/>
  <c r="K46" i="1"/>
  <c r="I46" i="1"/>
  <c r="L45" i="1"/>
  <c r="K45" i="1"/>
  <c r="I45" i="1"/>
  <c r="L44" i="1"/>
  <c r="K44" i="1"/>
  <c r="I44" i="1"/>
  <c r="L39" i="1"/>
  <c r="K39" i="1"/>
  <c r="I39" i="1"/>
  <c r="L34" i="1"/>
  <c r="K34" i="1"/>
  <c r="I34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<sst xmlns="http://schemas.openxmlformats.org/spreadsheetml/2006/main" count="311" uniqueCount="189">
  <si>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</si>
  <si>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</si>
  <si>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</si>
  <si>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</si>
  <si>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</si>
  <si>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</si>
  <si>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</si>
  <si>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</si>
  <si>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</si>
  <si>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</si>
  <si>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</si>
  <si>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</si>
  <si>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</si>
  <si>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</si>
  <si>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</si>
  <si>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</si>
  <si>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</si>
  <si>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</si>
  <si>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5</t>
  </si>
  <si>
    <t>ZRYW BP</t>
  </si>
  <si>
    <t>Zrywka ZUL bez pozyskania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</si>
  <si>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</si>
  <si>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</si>
  <si>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</si>
  <si>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</si>
  <si>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</si>
  <si>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</si>
  <si>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</si>
  <si>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</si>
  <si>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</si>
  <si>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</si>
  <si>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</si>
  <si>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</si>
  <si>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</si>
  <si>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</si>
  <si>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59</t>
  </si>
  <si>
    <t>WYK-TAL40</t>
  </si>
  <si>
    <t>Zdarcie pokrywy na talerzach 40 cm x 40 cm</t>
  </si>
  <si>
    <t>TSZT</t>
  </si>
  <si>
    <t xml:space="preserve"> 63</t>
  </si>
  <si>
    <t>WYK-TALOK</t>
  </si>
  <si>
    <t>Zdarcie pokrywy na talerzach pod okapem drzewostanu o wymiarach 40 cm x 40 cm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</si>
  <si>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</si>
  <si>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</si>
  <si>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</si>
  <si>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</si>
  <si>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</si>
  <si>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</si>
  <si>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</si>
  <si>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</si>
  <si>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</si>
  <si>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</si>
  <si>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</si>
  <si>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</si>
  <si>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</si>
  <si>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</si>
  <si>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</si>
  <si>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</si>
  <si>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</si>
  <si>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</si>
  <si>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</si>
  <si>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</si>
  <si>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</si>
  <si>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120</t>
  </si>
  <si>
    <t>MOT-TAL</t>
  </si>
  <si>
    <t>Zniszczenie chwastów (zmotyczenie) wokół sadzonek na talerzach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</si>
  <si>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</si>
  <si>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</si>
  <si>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</si>
  <si>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</si>
  <si>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</si>
  <si>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</si>
  <si>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</si>
  <si>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</si>
  <si>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</si>
  <si>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</si>
  <si>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</si>
  <si>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</si>
  <si>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</si>
  <si>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</si>
  <si>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</si>
  <si>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</si>
  <si>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</si>
  <si>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</si>
  <si>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</si>
  <si>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</si>
  <si>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</si>
  <si>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</si>
  <si>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</si>
  <si>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</si>
  <si>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</si>
  <si>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</si>
  <si>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</si>
  <si>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</si>
  <si>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</si>
  <si>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</si>
  <si>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</si>
  <si>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</si>
  <si>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</si>
  <si>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</si>
  <si>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</si>
  <si>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</si>
  <si>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</si>
  <si>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</si>
  <si>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</si>
  <si>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153</t>
  </si>
  <si>
    <t>KOR-NISZ</t>
  </si>
  <si>
    <t>Niszczenie kory po korowaniu pułapek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</si>
  <si>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</si>
  <si>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</si>
  <si>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</si>
  <si>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</si>
  <si>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</si>
  <si>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</si>
  <si>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</si>
  <si>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</si>
  <si>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</si>
  <si>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</si>
  <si>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</si>
  <si>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</si>
  <si>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</si>
  <si>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</si>
  <si>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</si>
  <si>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</si>
  <si>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</si>
  <si>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</si>
  <si>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331</t>
  </si>
  <si>
    <t>ŻEL-IL</t>
  </si>
  <si>
    <t>Żelowanie sadzonek pozostałych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</si>
  <si>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</si>
  <si>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</si>
  <si>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</si>
  <si>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</si>
  <si>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</si>
  <si>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</si>
  <si>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</si>
  <si>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</si>
  <si>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</si>
  <si>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</si>
  <si>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</si>
  <si>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</si>
  <si>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</si>
  <si>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</si>
  <si>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</si>
  <si>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</si>
  <si>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</si>
  <si>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</si>
  <si>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</si>
  <si>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</si>
  <si>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379</t>
  </si>
  <si>
    <t>GODZ MF23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</si>
  <si>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</si>
  <si>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</si>
  <si>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</si>
  <si>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</si>
  <si>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</si>
  <si>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</si>
  <si>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</si>
  <si>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</si>
  <si>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</si>
  <si>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</si>
  <si>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</si>
  <si>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</si>
  <si>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</si>
  <si>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</si>
  <si>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</si>
  <si>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</si>
  <si>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</si>
  <si>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</si>
  <si>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</si>
  <si>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2025''  składamy niniejszym ofertę na pakiet IV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</si>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</sst>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3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162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163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164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165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166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167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168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169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170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171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3909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19.7" customHeight="1" x14ac:dyDescent="0.2">
      <c r="B34" s="5">
        <v>3</v>
      </c>
      <c r="C34" s="6" t="s">
        <v>18</v>
      </c>
      <c r="D34" s="6" t="s">
        <v>19</v>
      </c>
      <c r="E34" s="7" t="s">
        <v>20</v>
      </c>
      <c r="F34" s="6" t="s">
        <v>14</v>
      </c>
      <c r="G34" s="8">
        <v>1143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9"/>
    </row>
    <row r="35" spans="2:13" s="1" customFormat="1" ht="3.2" customHeight="1" x14ac:dyDescent="0.2"/>
    <row r="36" spans="2:13" s="1" customFormat="1" ht="18.2" customHeight="1" x14ac:dyDescent="0.2">
      <c r="B36" s="14" t="s">
        <v>172</v>
      </c>
      <c r="C36" s="14"/>
      <c r="D36" s="14"/>
      <c r="E36" s="14"/>
      <c r="F36" s="14"/>
      <c r="G36" s="14"/>
      <c r="H36" s="14"/>
      <c r="I36" s="14"/>
      <c r="J36" s="14"/>
      <c r="K36" s="14"/>
    </row>
    <row r="37" spans="2:13" s="1" customFormat="1" ht="5.25" customHeight="1" x14ac:dyDescent="0.2"/>
    <row r="38" spans="2:13" s="1" customFormat="1" ht="45.4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12" t="s">
        <v>10</v>
      </c>
      <c r="M38" s="12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140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3.2" customHeight="1" x14ac:dyDescent="0.2"/>
    <row r="41" spans="2:13" s="1" customFormat="1" ht="18.2" customHeight="1" x14ac:dyDescent="0.2">
      <c r="B41" s="14" t="s">
        <v>173</v>
      </c>
      <c r="C41" s="14"/>
      <c r="D41" s="14"/>
      <c r="E41" s="14"/>
      <c r="F41" s="14"/>
      <c r="G41" s="14"/>
      <c r="H41" s="14"/>
      <c r="I41" s="14"/>
      <c r="J41" s="14"/>
      <c r="K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2" t="s">
        <v>10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17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5278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19.7" customHeight="1" x14ac:dyDescent="0.2">
      <c r="B46" s="5">
        <v>7</v>
      </c>
      <c r="C46" s="6" t="s">
        <v>18</v>
      </c>
      <c r="D46" s="6" t="s">
        <v>19</v>
      </c>
      <c r="E46" s="7" t="s">
        <v>20</v>
      </c>
      <c r="F46" s="6" t="s">
        <v>14</v>
      </c>
      <c r="G46" s="8">
        <v>1200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9"/>
    </row>
    <row r="47" spans="2:13" s="1" customFormat="1" ht="3.2" customHeight="1" x14ac:dyDescent="0.2"/>
    <row r="48" spans="2:13" s="1" customFormat="1" ht="18.2" customHeight="1" x14ac:dyDescent="0.2">
      <c r="B48" s="14" t="s">
        <v>174</v>
      </c>
      <c r="C48" s="14"/>
      <c r="D48" s="14"/>
      <c r="E48" s="14"/>
      <c r="F48" s="14"/>
      <c r="G48" s="14"/>
      <c r="H48" s="14"/>
      <c r="I48" s="14"/>
      <c r="J48" s="14"/>
      <c r="K48" s="14"/>
    </row>
    <row r="49" spans="2:13" s="1" customFormat="1" ht="5.25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2" t="s">
        <v>10</v>
      </c>
      <c r="M50" s="12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1123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3.2" customHeight="1" x14ac:dyDescent="0.2"/>
    <row r="53" spans="2:13" s="1" customFormat="1" ht="18.2" customHeight="1" x14ac:dyDescent="0.2">
      <c r="B53" s="14" t="s">
        <v>175</v>
      </c>
      <c r="C53" s="14"/>
      <c r="D53" s="14"/>
      <c r="E53" s="14"/>
      <c r="F53" s="14"/>
      <c r="G53" s="14"/>
      <c r="H53" s="14"/>
      <c r="I53" s="14"/>
      <c r="J53" s="14"/>
      <c r="K53" s="14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2" t="s">
        <v>10</v>
      </c>
      <c r="M55" s="12"/>
    </row>
    <row r="56" spans="2:13" s="1" customFormat="1" ht="19.7" customHeight="1" x14ac:dyDescent="0.2">
      <c r="B56" s="5">
        <v>9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755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12" t="s">
        <v>10</v>
      </c>
      <c r="M58" s="12"/>
    </row>
    <row r="59" spans="2:13" s="1" customFormat="1" ht="28.7" customHeight="1" x14ac:dyDescent="0.2">
      <c r="B59" s="5">
        <v>10</v>
      </c>
      <c r="C59" s="6" t="s">
        <v>21</v>
      </c>
      <c r="D59" s="6" t="s">
        <v>22</v>
      </c>
      <c r="E59" s="7" t="s">
        <v>23</v>
      </c>
      <c r="F59" s="6" t="s">
        <v>24</v>
      </c>
      <c r="G59" s="8">
        <v>25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24</v>
      </c>
      <c r="G60" s="8">
        <v>25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31</v>
      </c>
      <c r="G61" s="8">
        <v>0.02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38.85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31</v>
      </c>
      <c r="G62" s="8">
        <v>22.56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38</v>
      </c>
      <c r="G63" s="8">
        <v>0.02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7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38</v>
      </c>
      <c r="G64" s="8">
        <v>4.75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14</v>
      </c>
      <c r="G65" s="8">
        <v>155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38</v>
      </c>
      <c r="G66" s="8">
        <v>48.51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38</v>
      </c>
      <c r="G67" s="8">
        <v>76.55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38</v>
      </c>
      <c r="G68" s="8">
        <v>0.32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38</v>
      </c>
      <c r="G69" s="8">
        <v>0.45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38</v>
      </c>
      <c r="G70" s="8">
        <v>0.04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38</v>
      </c>
      <c r="G71" s="8">
        <v>138.35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7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38</v>
      </c>
      <c r="G72" s="8">
        <v>0.02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7" customHeight="1" x14ac:dyDescent="0.2">
      <c r="B73" s="5">
        <v>24</v>
      </c>
      <c r="C73" s="6" t="s">
        <v>66</v>
      </c>
      <c r="D73" s="6" t="s">
        <v>67</v>
      </c>
      <c r="E73" s="7" t="s">
        <v>68</v>
      </c>
      <c r="F73" s="6" t="s">
        <v>31</v>
      </c>
      <c r="G73" s="8">
        <v>3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31</v>
      </c>
      <c r="G74" s="8">
        <v>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7" customHeight="1" x14ac:dyDescent="0.2">
      <c r="B75" s="5">
        <v>26</v>
      </c>
      <c r="C75" s="6" t="s">
        <v>72</v>
      </c>
      <c r="D75" s="6" t="s">
        <v>73</v>
      </c>
      <c r="E75" s="7" t="s">
        <v>74</v>
      </c>
      <c r="F75" s="6" t="s">
        <v>31</v>
      </c>
      <c r="G75" s="8">
        <v>1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75</v>
      </c>
      <c r="D76" s="6" t="s">
        <v>76</v>
      </c>
      <c r="E76" s="7" t="s">
        <v>77</v>
      </c>
      <c r="F76" s="6" t="s">
        <v>31</v>
      </c>
      <c r="G76" s="8">
        <v>5.79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78</v>
      </c>
      <c r="D77" s="6" t="s">
        <v>79</v>
      </c>
      <c r="E77" s="7" t="s">
        <v>80</v>
      </c>
      <c r="F77" s="6" t="s">
        <v>31</v>
      </c>
      <c r="G77" s="8">
        <v>14.69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81</v>
      </c>
      <c r="D78" s="6" t="s">
        <v>82</v>
      </c>
      <c r="E78" s="7" t="s">
        <v>83</v>
      </c>
      <c r="F78" s="6" t="s">
        <v>84</v>
      </c>
      <c r="G78" s="8">
        <v>0.79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84</v>
      </c>
      <c r="G79" s="8">
        <v>24.83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84</v>
      </c>
      <c r="G80" s="8">
        <v>10.39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94</v>
      </c>
      <c r="G81" s="8">
        <v>122.7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98</v>
      </c>
      <c r="G82" s="8">
        <v>200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99</v>
      </c>
      <c r="D83" s="6" t="s">
        <v>100</v>
      </c>
      <c r="E83" s="7" t="s">
        <v>101</v>
      </c>
      <c r="F83" s="6" t="s">
        <v>98</v>
      </c>
      <c r="G83" s="8">
        <v>25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14</v>
      </c>
      <c r="G84" s="8">
        <v>9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105</v>
      </c>
      <c r="D85" s="6" t="s">
        <v>106</v>
      </c>
      <c r="E85" s="7" t="s">
        <v>107</v>
      </c>
      <c r="F85" s="6" t="s">
        <v>14</v>
      </c>
      <c r="G85" s="8">
        <v>153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108</v>
      </c>
      <c r="D86" s="6" t="s">
        <v>109</v>
      </c>
      <c r="E86" s="7" t="s">
        <v>110</v>
      </c>
      <c r="F86" s="6" t="s">
        <v>98</v>
      </c>
      <c r="G86" s="8">
        <v>272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28.7" customHeight="1" x14ac:dyDescent="0.2">
      <c r="B87" s="5">
        <v>38</v>
      </c>
      <c r="C87" s="6" t="s">
        <v>111</v>
      </c>
      <c r="D87" s="6" t="s">
        <v>112</v>
      </c>
      <c r="E87" s="7" t="s">
        <v>113</v>
      </c>
      <c r="F87" s="6" t="s">
        <v>98</v>
      </c>
      <c r="G87" s="8">
        <v>62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28.7" customHeight="1" x14ac:dyDescent="0.2">
      <c r="B88" s="5">
        <v>39</v>
      </c>
      <c r="C88" s="6" t="s">
        <v>114</v>
      </c>
      <c r="D88" s="6" t="s">
        <v>115</v>
      </c>
      <c r="E88" s="7" t="s">
        <v>116</v>
      </c>
      <c r="F88" s="6" t="s">
        <v>98</v>
      </c>
      <c r="G88" s="8">
        <v>5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117</v>
      </c>
      <c r="D89" s="6" t="s">
        <v>118</v>
      </c>
      <c r="E89" s="7" t="s">
        <v>119</v>
      </c>
      <c r="F89" s="6" t="s">
        <v>98</v>
      </c>
      <c r="G89" s="8">
        <v>25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120</v>
      </c>
      <c r="D90" s="6" t="s">
        <v>121</v>
      </c>
      <c r="E90" s="7" t="s">
        <v>122</v>
      </c>
      <c r="F90" s="6" t="s">
        <v>31</v>
      </c>
      <c r="G90" s="8">
        <v>6.44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123</v>
      </c>
      <c r="D91" s="6" t="s">
        <v>124</v>
      </c>
      <c r="E91" s="7" t="s">
        <v>125</v>
      </c>
      <c r="F91" s="6" t="s">
        <v>38</v>
      </c>
      <c r="G91" s="8">
        <v>11.6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126</v>
      </c>
      <c r="D92" s="6" t="s">
        <v>127</v>
      </c>
      <c r="E92" s="7" t="s">
        <v>128</v>
      </c>
      <c r="F92" s="6" t="s">
        <v>38</v>
      </c>
      <c r="G92" s="8">
        <v>81.900000000000006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129</v>
      </c>
      <c r="D93" s="6" t="s">
        <v>130</v>
      </c>
      <c r="E93" s="7" t="s">
        <v>131</v>
      </c>
      <c r="F93" s="6" t="s">
        <v>94</v>
      </c>
      <c r="G93" s="8">
        <v>1270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132</v>
      </c>
      <c r="D94" s="6" t="s">
        <v>133</v>
      </c>
      <c r="E94" s="7" t="s">
        <v>131</v>
      </c>
      <c r="F94" s="6" t="s">
        <v>94</v>
      </c>
      <c r="G94" s="8">
        <v>159</v>
      </c>
      <c r="H94" s="23">
        <v>0</v>
      </c>
      <c r="I94" s="21">
        <f>ROUND(G94* H94,2)</f>
        <v>0</v>
      </c>
      <c r="J94" s="5">
        <v>23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134</v>
      </c>
      <c r="D95" s="6" t="s">
        <v>135</v>
      </c>
      <c r="E95" s="7" t="s">
        <v>136</v>
      </c>
      <c r="F95" s="6" t="s">
        <v>94</v>
      </c>
      <c r="G95" s="8">
        <v>78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137</v>
      </c>
      <c r="D96" s="6" t="s">
        <v>138</v>
      </c>
      <c r="E96" s="7" t="s">
        <v>139</v>
      </c>
      <c r="F96" s="6" t="s">
        <v>94</v>
      </c>
      <c r="G96" s="8">
        <v>122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140</v>
      </c>
      <c r="D97" s="6" t="s">
        <v>141</v>
      </c>
      <c r="E97" s="7" t="s">
        <v>142</v>
      </c>
      <c r="F97" s="6" t="s">
        <v>94</v>
      </c>
      <c r="G97" s="8">
        <v>34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143</v>
      </c>
      <c r="D98" s="6" t="s">
        <v>144</v>
      </c>
      <c r="E98" s="7" t="s">
        <v>145</v>
      </c>
      <c r="F98" s="6" t="s">
        <v>94</v>
      </c>
      <c r="G98" s="8">
        <v>78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146</v>
      </c>
      <c r="D99" s="6" t="s">
        <v>147</v>
      </c>
      <c r="E99" s="7" t="s">
        <v>148</v>
      </c>
      <c r="F99" s="6" t="s">
        <v>94</v>
      </c>
      <c r="G99" s="8">
        <v>20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19.7" customHeight="1" x14ac:dyDescent="0.2">
      <c r="B100" s="5">
        <v>51</v>
      </c>
      <c r="C100" s="6" t="s">
        <v>149</v>
      </c>
      <c r="D100" s="6" t="s">
        <v>150</v>
      </c>
      <c r="E100" s="7" t="s">
        <v>148</v>
      </c>
      <c r="F100" s="6" t="s">
        <v>94</v>
      </c>
      <c r="G100" s="8">
        <v>4</v>
      </c>
      <c r="H100" s="23">
        <v>0</v>
      </c>
      <c r="I100" s="21">
        <f>ROUND(G100* H100,2)</f>
        <v>0</v>
      </c>
      <c r="J100" s="5">
        <v>23</v>
      </c>
      <c r="K100" s="21">
        <f>ROUND(I100* J100/100,2)</f>
        <v>0</v>
      </c>
      <c r="L100" s="22">
        <f>ROUND(I100+ K100,2)</f>
        <v>0</v>
      </c>
      <c r="M100" s="9"/>
    </row>
    <row r="101" spans="2:14" s="1" customFormat="1" ht="19.7" customHeight="1" x14ac:dyDescent="0.2">
      <c r="B101" s="5">
        <v>52</v>
      </c>
      <c r="C101" s="6" t="s">
        <v>151</v>
      </c>
      <c r="D101" s="6" t="s">
        <v>152</v>
      </c>
      <c r="E101" s="7" t="s">
        <v>153</v>
      </c>
      <c r="F101" s="6" t="s">
        <v>94</v>
      </c>
      <c r="G101" s="8">
        <v>299.72000000000003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9"/>
    </row>
    <row r="102" spans="2:14" s="1" customFormat="1" ht="19.7" customHeight="1" x14ac:dyDescent="0.2">
      <c r="B102" s="5">
        <v>53</v>
      </c>
      <c r="C102" s="6" t="s">
        <v>154</v>
      </c>
      <c r="D102" s="6" t="s">
        <v>155</v>
      </c>
      <c r="E102" s="7" t="s">
        <v>153</v>
      </c>
      <c r="F102" s="6" t="s">
        <v>94</v>
      </c>
      <c r="G102" s="8">
        <v>18</v>
      </c>
      <c r="H102" s="23">
        <v>0</v>
      </c>
      <c r="I102" s="21">
        <f>ROUND(G102* H102,2)</f>
        <v>0</v>
      </c>
      <c r="J102" s="5">
        <v>23</v>
      </c>
      <c r="K102" s="21">
        <f>ROUND(I102* J102/100,2)</f>
        <v>0</v>
      </c>
      <c r="L102" s="22">
        <f>ROUND(I102+ K102,2)</f>
        <v>0</v>
      </c>
      <c r="M102" s="9"/>
    </row>
    <row r="103" spans="2:14" s="1" customFormat="1" ht="55.9" customHeight="1" x14ac:dyDescent="0.2"/>
    <row r="104" spans="2:14" s="1" customFormat="1" ht="21.4" customHeight="1" x14ac:dyDescent="0.2">
      <c r="B104" s="20" t="s">
        <v>156</v>
      </c>
      <c r="C104" s="20"/>
      <c r="D104" s="20"/>
      <c r="E104" s="20"/>
      <c r="F104" s="24">
        <f>ROUND(I32+I33+I34+I39+I44+I45+I46+I51+I56+I59+I60+I61+I62+I63+I64+I65+I66+I67+I68+I69+I70+I71+I72+I73+I74+I75+I76+I77+I78+I79+I80+I81+I82+I83+I84+I85+I86+I87+I88+I89+I90+I91+I92+I93+I94+I95+I96+I97+I98+I99+I100+I101+I102,2)</f>
        <v>0</v>
      </c>
      <c r="G104" s="25"/>
      <c r="H104" s="25"/>
      <c r="I104" s="25"/>
      <c r="J104" s="25"/>
      <c r="K104" s="25"/>
      <c r="L104" s="25"/>
      <c r="M104" s="26"/>
    </row>
    <row r="105" spans="2:14" s="1" customFormat="1" ht="21.4" customHeight="1" x14ac:dyDescent="0.2">
      <c r="B105" s="20" t="s">
        <v>157</v>
      </c>
      <c r="C105" s="20"/>
      <c r="D105" s="20"/>
      <c r="E105" s="20"/>
      <c r="F105" s="27">
        <f>ROUND(L32+L33+L34+L39+L44+L45+L46+L51+L56+L59+L60+L61+L62+L63+L64+L65+L66+L67+L68+L69+L70+L71+L72+L73+L74+L75+L76+L77+L78+L79+L80+L81+L82+L83+L84+L85+L86+L87+L88+L89+L90+L91+L92+L93+L94+L95+L96+L97+L98+L99+L100+L101+L102,2)</f>
        <v>0</v>
      </c>
      <c r="G105" s="28"/>
      <c r="H105" s="28"/>
      <c r="I105" s="28"/>
      <c r="J105" s="28"/>
      <c r="K105" s="28"/>
      <c r="L105" s="28"/>
      <c r="M105" s="29"/>
    </row>
    <row r="106" spans="2:14" s="1" customFormat="1" ht="11.1" customHeight="1" x14ac:dyDescent="0.2"/>
    <row r="107" spans="2:14" s="1" customFormat="1" ht="80.099999999999994" customHeight="1" x14ac:dyDescent="0.2">
      <c r="B107" s="31" t="s">
        <v>176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110.1" customHeight="1" x14ac:dyDescent="0.2">
      <c r="B109" s="31" t="s">
        <v>177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5.25" customHeight="1" x14ac:dyDescent="0.2"/>
    <row r="111" spans="2:14" s="1" customFormat="1" ht="110.1" customHeight="1" x14ac:dyDescent="0.2">
      <c r="B111" s="16" t="s">
        <v>178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5.25" customHeight="1" x14ac:dyDescent="0.2"/>
    <row r="113" spans="2:14" s="1" customFormat="1" ht="37.9" customHeight="1" x14ac:dyDescent="0.2">
      <c r="B113" s="32" t="s">
        <v>158</v>
      </c>
      <c r="C113" s="32"/>
      <c r="D113" s="32"/>
      <c r="E113" s="32"/>
      <c r="F113" s="34" t="s">
        <v>159</v>
      </c>
      <c r="G113" s="34"/>
      <c r="H113" s="34"/>
      <c r="I113" s="34"/>
      <c r="J113" s="34"/>
      <c r="K113" s="34"/>
      <c r="L113" s="34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7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.65" customHeight="1" x14ac:dyDescent="0.2"/>
    <row r="119" spans="2:14" s="1" customFormat="1" ht="203.1" customHeight="1" x14ac:dyDescent="0.2">
      <c r="B119" s="31" t="s">
        <v>179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2.65" customHeight="1" x14ac:dyDescent="0.2"/>
    <row r="121" spans="2:14" s="1" customFormat="1" ht="36.950000000000003" customHeight="1" x14ac:dyDescent="0.2">
      <c r="B121" s="35" t="s">
        <v>180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2:14" s="1" customFormat="1" ht="2.65" customHeight="1" x14ac:dyDescent="0.2"/>
    <row r="123" spans="2:14" s="1" customFormat="1" ht="37.9" customHeight="1" x14ac:dyDescent="0.2">
      <c r="B123" s="32" t="s">
        <v>160</v>
      </c>
      <c r="C123" s="32"/>
      <c r="D123" s="32"/>
      <c r="E123" s="32"/>
      <c r="F123" s="36" t="s">
        <v>161</v>
      </c>
      <c r="G123" s="36"/>
      <c r="H123" s="36"/>
      <c r="I123" s="36"/>
      <c r="J123" s="36"/>
      <c r="K123" s="36"/>
      <c r="L123" s="36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8.7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2:14" s="1" customFormat="1" ht="28.7" customHeight="1" x14ac:dyDescent="0.2"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2:14" s="1" customFormat="1" ht="28.7" customHeight="1" x14ac:dyDescent="0.2"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2:14" s="1" customFormat="1" ht="2.65" customHeight="1" x14ac:dyDescent="0.2"/>
    <row r="129" spans="2:14" s="1" customFormat="1" ht="159.94999999999999" customHeight="1" x14ac:dyDescent="0.2">
      <c r="B129" s="31" t="s">
        <v>181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54.95" customHeight="1" x14ac:dyDescent="0.2">
      <c r="B131" s="31" t="s">
        <v>182</v>
      </c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2:14" s="1" customFormat="1" ht="2.65" customHeight="1" x14ac:dyDescent="0.2"/>
    <row r="133" spans="2:14" s="1" customFormat="1" ht="60" customHeight="1" x14ac:dyDescent="0.2">
      <c r="B133" s="16" t="s">
        <v>183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</row>
    <row r="134" spans="2:14" s="1" customFormat="1" ht="2.65" customHeight="1" x14ac:dyDescent="0.2"/>
    <row r="135" spans="2:14" s="1" customFormat="1" ht="48" customHeight="1" x14ac:dyDescent="0.2">
      <c r="B135" s="16" t="s">
        <v>184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2:14" s="1" customFormat="1" ht="2.65" customHeight="1" x14ac:dyDescent="0.2"/>
    <row r="137" spans="2:14" s="1" customFormat="1" ht="125.1" customHeight="1" x14ac:dyDescent="0.2">
      <c r="B137" s="31" t="s">
        <v>185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2.65" customHeight="1" x14ac:dyDescent="0.2"/>
    <row r="139" spans="2:14" s="1" customFormat="1" ht="84.95" customHeight="1" x14ac:dyDescent="0.2">
      <c r="B139" s="31" t="s">
        <v>186</v>
      </c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</row>
    <row r="140" spans="2:14" s="1" customFormat="1" ht="86.85" customHeight="1" x14ac:dyDescent="0.2"/>
    <row r="141" spans="2:14" s="1" customFormat="1" ht="17.649999999999999" customHeight="1" x14ac:dyDescent="0.2">
      <c r="I141" s="10" t="s">
        <v>187</v>
      </c>
      <c r="J141" s="10"/>
    </row>
    <row r="142" spans="2:14" s="1" customFormat="1" ht="145.15" customHeight="1" x14ac:dyDescent="0.2"/>
    <row r="143" spans="2:14" s="1" customFormat="1" ht="81.599999999999994" customHeight="1" x14ac:dyDescent="0.2">
      <c r="B143" s="17" t="s">
        <v>188</v>
      </c>
      <c r="C143" s="17"/>
      <c r="D143" s="17"/>
      <c r="E143" s="17"/>
      <c r="F143" s="17"/>
      <c r="G143" s="17"/>
      <c r="H143" s="17"/>
      <c r="I143" s="17"/>
      <c r="J143" s="17"/>
    </row>
  </sheetData>
  <mergeCells count="117">
    <mergeCell ref="B18:I18"/>
    <mergeCell ref="B20:I20"/>
    <mergeCell ref="B22:I22"/>
    <mergeCell ref="B3:E3"/>
    <mergeCell ref="B5:E5"/>
    <mergeCell ref="B7:E7"/>
    <mergeCell ref="B10:D11"/>
    <mergeCell ref="B104:E104"/>
    <mergeCell ref="B105:E105"/>
    <mergeCell ref="B107:N107"/>
    <mergeCell ref="B109:N109"/>
    <mergeCell ref="B111:N111"/>
    <mergeCell ref="B113:E113"/>
    <mergeCell ref="B114:E114"/>
    <mergeCell ref="B115:E115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B143:J143"/>
    <mergeCell ref="B24:L24"/>
    <mergeCell ref="B26:L26"/>
    <mergeCell ref="B29:K29"/>
    <mergeCell ref="B36:K36"/>
    <mergeCell ref="F113:L113"/>
    <mergeCell ref="F114:L114"/>
    <mergeCell ref="F115:L115"/>
    <mergeCell ref="F116:L116"/>
    <mergeCell ref="F117:L117"/>
    <mergeCell ref="F123:L123"/>
    <mergeCell ref="F124:L124"/>
    <mergeCell ref="F125:L125"/>
    <mergeCell ref="F126:L126"/>
    <mergeCell ref="B116:E116"/>
    <mergeCell ref="B117:E117"/>
    <mergeCell ref="B119:N119"/>
    <mergeCell ref="B121:N121"/>
    <mergeCell ref="B123:E123"/>
    <mergeCell ref="B124:E124"/>
    <mergeCell ref="B4:D4"/>
    <mergeCell ref="B41:K41"/>
    <mergeCell ref="B48:K48"/>
    <mergeCell ref="B53:K53"/>
    <mergeCell ref="B6:D6"/>
    <mergeCell ref="B8:D8"/>
    <mergeCell ref="E14:G14"/>
    <mergeCell ref="F104:M104"/>
    <mergeCell ref="F105:M105"/>
    <mergeCell ref="G11:N1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I2:O2"/>
    <mergeCell ref="L100:M100"/>
    <mergeCell ref="L101:M101"/>
    <mergeCell ref="L102:M102"/>
    <mergeCell ref="L31:M31"/>
    <mergeCell ref="L32:M32"/>
    <mergeCell ref="L33:M33"/>
    <mergeCell ref="L34:M34"/>
    <mergeCell ref="L38:M38"/>
    <mergeCell ref="L39:M39"/>
    <mergeCell ref="L43:M43"/>
    <mergeCell ref="L44:M44"/>
    <mergeCell ref="L45:M45"/>
    <mergeCell ref="L46:M46"/>
    <mergeCell ref="L50:M50"/>
    <mergeCell ref="L51:M51"/>
    <mergeCell ref="L55:M55"/>
    <mergeCell ref="L56:M56"/>
    <mergeCell ref="L58:M58"/>
    <mergeCell ref="L59:M59"/>
    <mergeCell ref="L60:M60"/>
    <mergeCell ref="L61:M61"/>
    <mergeCell ref="L62:M62"/>
    <mergeCell ref="B16:I16"/>
    <mergeCell ref="L92:M92"/>
    <mergeCell ref="L93:M93"/>
    <mergeCell ref="L94:M94"/>
    <mergeCell ref="L95:M95"/>
    <mergeCell ref="L96:M96"/>
    <mergeCell ref="L97:M97"/>
    <mergeCell ref="L98:M98"/>
    <mergeCell ref="L99:M99"/>
    <mergeCell ref="I141:J141"/>
    <mergeCell ref="B129:N129"/>
    <mergeCell ref="B131:N131"/>
    <mergeCell ref="B133:N133"/>
    <mergeCell ref="B135:N135"/>
    <mergeCell ref="B137:N137"/>
    <mergeCell ref="B139:N139"/>
    <mergeCell ref="B125:E125"/>
    <mergeCell ref="B126:E126"/>
    <mergeCell ref="B127:E127"/>
    <mergeCell ref="F127:L12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2024-10-17T07:17:37Z</dcterms:created>
  <dcterms:modified xsi:type="dcterms:W3CDTF">2024-10-17T07:41:55Z</dcterms:modified>
</cp:coreProperties>
</file>