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990\Desktop\"/>
    </mc:Choice>
  </mc:AlternateContent>
  <bookViews>
    <workbookView xWindow="-108" yWindow="-108" windowWidth="46308" windowHeight="26148" activeTab="1"/>
  </bookViews>
  <sheets>
    <sheet name="Rekapitulácia stavby" sheetId="3" r:id="rId1"/>
    <sheet name="Súpis prác" sheetId="1" r:id="rId2"/>
    <sheet name="Časti stavby" sheetId="2" r:id="rId3"/>
    <sheet name="000" sheetId="7" r:id="rId4"/>
    <sheet name="101" sheetId="8" r:id="rId5"/>
    <sheet name="201" sheetId="9" r:id="rId6"/>
  </sheets>
  <definedNames>
    <definedName name="_xlnm.Print_Titles" localSheetId="2">'Časti stavby'!$1:$3</definedName>
    <definedName name="_xlnm.Print_Titles" localSheetId="0">'Rekapitulácia stavby'!$1:$3</definedName>
    <definedName name="_xlnm.Print_Titles" localSheetId="1">'Súpis prác'!$1:$2</definedName>
    <definedName name="_xlnm.Print_Area" localSheetId="3">'000'!$A$1:$H$48</definedName>
    <definedName name="_xlnm.Print_Area" localSheetId="4">'101'!$A$1:$H$103</definedName>
    <definedName name="_xlnm.Print_Area" localSheetId="5">'201'!$A$1:$H$423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5" i="2"/>
  <c r="I5" i="2" s="1"/>
  <c r="H6" i="2"/>
  <c r="H7" i="2"/>
  <c r="H8" i="2"/>
  <c r="H9" i="2"/>
  <c r="H10" i="2"/>
  <c r="H11" i="2"/>
  <c r="H133" i="2" l="1"/>
  <c r="I133" i="2" s="1"/>
  <c r="H132" i="2"/>
  <c r="I132" i="2" s="1"/>
  <c r="H131" i="2"/>
  <c r="I131" i="2" s="1"/>
  <c r="H130" i="2"/>
  <c r="I130" i="2" s="1"/>
  <c r="H129" i="2"/>
  <c r="I129" i="2" s="1"/>
  <c r="H128" i="2"/>
  <c r="I128" i="2" s="1"/>
  <c r="H127" i="2"/>
  <c r="I127" i="2" s="1"/>
  <c r="H126" i="2"/>
  <c r="I126" i="2" s="1"/>
  <c r="H125" i="2"/>
  <c r="I125" i="2" s="1"/>
  <c r="H124" i="2"/>
  <c r="I124" i="2" s="1"/>
  <c r="H123" i="2"/>
  <c r="I123" i="2" s="1"/>
  <c r="H122" i="2"/>
  <c r="I122" i="2" s="1"/>
  <c r="H121" i="2"/>
  <c r="I121" i="2" s="1"/>
  <c r="H120" i="2"/>
  <c r="I120" i="2" s="1"/>
  <c r="H119" i="2"/>
  <c r="I119" i="2" s="1"/>
  <c r="H118" i="2"/>
  <c r="I118" i="2" s="1"/>
  <c r="H117" i="2"/>
  <c r="I117" i="2" s="1"/>
  <c r="H116" i="2"/>
  <c r="I116" i="2" s="1"/>
  <c r="H115" i="2"/>
  <c r="I115" i="2" s="1"/>
  <c r="H114" i="2"/>
  <c r="I114" i="2" s="1"/>
  <c r="H113" i="2"/>
  <c r="I113" i="2" s="1"/>
  <c r="H112" i="2"/>
  <c r="I112" i="2" s="1"/>
  <c r="H111" i="2"/>
  <c r="I111" i="2" s="1"/>
  <c r="H110" i="2"/>
  <c r="I110" i="2" s="1"/>
  <c r="H109" i="2"/>
  <c r="I109" i="2" s="1"/>
  <c r="H108" i="2"/>
  <c r="I108" i="2" s="1"/>
  <c r="H107" i="2"/>
  <c r="I107" i="2" s="1"/>
  <c r="H106" i="2"/>
  <c r="I106" i="2" s="1"/>
  <c r="H105" i="2"/>
  <c r="I105" i="2" s="1"/>
  <c r="H104" i="2"/>
  <c r="I104" i="2" s="1"/>
  <c r="H103" i="2"/>
  <c r="I103" i="2" s="1"/>
  <c r="H102" i="2"/>
  <c r="I102" i="2" s="1"/>
  <c r="H101" i="2"/>
  <c r="I101" i="2" s="1"/>
  <c r="H100" i="2"/>
  <c r="I100" i="2" s="1"/>
  <c r="H99" i="2"/>
  <c r="I99" i="2" s="1"/>
  <c r="H98" i="2"/>
  <c r="I98" i="2" s="1"/>
  <c r="H97" i="2"/>
  <c r="I97" i="2" s="1"/>
  <c r="H96" i="2"/>
  <c r="I96" i="2" s="1"/>
  <c r="H95" i="2"/>
  <c r="I95" i="2" s="1"/>
  <c r="H94" i="2"/>
  <c r="I94" i="2" s="1"/>
  <c r="H93" i="2"/>
  <c r="I93" i="2" s="1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H13" i="2"/>
  <c r="I13" i="2" s="1"/>
  <c r="I11" i="2"/>
  <c r="I10" i="2"/>
  <c r="I9" i="2"/>
  <c r="I8" i="2"/>
  <c r="I7" i="2"/>
  <c r="I6" i="2"/>
  <c r="H4" i="2"/>
  <c r="I4" i="2" s="1"/>
  <c r="I36" i="2" l="1"/>
  <c r="E5" i="3" s="1"/>
  <c r="F5" i="3" s="1"/>
  <c r="I12" i="2"/>
  <c r="I134" i="2"/>
  <c r="I135" i="2" l="1"/>
  <c r="E6" i="3"/>
  <c r="F6" i="3" s="1"/>
  <c r="G5" i="3"/>
  <c r="E4" i="3"/>
  <c r="F4" i="3" l="1"/>
  <c r="G4" i="3" s="1"/>
  <c r="G6" i="3"/>
  <c r="E7" i="3"/>
  <c r="F7" i="3"/>
  <c r="G7" i="3" l="1"/>
</calcChain>
</file>

<file path=xl/sharedStrings.xml><?xml version="1.0" encoding="utf-8"?>
<sst xmlns="http://schemas.openxmlformats.org/spreadsheetml/2006/main" count="2313" uniqueCount="967">
  <si>
    <t>Klasifikácia produkcie</t>
  </si>
  <si>
    <t>Čislo položky</t>
  </si>
  <si>
    <t>Názov položky</t>
  </si>
  <si>
    <t>M.j.</t>
  </si>
  <si>
    <t>Množstvo</t>
  </si>
  <si>
    <t>45.00.00 - Všeobecné položky v procese obstarávania stavieb</t>
  </si>
  <si>
    <t xml:space="preserve">45.00.00  </t>
  </si>
  <si>
    <t xml:space="preserve">00010401       </t>
  </si>
  <si>
    <t>Zmluvné požiadavky poplatky za skládky vybúraných hmôt a sutí</t>
  </si>
  <si>
    <t xml:space="preserve">T         </t>
  </si>
  <si>
    <t xml:space="preserve">00030114       </t>
  </si>
  <si>
    <t>Geodetické práce, vykonávané pred výstavbou, zameranie existujúceho objektu</t>
  </si>
  <si>
    <t xml:space="preserve">KPL       </t>
  </si>
  <si>
    <t xml:space="preserve">00030116       </t>
  </si>
  <si>
    <t>Geodetické práce, vykonávané pred výstavbou, určenie vytyčovacej siete, vytýčenie staveniska, staveb. objektu</t>
  </si>
  <si>
    <t xml:space="preserve">00030331       </t>
  </si>
  <si>
    <t>Geodetické práce, vykonávané po výstavbe, zameranie skutočného vyhotovenia stavby</t>
  </si>
  <si>
    <t xml:space="preserve">00030332       </t>
  </si>
  <si>
    <t>Geodetické práce, vykonávané po výstavbe, kontrolné merania zhotoveného objektu</t>
  </si>
  <si>
    <t xml:space="preserve">00040221       </t>
  </si>
  <si>
    <t>Projektové práce, stavebná časť (stavebné objekty vrátane ich technického vybavenia), náklady na vypracovanie realizačnej dokumentácie</t>
  </si>
  <si>
    <t xml:space="preserve">00040222       </t>
  </si>
  <si>
    <t>Projektové práce, stavebná časť (stavebné objekty vrátane ich technického vybavenia), náklady na dokumentáciu skutočného zhotovenia stavby</t>
  </si>
  <si>
    <t>45.11.11 - Demolačné práce</t>
  </si>
  <si>
    <t xml:space="preserve">45.11.11  </t>
  </si>
  <si>
    <t xml:space="preserve">03050413       </t>
  </si>
  <si>
    <t>Ochranné konštrukcie, záchytná sieť z umelých vlákien</t>
  </si>
  <si>
    <t xml:space="preserve">05010205       </t>
  </si>
  <si>
    <t>Búranie konštrukcií muriva, priečok, pilierov,prekladov železobetónových</t>
  </si>
  <si>
    <t xml:space="preserve">M3        </t>
  </si>
  <si>
    <t xml:space="preserve">05010405       </t>
  </si>
  <si>
    <t>Búranie konštrukcií trámov, nosníkov, prievlakov, konzolových prvkov železobetónových</t>
  </si>
  <si>
    <t xml:space="preserve">05010504       </t>
  </si>
  <si>
    <t>Búranie konštrukcií podláh, podkladov, dlažieb betónových</t>
  </si>
  <si>
    <t xml:space="preserve">05020131       </t>
  </si>
  <si>
    <t>Vybúranie konštrukcií a demontáže, odstránenie izolácie povlakovej</t>
  </si>
  <si>
    <t xml:space="preserve">M2        </t>
  </si>
  <si>
    <t xml:space="preserve">05020207       </t>
  </si>
  <si>
    <t>Vybúranie konštrukcií a demontáže, zariaďovacích predmetov kovových</t>
  </si>
  <si>
    <t xml:space="preserve">KS        </t>
  </si>
  <si>
    <t xml:space="preserve">05020901       </t>
  </si>
  <si>
    <t>Vybúranie, odstránenie konštrukcií, rôznych predmetov z dielcov prefabrikovaných</t>
  </si>
  <si>
    <t xml:space="preserve">M         </t>
  </si>
  <si>
    <t xml:space="preserve">05020907       </t>
  </si>
  <si>
    <t>Vybúranie, odstránenie konštrukcií, rôznych predmetov kovových</t>
  </si>
  <si>
    <t xml:space="preserve">KG        </t>
  </si>
  <si>
    <t xml:space="preserve">05030261       </t>
  </si>
  <si>
    <t>Odstránenie spevnených plôch vozoviek a doplňujúcich konštrukcií podkladov z betónu prostého</t>
  </si>
  <si>
    <t xml:space="preserve">05030407       </t>
  </si>
  <si>
    <t>Odstránenie spevnených plôch a vozoviek, zvodidiel, zábradlia,stien, oplotení kovových</t>
  </si>
  <si>
    <t xml:space="preserve">05030507       </t>
  </si>
  <si>
    <t>Odstránenie spevnených plôch vozoviek a doplňujúcich konštrukcií, zvislého dopravného značenia, kovových</t>
  </si>
  <si>
    <t xml:space="preserve">05080200       </t>
  </si>
  <si>
    <t>Doprava vybúraných hmôt vodorovná</t>
  </si>
  <si>
    <t xml:space="preserve">05090205       </t>
  </si>
  <si>
    <t>Doplňujúce práce, úprava stavebných konštrukcií vysokotlakým vodným lúčom železobetónových</t>
  </si>
  <si>
    <t xml:space="preserve">05090361       </t>
  </si>
  <si>
    <t>Doplňujúce práce, frézovanie betónového krytu, podkladu</t>
  </si>
  <si>
    <t xml:space="preserve">05090362       </t>
  </si>
  <si>
    <t>Doplňujúce práce, frézovanie bitúmenového krytu, podkladu</t>
  </si>
  <si>
    <t xml:space="preserve">05090405       </t>
  </si>
  <si>
    <t>Doplňujúce práce, diamantové rezanie betónovej konštrukcie</t>
  </si>
  <si>
    <t xml:space="preserve">05090462       </t>
  </si>
  <si>
    <t>Doplňujúce práce, diamantové rezanie bitúmenového krytu, podkladu</t>
  </si>
  <si>
    <t xml:space="preserve">05090500       </t>
  </si>
  <si>
    <t>Jadrové vŕtanie</t>
  </si>
  <si>
    <t xml:space="preserve">05090503       </t>
  </si>
  <si>
    <t>Doplňujúce práce, vŕtanie do železobetónu</t>
  </si>
  <si>
    <t>45.11.12 - Úprava staveniska a vyčisťovacie práce</t>
  </si>
  <si>
    <t xml:space="preserve">45.11.12  </t>
  </si>
  <si>
    <t xml:space="preserve">01010001       </t>
  </si>
  <si>
    <t>Pripravné práce, všeobecné vypratanie zastavaných území</t>
  </si>
  <si>
    <t xml:space="preserve">01010103       </t>
  </si>
  <si>
    <t>Pripravné práce, odstránenie porastov krovín</t>
  </si>
  <si>
    <t xml:space="preserve">02010201       </t>
  </si>
  <si>
    <t>Zlepšovanie základovej pôdy, lôžko pre trativody a vankúše pod základy, z kameniva, štrkopiesku</t>
  </si>
  <si>
    <t>45.11.20 - Výkopové zemné práce a presun zemín</t>
  </si>
  <si>
    <t xml:space="preserve">45.11.20  </t>
  </si>
  <si>
    <t xml:space="preserve">01030102       </t>
  </si>
  <si>
    <t>Hĺbené vykopávky jám nezapažených</t>
  </si>
  <si>
    <t xml:space="preserve">01040100       </t>
  </si>
  <si>
    <t>Konštrukcie z hornín - skládky</t>
  </si>
  <si>
    <t xml:space="preserve">01060204       </t>
  </si>
  <si>
    <t>Premiestnenie  vodorovné nad 5 000 m</t>
  </si>
  <si>
    <t>45.11.23 - Vyplňovanie a rekultivačné práce</t>
  </si>
  <si>
    <t xml:space="preserve">45.11.23  </t>
  </si>
  <si>
    <t xml:space="preserve">01060201       </t>
  </si>
  <si>
    <t>Premiestnenie  vodorovné do 100 m</t>
  </si>
  <si>
    <t xml:space="preserve">01060700       </t>
  </si>
  <si>
    <t>Premiestnenie  - nakladanie, prekladanie, vykladanie</t>
  </si>
  <si>
    <t xml:space="preserve">01080501       </t>
  </si>
  <si>
    <t>Povrchové úpravy terénu, úpravy povrchov rozprestretím ornice</t>
  </si>
  <si>
    <t xml:space="preserve">01080503       </t>
  </si>
  <si>
    <t>Povrchové úpravy terénu, úpravy povrchov založením trávnika hydroosevom</t>
  </si>
  <si>
    <t xml:space="preserve">01080811       </t>
  </si>
  <si>
    <t>Povrchové úpravy terénu, sadenie, presádzanie, ošetrovanie, ochrana trávnika</t>
  </si>
  <si>
    <t>45.11.24 - Výkopové práce</t>
  </si>
  <si>
    <t xml:space="preserve">45.11.24  </t>
  </si>
  <si>
    <t xml:space="preserve">01020101       </t>
  </si>
  <si>
    <t>Odkopávky a prekopávky humóznej vrstvy ornice</t>
  </si>
  <si>
    <t xml:space="preserve">01040401       </t>
  </si>
  <si>
    <t>Konštrukcie z hornín - zásypy bez zhutnenia</t>
  </si>
  <si>
    <t xml:space="preserve">01040402       </t>
  </si>
  <si>
    <t>Konštrukcie z hornín - zásypy so zhutnením</t>
  </si>
  <si>
    <t>Premiestnenie  vodorovné nad 3 000 m</t>
  </si>
  <si>
    <t>45.22.11 - Stavebné práce na mostoch</t>
  </si>
  <si>
    <t xml:space="preserve">45.22.11  </t>
  </si>
  <si>
    <t xml:space="preserve">02020175       </t>
  </si>
  <si>
    <t>Vrty pre kotvenie, injektáž, mikropilóty a monitoring na povrchu, tr.horniny V</t>
  </si>
  <si>
    <t xml:space="preserve">11010301       </t>
  </si>
  <si>
    <t>Základy, dosky z betónu prostého</t>
  </si>
  <si>
    <t xml:space="preserve">11010302       </t>
  </si>
  <si>
    <t>Základy, dosky z betónu železového</t>
  </si>
  <si>
    <t xml:space="preserve">11010321       </t>
  </si>
  <si>
    <t>Základy, dosky, výstuž z betonárskej ocele</t>
  </si>
  <si>
    <t xml:space="preserve">11050202       </t>
  </si>
  <si>
    <t>Zvislé konštrukcie inžinierskych stavieb, opory z betónu železového</t>
  </si>
  <si>
    <t xml:space="preserve">11050212       </t>
  </si>
  <si>
    <t>Zvislé konštrukcie inžinierskych stavieb, opory, debnenie z dielcov</t>
  </si>
  <si>
    <t xml:space="preserve">11050221       </t>
  </si>
  <si>
    <t>Zvislé konštrukcie inžinierskych stavieb, opory, výstuž z betonárskej ocele</t>
  </si>
  <si>
    <t xml:space="preserve">11050602       </t>
  </si>
  <si>
    <t>Zvislé konštrukcie inžinierskych stavieb, rímsy z betónu železového</t>
  </si>
  <si>
    <t xml:space="preserve">11050612       </t>
  </si>
  <si>
    <t>Zvislé konštrukcie inžinierskych stavieb, rímsy, debnenie z dielcov</t>
  </si>
  <si>
    <t xml:space="preserve">11050621       </t>
  </si>
  <si>
    <t>Zvislé konštrukcie inžinierskych stavieb, rímsy, výstuž z betonárskej ocele</t>
  </si>
  <si>
    <t xml:space="preserve">11080102       </t>
  </si>
  <si>
    <t>Vodorovné nosné konštrukcie inžinierskych stavieb, prechodové dosky z betónu železového</t>
  </si>
  <si>
    <t xml:space="preserve">11080111       </t>
  </si>
  <si>
    <t>Vodorovné nosné konštrukcie inžinierskych stavieb, prechodové dosky, debnenie tradičné</t>
  </si>
  <si>
    <t xml:space="preserve">11080121       </t>
  </si>
  <si>
    <t>Vodorovné nosné konštrukcie inžinierskych stavieb, prechodové dosky, výstuž z betonárskej ocele</t>
  </si>
  <si>
    <t xml:space="preserve">11090202       </t>
  </si>
  <si>
    <t>Schodiskové konštrukcie, stupne z betónu železového</t>
  </si>
  <si>
    <t xml:space="preserve">KUS       </t>
  </si>
  <si>
    <t xml:space="preserve">11200101       </t>
  </si>
  <si>
    <t>Podkladné konštrukcie, podkladné vrstvy, z betónu prostého</t>
  </si>
  <si>
    <t xml:space="preserve">11200102       </t>
  </si>
  <si>
    <t>Podkladné konštrukcie, podkladné vrstvy, z betónu železového</t>
  </si>
  <si>
    <t xml:space="preserve">11200111       </t>
  </si>
  <si>
    <t>Podkladné konštrukcie, podkladné vrstvy, debnenie tradičné</t>
  </si>
  <si>
    <t xml:space="preserve">11200121       </t>
  </si>
  <si>
    <t>Podkladné konštrukcie, podkladné vrstvy, výstuž z betonárskej ocele</t>
  </si>
  <si>
    <t xml:space="preserve">11260123       </t>
  </si>
  <si>
    <t>Dokončovacie práce, dilatačné škáry a zariadenia z izolačných dosiek</t>
  </si>
  <si>
    <t xml:space="preserve">15020406       </t>
  </si>
  <si>
    <t>Múry, rímsy z dielcov sklovláknitých betónových</t>
  </si>
  <si>
    <t xml:space="preserve">21200541       </t>
  </si>
  <si>
    <t>Podkladné a vedľajšie konštrukcie, výplň bet. konštrukcií, plastbetón</t>
  </si>
  <si>
    <t xml:space="preserve">21210119       </t>
  </si>
  <si>
    <t>Spevnené plochy, zahádzky z lomového kameňa</t>
  </si>
  <si>
    <t xml:space="preserve">21210401       </t>
  </si>
  <si>
    <t>Spevnené plochy, dlažba z betónu</t>
  </si>
  <si>
    <t xml:space="preserve">21250106       </t>
  </si>
  <si>
    <t>Doplňujúce konštrukcie, zvodidlá oceľové</t>
  </si>
  <si>
    <t xml:space="preserve">21250320       </t>
  </si>
  <si>
    <t>Doplňujúce konštrukcie, odvodnenie mostov, odvodňovače</t>
  </si>
  <si>
    <t xml:space="preserve">21250321       </t>
  </si>
  <si>
    <t>Doplňujúce konštrukcie, odvodnenie mostov, odvodňovacie potrubie</t>
  </si>
  <si>
    <t xml:space="preserve">21250422       </t>
  </si>
  <si>
    <t>Doplňujúce konštrukcie, dilatačné zariadenia, výplň dilatačných škár</t>
  </si>
  <si>
    <t xml:space="preserve">21250424       </t>
  </si>
  <si>
    <t>Doplňujúce konštrukcie, dilatačné zariadenia, tesnenie dilatačných škár</t>
  </si>
  <si>
    <t xml:space="preserve">21250426       </t>
  </si>
  <si>
    <t>Doplňujúce konštrukcie, dilatačné zariadenia, mostné závery povrchové posun</t>
  </si>
  <si>
    <t xml:space="preserve">21250935       </t>
  </si>
  <si>
    <t>Doplňujúce konštrukcie, drobné zariadenia prefabrikované</t>
  </si>
  <si>
    <t xml:space="preserve">21251161       </t>
  </si>
  <si>
    <t>Doplňujúce konštrukcie, špeciálne pomocné, ošetrenie betonárskej výstuže</t>
  </si>
  <si>
    <t xml:space="preserve">22250265       </t>
  </si>
  <si>
    <t>Doplňujúce konštrukcie, protihlukové steny kovové so sklom, akrylátom</t>
  </si>
  <si>
    <t>45.23.16 - Stavebné práce na stavbe komunikačných vedení</t>
  </si>
  <si>
    <t xml:space="preserve">45.23.16  </t>
  </si>
  <si>
    <t xml:space="preserve">27070401       </t>
  </si>
  <si>
    <t>Chráničky z rúr plastových, nedelená</t>
  </si>
  <si>
    <t xml:space="preserve">27070402       </t>
  </si>
  <si>
    <t>Chráničky z rúr plastových, delená</t>
  </si>
  <si>
    <t>45.23.32 - Práce na vrchnej stavbe diaľníc, ciest, ulíc, chodníkov a nekrytých parkovísk</t>
  </si>
  <si>
    <t xml:space="preserve">45.23.32  </t>
  </si>
  <si>
    <t xml:space="preserve">22020418       </t>
  </si>
  <si>
    <t>Podkladné a krycie vrstvy s hydraulickým spojivom, cementobetónové jednovrstvové, beton železový</t>
  </si>
  <si>
    <t xml:space="preserve">22030330       </t>
  </si>
  <si>
    <t>Podkladné a krycie vrstvy z asfaltových zmesí, bitúmenové postreky, nátery,posypy spojovací postrek</t>
  </si>
  <si>
    <t xml:space="preserve">22030640       </t>
  </si>
  <si>
    <t>Podkladné a krycie vrstvy z asfaltových zmesí, bitúmenové vrstvy, asfaltový betón</t>
  </si>
  <si>
    <t xml:space="preserve">22030641       </t>
  </si>
  <si>
    <t>Podkladné a krycie vrstvy z asfaltových zmesí, bitúmenové vrstvy, asfaltový koberec mastixový</t>
  </si>
  <si>
    <t xml:space="preserve">22030643       </t>
  </si>
  <si>
    <t>Podkladné a krycie vrstvy z asfaltových zmesí, bitúmenové vrstvy, asfaltový koberec drenážny</t>
  </si>
  <si>
    <t xml:space="preserve">22030744       </t>
  </si>
  <si>
    <t>Podkladné a krycie vrstvy z asfaltových zmesí, liaty asfalt, cestný</t>
  </si>
  <si>
    <t xml:space="preserve">22040752       </t>
  </si>
  <si>
    <t>Kryty dláždené,chodníkov komunikácií,rigolov - vyplnenie škár elastickou zálievkou</t>
  </si>
  <si>
    <t xml:space="preserve">22250184       </t>
  </si>
  <si>
    <t>Doplňujúce konštrukcie, zábradlie plastové</t>
  </si>
  <si>
    <t xml:space="preserve">22250356       </t>
  </si>
  <si>
    <t>Doplňujúce konštrukcie, zvodidlá prefabrikované</t>
  </si>
  <si>
    <t xml:space="preserve">22250362       </t>
  </si>
  <si>
    <t xml:space="preserve">22250363       </t>
  </si>
  <si>
    <t>Doplňujúce konštrukcie, zvodidlá obojstranné oceľové</t>
  </si>
  <si>
    <t xml:space="preserve">22250671       </t>
  </si>
  <si>
    <t>Doplňujúce konštrukcie,  zvislé dopravné značky, normálny rozmer alebo zväčšený rozmer</t>
  </si>
  <si>
    <t xml:space="preserve">22250776       </t>
  </si>
  <si>
    <t>Doplňujúce konštrukcie,  vodorovné dopravné značenie striekané a náterové</t>
  </si>
  <si>
    <t xml:space="preserve">22250980       </t>
  </si>
  <si>
    <t>Doplňujúce konštrukcie,  obrubníky chodníkové</t>
  </si>
  <si>
    <t xml:space="preserve">22251161       </t>
  </si>
  <si>
    <t>Doplňujúce konštrukcie,  otvorené žľaby z betónových tvárnic</t>
  </si>
  <si>
    <t xml:space="preserve">22251661       </t>
  </si>
  <si>
    <t>Doplňujúce konštrukcie, uzavreté žľabové systémy z betónu</t>
  </si>
  <si>
    <t xml:space="preserve">27030214       </t>
  </si>
  <si>
    <t>Kanalizácie,  ostatné konštrukcie, vpusty kanalizačné</t>
  </si>
  <si>
    <t xml:space="preserve">67110108       </t>
  </si>
  <si>
    <t>Oplotenie  z drôteného pletiva pozinkovaného</t>
  </si>
  <si>
    <t>45.23.33 - Práce na spodnej stavby diaľnic, ciest, ulíc a chodníkov a nekrytých parkovísk</t>
  </si>
  <si>
    <t xml:space="preserve">45.23.33  </t>
  </si>
  <si>
    <t xml:space="preserve">22010104       </t>
  </si>
  <si>
    <t>Podkladné a krycie vrstvy bez spojiva nestmelené, štrkodrva</t>
  </si>
  <si>
    <t xml:space="preserve">22010204       </t>
  </si>
  <si>
    <t>Podkladné a krycie vrstvy bez spojiva, spevnenie krajníc, štrkodrvina</t>
  </si>
  <si>
    <t xml:space="preserve">22020210       </t>
  </si>
  <si>
    <t>Podkladné a krycie vrstvy s hydraulickým spojivom, stabilizované z miešacieho centra cementom</t>
  </si>
  <si>
    <t xml:space="preserve">22030329       </t>
  </si>
  <si>
    <t>Podkladné a krycie vrstvy z asfaltových zmesí, bitúmenové postreky, nátery,posypy infiltračný postrek</t>
  </si>
  <si>
    <t>45.26.14 - Izolačné práce proti vode</t>
  </si>
  <si>
    <t xml:space="preserve">45.26.14  </t>
  </si>
  <si>
    <t xml:space="preserve">61010101       </t>
  </si>
  <si>
    <t>Izolácie proti vode a zemnej vlhkosti, bežných konštrukcií náterivami a tmelmi</t>
  </si>
  <si>
    <t xml:space="preserve">61010102       </t>
  </si>
  <si>
    <t>Izolácie proti vode a zemnej vlhkosti, bežných konštrukcií pásmi</t>
  </si>
  <si>
    <t xml:space="preserve">61010103       </t>
  </si>
  <si>
    <t>Izolácie proti vode a zemnej vlhkosti, bežných konštrukcií fóliami</t>
  </si>
  <si>
    <t xml:space="preserve">61010502       </t>
  </si>
  <si>
    <t>Izolácie proti vode a zemnej vlhkosti, mostoviek pásmi</t>
  </si>
  <si>
    <t>45.26.22 - Základové práce a vŕtanie vodných studní</t>
  </si>
  <si>
    <t xml:space="preserve">45.26.22  </t>
  </si>
  <si>
    <t xml:space="preserve">02010309       </t>
  </si>
  <si>
    <t>Zlepšovanie základovej pôdy, trativody kompletné z potrubia plastického</t>
  </si>
  <si>
    <t xml:space="preserve">02050132       </t>
  </si>
  <si>
    <t>Steny štetovnicové baranené, z kovových dielcov</t>
  </si>
  <si>
    <t xml:space="preserve">02050432       </t>
  </si>
  <si>
    <t>Steny - odstránenie štetovníc z kovových dielcov</t>
  </si>
  <si>
    <t xml:space="preserve">25020112       </t>
  </si>
  <si>
    <t>Studne, betónové skruže dielcové</t>
  </si>
  <si>
    <t>45.41.10 - Omietkarské práce</t>
  </si>
  <si>
    <t xml:space="preserve">45.41.10  </t>
  </si>
  <si>
    <t xml:space="preserve">13071513       </t>
  </si>
  <si>
    <t>Vonkajšie povrchy podhľadov, reprofilácia podhľadov maltou sanačnou</t>
  </si>
  <si>
    <t xml:space="preserve">13090808       </t>
  </si>
  <si>
    <t>Vonkajšie povrchy stien, maltovinová úprava z plastických maltovín</t>
  </si>
  <si>
    <t xml:space="preserve">13091513       </t>
  </si>
  <si>
    <t>Vonkajšie povrchy stien, reprofilácia zvislých a šikmých plôch maltou sanačnou</t>
  </si>
  <si>
    <t>45.44.20 - Nanášanie ochranných vrstiev - maliarske a natieračské práce</t>
  </si>
  <si>
    <t xml:space="preserve">45.44.20  </t>
  </si>
  <si>
    <t xml:space="preserve">84010807       </t>
  </si>
  <si>
    <t>Náter omietok a betónových povrchov, farba epoxidová</t>
  </si>
  <si>
    <t xml:space="preserve">84010815       </t>
  </si>
  <si>
    <t>Náter omietok a betónových povrchov, farba riediteľná vodou (akrylátová)</t>
  </si>
  <si>
    <t>45.50.00 - Prenájom stavebných strojov a zariadení a strojov a zariadení stavebného inžinierstva s obsluhou</t>
  </si>
  <si>
    <t xml:space="preserve">45.50.00  </t>
  </si>
  <si>
    <t xml:space="preserve">10020300       </t>
  </si>
  <si>
    <t>Žeriavy, výťahy a plošiny, plošiny</t>
  </si>
  <si>
    <t>Časť stavby</t>
  </si>
  <si>
    <t>Cena bez DPH</t>
  </si>
  <si>
    <t>000 - Všeobecné položky v procese obstarávania stavieb</t>
  </si>
  <si>
    <t>00010401</t>
  </si>
  <si>
    <t>T</t>
  </si>
  <si>
    <t>00030114</t>
  </si>
  <si>
    <t>KPL</t>
  </si>
  <si>
    <t>00030116</t>
  </si>
  <si>
    <t>00030331</t>
  </si>
  <si>
    <t>00030332</t>
  </si>
  <si>
    <t>00040221</t>
  </si>
  <si>
    <t>00040222</t>
  </si>
  <si>
    <t>Celkom za 000 - Všeobecné položky v procese obstarávania stavieb</t>
  </si>
  <si>
    <t>101 - Vybudovanie prejazdu SDP</t>
  </si>
  <si>
    <t>05020207</t>
  </si>
  <si>
    <t>KS</t>
  </si>
  <si>
    <t>05020901</t>
  </si>
  <si>
    <t>M</t>
  </si>
  <si>
    <t>05030407</t>
  </si>
  <si>
    <t>05080200</t>
  </si>
  <si>
    <t>05090362</t>
  </si>
  <si>
    <t>M2</t>
  </si>
  <si>
    <t>05090462</t>
  </si>
  <si>
    <t>01030102</t>
  </si>
  <si>
    <t>M3</t>
  </si>
  <si>
    <t>01040100</t>
  </si>
  <si>
    <t>01060204</t>
  </si>
  <si>
    <t>11200101</t>
  </si>
  <si>
    <t>22020418</t>
  </si>
  <si>
    <t>22030330</t>
  </si>
  <si>
    <t>22030640</t>
  </si>
  <si>
    <t>22030641</t>
  </si>
  <si>
    <t>22040752</t>
  </si>
  <si>
    <t>22250356</t>
  </si>
  <si>
    <t>22250363</t>
  </si>
  <si>
    <t>22250776</t>
  </si>
  <si>
    <t>22250980</t>
  </si>
  <si>
    <t>22251661</t>
  </si>
  <si>
    <t>27030214</t>
  </si>
  <si>
    <t>22010104</t>
  </si>
  <si>
    <t>22020210</t>
  </si>
  <si>
    <t>Celkom za 101 - Vybudovanie prejazdu SDP</t>
  </si>
  <si>
    <t>201 - R1-153 Hronská Breznica Most nad cestou III/2461</t>
  </si>
  <si>
    <t>03050413</t>
  </si>
  <si>
    <t>05010205</t>
  </si>
  <si>
    <t>05010405</t>
  </si>
  <si>
    <t>05010504</t>
  </si>
  <si>
    <t>05020131</t>
  </si>
  <si>
    <t>05020907</t>
  </si>
  <si>
    <t>KG</t>
  </si>
  <si>
    <t>05030261</t>
  </si>
  <si>
    <t>Odstránenie spevnených plôch vozoviek a doplňujúcich konštrukcií zvodidiel, zábradlia, stien, oplotení kovových</t>
  </si>
  <si>
    <t>05030507</t>
  </si>
  <si>
    <t>05090205</t>
  </si>
  <si>
    <t>05090361</t>
  </si>
  <si>
    <t>05090405</t>
  </si>
  <si>
    <t>05090500</t>
  </si>
  <si>
    <t>05090503</t>
  </si>
  <si>
    <t>01010001</t>
  </si>
  <si>
    <t>01010103</t>
  </si>
  <si>
    <t>02010201</t>
  </si>
  <si>
    <t>01060201</t>
  </si>
  <si>
    <t>01060700</t>
  </si>
  <si>
    <t>01080501</t>
  </si>
  <si>
    <t>01080503</t>
  </si>
  <si>
    <t>01080811</t>
  </si>
  <si>
    <t>01020101</t>
  </si>
  <si>
    <t>01040401</t>
  </si>
  <si>
    <t>01040402</t>
  </si>
  <si>
    <t>02020175</t>
  </si>
  <si>
    <t>11010301</t>
  </si>
  <si>
    <t>11010302</t>
  </si>
  <si>
    <t>11010321</t>
  </si>
  <si>
    <t>11050202</t>
  </si>
  <si>
    <t>11050212</t>
  </si>
  <si>
    <t>11050221</t>
  </si>
  <si>
    <t>11050602</t>
  </si>
  <si>
    <t>11050612</t>
  </si>
  <si>
    <t>11050621</t>
  </si>
  <si>
    <t>11080102</t>
  </si>
  <si>
    <t>11080111</t>
  </si>
  <si>
    <t>11080121</t>
  </si>
  <si>
    <t>11090202</t>
  </si>
  <si>
    <t>KUS</t>
  </si>
  <si>
    <t>11200102</t>
  </si>
  <si>
    <t>11200111</t>
  </si>
  <si>
    <t>11200121</t>
  </si>
  <si>
    <t>11260123</t>
  </si>
  <si>
    <t>15020406</t>
  </si>
  <si>
    <t>21200541</t>
  </si>
  <si>
    <t>21210119</t>
  </si>
  <si>
    <t>21210401</t>
  </si>
  <si>
    <t>21250106</t>
  </si>
  <si>
    <t>21250320</t>
  </si>
  <si>
    <t>21250321</t>
  </si>
  <si>
    <t>21250422</t>
  </si>
  <si>
    <t>21250424</t>
  </si>
  <si>
    <t>21250426</t>
  </si>
  <si>
    <t>21250935</t>
  </si>
  <si>
    <t>21251161</t>
  </si>
  <si>
    <t>22250265</t>
  </si>
  <si>
    <t>27070401</t>
  </si>
  <si>
    <t>27070402</t>
  </si>
  <si>
    <t>22030643</t>
  </si>
  <si>
    <t>22030744</t>
  </si>
  <si>
    <t>22250184</t>
  </si>
  <si>
    <t>22250362</t>
  </si>
  <si>
    <t>22250671</t>
  </si>
  <si>
    <t>22251161</t>
  </si>
  <si>
    <t>67110108</t>
  </si>
  <si>
    <t>22010204</t>
  </si>
  <si>
    <t>22030329</t>
  </si>
  <si>
    <t>61010101</t>
  </si>
  <si>
    <t>61010102</t>
  </si>
  <si>
    <t>61010103</t>
  </si>
  <si>
    <t>61010502</t>
  </si>
  <si>
    <t>02010309</t>
  </si>
  <si>
    <t>02050132</t>
  </si>
  <si>
    <t>02050432</t>
  </si>
  <si>
    <t>25020112</t>
  </si>
  <si>
    <t>13071513</t>
  </si>
  <si>
    <t>13090808</t>
  </si>
  <si>
    <t>13091513</t>
  </si>
  <si>
    <t>84010807</t>
  </si>
  <si>
    <t>84010815</t>
  </si>
  <si>
    <t>10020300</t>
  </si>
  <si>
    <t>Celkom za 201 - R1-153 Hronská Breznica Most nad cestou III/2461</t>
  </si>
  <si>
    <t>Celkový súčet</t>
  </si>
  <si>
    <t>Číslo časti stavby</t>
  </si>
  <si>
    <t>Klasifikácia stavieb</t>
  </si>
  <si>
    <t>Názov časti stavby</t>
  </si>
  <si>
    <t>Cena s DPH</t>
  </si>
  <si>
    <t xml:space="preserve">000    </t>
  </si>
  <si>
    <t xml:space="preserve">    </t>
  </si>
  <si>
    <t xml:space="preserve">Všeobecné položky v procese obstarávania stavieb    </t>
  </si>
  <si>
    <t xml:space="preserve">101    </t>
  </si>
  <si>
    <t xml:space="preserve">Vybudovanie prejazdu SDP    </t>
  </si>
  <si>
    <t xml:space="preserve">201    </t>
  </si>
  <si>
    <t xml:space="preserve">R1-153 Hronská Breznica Most nad cestou III/2461    </t>
  </si>
  <si>
    <t>Jednotková cena EUR bez DPH</t>
  </si>
  <si>
    <t>Stavba:</t>
  </si>
  <si>
    <t>R1</t>
  </si>
  <si>
    <t>Most nad cestou III/2461 (R1-153 Hronská Breznica)</t>
  </si>
  <si>
    <t>Časť stavby:</t>
  </si>
  <si>
    <t>000</t>
  </si>
  <si>
    <t>Všeobecné položky v procese obstarávania stavieb</t>
  </si>
  <si>
    <t>Klasifikácia stavby:</t>
  </si>
  <si>
    <t/>
  </si>
  <si>
    <t>Klasifikácia</t>
  </si>
  <si>
    <t>Číslo položky</t>
  </si>
  <si>
    <t>Výkaz konštrukcií a pracovných činností</t>
  </si>
  <si>
    <t>produkcie</t>
  </si>
  <si>
    <t>p.č.</t>
  </si>
  <si>
    <t>položka</t>
  </si>
  <si>
    <t>podpoložka</t>
  </si>
  <si>
    <t>výkaz</t>
  </si>
  <si>
    <t>výmera</t>
  </si>
  <si>
    <t>1</t>
  </si>
  <si>
    <t>2</t>
  </si>
  <si>
    <t>- zameranie SDP pred realizáciou prejazdu: 1=1,0000 [A]</t>
  </si>
  <si>
    <t>3</t>
  </si>
  <si>
    <t>- vybudovanie vytyčovacej siete stavby: 1=1,0000 [A]</t>
  </si>
  <si>
    <t>4</t>
  </si>
  <si>
    <t>- porealizačné zameranie skutočného stavu: 1=1,0000 [A]</t>
  </si>
  <si>
    <t>- zameranie mostného zvršku pred demolačnými prácami: 1=1,0000 [B]</t>
  </si>
  <si>
    <t>Celkom:A+B=2,0000 [C]</t>
  </si>
  <si>
    <t>5</t>
  </si>
  <si>
    <t>- zameranie po odfrézovaní vozovkových vrstiev: 1=1,0000 [A]</t>
  </si>
  <si>
    <t>- zameranie povrchu nosnej konštrukcie po odbúraní mostného zvršku: 1=1,0000 [B]</t>
  </si>
  <si>
    <t>6</t>
  </si>
  <si>
    <t>- dokuemntácia DVP po výbere zhotoviteľa stavby (cca 3% z ceny diela): 1=1,0000 [A]</t>
  </si>
  <si>
    <t>7</t>
  </si>
  <si>
    <t>- dokumentácia skutočného realizovania stavby (vrátane mostného zošitu a prevádzkového poriadku): 1=1,0000 [A]</t>
  </si>
  <si>
    <t>(3x tlačená forma + 1x digitálna forma)</t>
  </si>
  <si>
    <t>101</t>
  </si>
  <si>
    <t>Vybudovanie prejazdu SDP</t>
  </si>
  <si>
    <t>Demolačné práce</t>
  </si>
  <si>
    <t>- existujúca uličná vpusť (odhad 80kg/ks): 1=1,0000 [A]</t>
  </si>
  <si>
    <t>- odstránenie betónového žľabu: 80=80,0000 [A]</t>
  </si>
  <si>
    <t>- odstránenie obojstranných oceľ. zvodidel v SDP: 104=104,0000 [A]</t>
  </si>
  <si>
    <t>0508020003</t>
  </si>
  <si>
    <t>Doprava vybúraných hmôt vodorovná, nad 1 km</t>
  </si>
  <si>
    <t>- odvoz vybúraného materiálu na najbližšiu skládku (vrátane naloženia a vyloženia):</t>
  </si>
  <si>
    <t>1*2*80*0,04*2,4+0,5*2*80*0,05*2,4+80*0,2+104*0,1+0,08=51,4400 [A]</t>
  </si>
  <si>
    <t>0509036203</t>
  </si>
  <si>
    <t>Doplňujúce práce, frézovanie bitúmenového krytu, podkladu hr. 40 mm</t>
  </si>
  <si>
    <t>- frézovanie existujúceho asflatového krytu v SDP hr. 40mm:</t>
  </si>
  <si>
    <t>1*2*80=160,0000 [A]</t>
  </si>
  <si>
    <t>0509036204</t>
  </si>
  <si>
    <t>Doplňujúce práce, frézovanie bitúmenového krytu, podkladu hr. 50 mm</t>
  </si>
  <si>
    <t>0,5*2*80=80,0000 [A]</t>
  </si>
  <si>
    <t>0509046201</t>
  </si>
  <si>
    <t>Doplňujúce práce, diamantové rezanie bitúmenového krytu, podkladu hr. do 50 mm</t>
  </si>
  <si>
    <t>- zarezanie škár pre vybudovanie nového SDP: 80*5+3+3=406,0000 [B]</t>
  </si>
  <si>
    <t>Výkopové zemné práce a presun zemín</t>
  </si>
  <si>
    <t>0103010202</t>
  </si>
  <si>
    <t>Hĺbené vykopávky jám nezapažených, tr.horniny 3</t>
  </si>
  <si>
    <t>- výkop pre SDP: 3,1*80=248,0000 [A]</t>
  </si>
  <si>
    <t>- výkop pre nový vpust: (1+2,3)/2*1,2*1,7=3,3660 [B]</t>
  </si>
  <si>
    <t>A+B=251,3660 [C]</t>
  </si>
  <si>
    <t>8</t>
  </si>
  <si>
    <t>0104010007</t>
  </si>
  <si>
    <t>Konštrukcie z hornín - skládky  tr.horniny 1-4</t>
  </si>
  <si>
    <t>- skládky výkopu nevhodnej zeminy : 251,37=251,3700 [A]</t>
  </si>
  <si>
    <t>9</t>
  </si>
  <si>
    <t>0106020401</t>
  </si>
  <si>
    <t>Premiestnenie  výkopku resp. rúbaniny, vodorovné nad 5 000 m, tr. horniny 1-4</t>
  </si>
  <si>
    <t>- odvoz prebytočnej zeminy: 251,37=251,3700 [A]</t>
  </si>
  <si>
    <t>(odvoz na najbližšiu skládku)</t>
  </si>
  <si>
    <t>Práce na vrchnej stavbe diaľníc, ciest, ulíc, chodníkov a nekrytých parkovísk</t>
  </si>
  <si>
    <t>10</t>
  </si>
  <si>
    <t>1120010106</t>
  </si>
  <si>
    <t>Podkladné konštrukcie, podkladné vrstvy z betónu prostého, tr. C 25/30 (B 30)</t>
  </si>
  <si>
    <t>- bet. lôžko obrubníky: 0,2*10,4=2,0800 [A]</t>
  </si>
  <si>
    <t>- bet. lôžko pre žľab: 0,3*0,65*80=15,6000 [B]</t>
  </si>
  <si>
    <t>Celkom:A+B=17,6800 [C]</t>
  </si>
  <si>
    <t>11</t>
  </si>
  <si>
    <t>2202041801</t>
  </si>
  <si>
    <t>Podkladné a krycie vrstvy s hydraulickým spojivom, cementobetónové jednovrstvové, beton železový tr. I</t>
  </si>
  <si>
    <t>- CB kryt v SDP hr. 250mm (vrátane zarezania priečnych škár á 4,0m, klzných tŕňov a protišmykovej úpravy povrchu): 3,1*0,25*80=62,0000 [A]</t>
  </si>
  <si>
    <t>12</t>
  </si>
  <si>
    <t>2203033004</t>
  </si>
  <si>
    <t>Podkladné a krycie vrstvy z asfaltových zmesí, bitúmenové postreky, nátery,posypy spojovací postrek z modifikovanej emulzie</t>
  </si>
  <si>
    <t>- spojovací postrek PSE-M emulzný modifikovaný 0,5 kg/m2 popri prejazde SDP: (0,5+1)*80*2=240,0000 [A]</t>
  </si>
  <si>
    <t>13</t>
  </si>
  <si>
    <t>2203064004</t>
  </si>
  <si>
    <t>Podkladné a krycie vrstvy z asfaltových zmesí, bitúmenové vrstvy, asfaltový betón  triedy I modifikovaný</t>
  </si>
  <si>
    <t>- asfaltový betón strednozrnný modifikovaný AC 16-I, PMB hr. 45 popri prejazde SDP: 0,5*80*2*0,045=3,6000 [A]</t>
  </si>
  <si>
    <t>14</t>
  </si>
  <si>
    <t>2203064101</t>
  </si>
  <si>
    <t>Podkladné a krycie vrstvy z asfaltových zmesí, bitúmenové vrstvy, asfaltový koberec mastixový triedy I</t>
  </si>
  <si>
    <t>- obrusná vrstva vozovky popri prejazde SDP SMA 11-I hr. 40 mm: 1*80*2*0,04=6,4000 [A]</t>
  </si>
  <si>
    <t>15</t>
  </si>
  <si>
    <t>2204075201</t>
  </si>
  <si>
    <t>Kryty dláždené,chodníkov komunikácií,rigolov - vyplnenie škár elastickou zálievkou s predtesnením</t>
  </si>
  <si>
    <t>- pozdĺž SDP a na koncoch priečne + priečne škáry á 4,0m (vrátane predtesnenia): 80*7+(80/4+1)*3,125=625,6250 [A]</t>
  </si>
  <si>
    <t>16</t>
  </si>
  <si>
    <t>2225035602</t>
  </si>
  <si>
    <t>Doplňujúce konštrukcie, zvodidlá prefabrikované s ozubom-zámkom</t>
  </si>
  <si>
    <t>- nové obojstranné betónové zvodidlo H3 v prejazde SDP výšky 1,2m (vrátane zvodidlového odrážača trojdielny a 2x koncový bet.diel): 80=80,0000 [A]</t>
  </si>
  <si>
    <t>17</t>
  </si>
  <si>
    <t>- nové obojstranné oceľ. zvodidlo v SDP pred a za prejazdom SDP úrovne zachytenia H3 + zahustenie stĺpikov na potrebnej dĺžke:</t>
  </si>
  <si>
    <t>2*12=24,0000 [A]</t>
  </si>
  <si>
    <t>18</t>
  </si>
  <si>
    <t>2225077601</t>
  </si>
  <si>
    <t>doplňujúce konštrukcie,  vodorovné dopravné značenie striekané a náterové vodiacich pruhov</t>
  </si>
  <si>
    <t>- obnova vodiacich prúžkov popri prejazde SDP: 2*80*0,25=40,0000 [A]</t>
  </si>
  <si>
    <t>19</t>
  </si>
  <si>
    <t>2225098001</t>
  </si>
  <si>
    <t>Doplňujúce konštrukcie,  obrubníky chodníkové betónové</t>
  </si>
  <si>
    <t>- na začiatku a konci prejazdu SDP pre prostredie XF4: (1,2+2,8+1,2)*2=10,4000 [A]</t>
  </si>
  <si>
    <t>20</t>
  </si>
  <si>
    <t>2225166102</t>
  </si>
  <si>
    <t>Doplňujúce konštrukcie, uzavreté žľabové systémy z betónu, tr. zaťažena do 600 kN</t>
  </si>
  <si>
    <t>- osadenie nového štrbinového žľabu v SDP (D400), vrátane bet. lôžka: 80=80,0000 [A]</t>
  </si>
  <si>
    <t>z toho:</t>
  </si>
  <si>
    <t>- 40m bude štrbinový žľab so spádom v dne žľabu</t>
  </si>
  <si>
    <t>- 40m bude vyspádovanie sklonom žľabu + 1x čistiaci kus</t>
  </si>
  <si>
    <t>21</t>
  </si>
  <si>
    <t>2703021401</t>
  </si>
  <si>
    <t>Kanalizácie,  ostatné konštrukcie, vpusty kanalizačné z betónových dielcov</t>
  </si>
  <si>
    <t>- nový vpust pre ťažkú dopravu (vrátane napojenia na existujúcu kanalizáciu): 1=1,0000 [A]</t>
  </si>
  <si>
    <t>(rezerva pre prípad zmeny polohy prejazdu SDP)</t>
  </si>
  <si>
    <t>Práce na spodnej stavby diaľnic, ciest, ulíc a chodníkov a nekrytých parkovísk</t>
  </si>
  <si>
    <t>22</t>
  </si>
  <si>
    <t>- ŠD 0-32mm pod CBGM v SDP: 3,1*0,2*80=49,6000 [A]</t>
  </si>
  <si>
    <t>23</t>
  </si>
  <si>
    <t>- cementová stabilizácia CBGM C8/10 v SDP hr.160 mm: 3,1*0,16*80=39,6800 [A]</t>
  </si>
  <si>
    <t>201</t>
  </si>
  <si>
    <t>R1-153 Hronská Breznica Most nad cestou III/2461</t>
  </si>
  <si>
    <t>- ochranná sieť pred padaním stavebného materiálu na cestu pod mostom (vrátane dodávky a montáže): 1=1,0000 [A]</t>
  </si>
  <si>
    <t>- vybúranie pôvodných prechodových dosiek: 8,2*0.3*6*4=59,0400 [A]</t>
  </si>
  <si>
    <t>- búranie ríms : 0.43*46+0,3*27*2+0,4*50=55,9800 [A]</t>
  </si>
  <si>
    <t>- búranie opôr a za krídlom: 0.7*27*2+1,2*1*1,5+0.6*1*1=40,2000 [B]</t>
  </si>
  <si>
    <t>Celkom:A+B=96,1800 [C]</t>
  </si>
  <si>
    <t>- vybúranie vyrovnávacej vrstvy z betónu na NK: (1.9+1,1)*27*1,2=97,2000 [A]</t>
  </si>
  <si>
    <t>- odbúranie podkladného betónu pod prechodovou doskou: 0.68*8,3*4=22,5760 [B]</t>
  </si>
  <si>
    <t>- celkom: A+B=119,7760 [C]</t>
  </si>
  <si>
    <t>- odstránenie izolácie mostovky hr. 5 mm: 283+284=567,0000 [A]</t>
  </si>
  <si>
    <t>- vybúranie jestvujúceho oceľového MZ  vodným lúčom (odhad 40 kg/bm): 13,3*4*40=2 128,0000 [A]</t>
  </si>
  <si>
    <t>- odstránenie existujúcich odvodňovačov na moste (odhad 50kg/ks): 4*50=200,0000 [B]</t>
  </si>
  <si>
    <t xml:space="preserve">Celkom:A+B=2 328,0000 [C] </t>
  </si>
  <si>
    <t>0503026102</t>
  </si>
  <si>
    <t>Odstránenie spevnených plôch vozoviek a doplňujúcich konštrukcií podkladov z betónu prostého hr. nad 100 do 200 mm</t>
  </si>
  <si>
    <t>- cementová stabilizácia hr. 180 mm (odhad) na predmostiach: 15*11,4*4=684,0000 [A]</t>
  </si>
  <si>
    <t>- odstránenie zvodidiel na moste: 45,5+26,5+26,5=98,5000 [A]</t>
  </si>
  <si>
    <t>- odstránenie zvodidiel pred a za mostom: 12*4=48,0000 [B]</t>
  </si>
  <si>
    <t>- odstránenie oplotenia v mieste nových bráničiek: 3=3,0000 [C]</t>
  </si>
  <si>
    <t>- odstránenie PHS so zvodidlom: 51,6=51,6000 [D]</t>
  </si>
  <si>
    <t>- odstránenie zvodidiel pred a  za mostom v mieste PHS: 28+28=56,0000 [E]</t>
  </si>
  <si>
    <t>Celkom:A+B+C+D+E=257,1000 [F]</t>
  </si>
  <si>
    <t>- odstránenie tabule ev. č. mosta: 2,0=2,0000 [A]</t>
  </si>
  <si>
    <t>(59,04+96,18+119,78)*2,5+567*0,005*1,9+2,328+684*0,18+257,1*0,1+1784*0,003*2,5+1571,78*0,04*2,3+1122*0,06*2,3=1 156,8643 [A]</t>
  </si>
  <si>
    <t>- očistenie horného povrchu nosnej konštrukcie po odbúraní: 283+284=567,0000 [A]</t>
  </si>
  <si>
    <t>- očistenie komplet podhľadu nosnej konštrukcie vrátane bočných strán: 520+1,1*25*4=630,0000 [B]</t>
  </si>
  <si>
    <t>- očistenie krajných opôr: 5*27*2=270,0000 [C]</t>
  </si>
  <si>
    <t>- očistenie krídiel: 33*4=132,0000 [D]</t>
  </si>
  <si>
    <t>- rub závernej stienky a krídiel: 1,1*27*2+1,1*9*4=99,0000 [E]</t>
  </si>
  <si>
    <t>- vyčistenie dilatačnej škáry medzi NK a závernou stienkou: 1,1*27*2=59,4000 [F]</t>
  </si>
  <si>
    <t>- dočistenie betónu po odbúraní MZ: 13,3*4*0,5=26,6000 [G]</t>
  </si>
  <si>
    <t>Celkom:A+B+C+D+E+F+G=1 784,0000 [H]</t>
  </si>
  <si>
    <t>0509036101</t>
  </si>
  <si>
    <t>Doplňujúce práce, frézovanie betónového krytu, podkladu hr. 20 mm</t>
  </si>
  <si>
    <t>- obrokovanie povrchu spriahajúcej dosky pred položením izolácie: 283+284=567,0000 [A]</t>
  </si>
  <si>
    <t>Frézovanie asfaltových vrstiev v hr. 40 mm:</t>
  </si>
  <si>
    <t>- úseky S1+S2+S3: 10,3*2*76,3=1 571,7800 [A]</t>
  </si>
  <si>
    <t>0509036205</t>
  </si>
  <si>
    <t>Doplňujúce práce, frézovanie bitúmenového krytu, podkladu hr. 60 mm</t>
  </si>
  <si>
    <t>Frézovanie asfaltových vrstiev v hr. 60 mm:</t>
  </si>
  <si>
    <t>- 4 x úseky S2: 10,3*15*4=618,0000 [A]</t>
  </si>
  <si>
    <t>- 2x na moste S1: 256+248=504,0000 [B]</t>
  </si>
  <si>
    <t>Celkom:A+B=1 122,0000 [C]</t>
  </si>
  <si>
    <t>- zarezanie opôr a krídel pred odbúraníml: 13,3*4=53,2000 [A]</t>
  </si>
  <si>
    <t>- rezanie betónu za krídlom s PHS: 1+1=2,0000 [B]</t>
  </si>
  <si>
    <t>A+B=55,2000 [C]</t>
  </si>
  <si>
    <t>- zarezanie škár vo vozovke pred a za mostom pred frézovaním: 10,3*4=41,2000 [A]</t>
  </si>
  <si>
    <t>- zarezanie škár vo vozovke pred a za mostom pre zálievku po položení vozovky: 10,3*4=41,2000 [B]</t>
  </si>
  <si>
    <t>- celkom: A+B=82,4000 [C]</t>
  </si>
  <si>
    <t>- vŕtanie otvorov fi180 mm pre zvislé potrubie odvodňovačov: 4*1,1=4,4000 [A]</t>
  </si>
  <si>
    <t>- vrty D=20mm pre spriahajúce tŕne fi=16mm: 960*0,11+176*0,2=140,8000 [B]</t>
  </si>
  <si>
    <t>(nejedná sa o jadrové vrty)</t>
  </si>
  <si>
    <t>Úprava staveniska a vyčisťovacie práce</t>
  </si>
  <si>
    <t>- vyčistenie okolia mosta po dokončení v rozsahu stavebných prác: 158+742+360+178+120=1 558,0000 [A]</t>
  </si>
  <si>
    <t>- vyčistenie krajníc: 10*1*4=40,0000 [B]</t>
  </si>
  <si>
    <t>A+B=1 598,0000 [C]</t>
  </si>
  <si>
    <t>0101010301</t>
  </si>
  <si>
    <t>Pripravné práce, odstránenie porastov krovín na suchu</t>
  </si>
  <si>
    <t xml:space="preserve">- odstránenie krovín na svahoch mosta: 158+360+178+120=816,0000 [A] </t>
  </si>
  <si>
    <t>0201020101</t>
  </si>
  <si>
    <t>Zlepšovanie základovej pôdy, lôžko pre trativody a vankúše pod základy, z kameniva, štrkopiesku triedeného</t>
  </si>
  <si>
    <t>- tesniaca vrstva zo štrkopiesku v prech. oblasti: 13*4*0,15*2=15,6000 [A]</t>
  </si>
  <si>
    <t>Vyplňovanie a rekultivačné práce</t>
  </si>
  <si>
    <t>0106020101</t>
  </si>
  <si>
    <t>Premiestnenie  výkopku resp. rúbaniny, vodorovné do 100 m, tr. horniny 1-4</t>
  </si>
  <si>
    <t>- dovoz využiteľnej zeminy a ornice na zahumusovanie (zemina prerastená vegetáciou): (158+360+178+120)*0,15=122,4000 [A]</t>
  </si>
  <si>
    <t>- odvoz využiteľnej zeminy a ornice (zemina prerastená vegetáciou): (158+360+178+120)*0,15=122,4000 [B]</t>
  </si>
  <si>
    <t>Celkom:A+B=244,8000 [C]</t>
  </si>
  <si>
    <t>0106070007</t>
  </si>
  <si>
    <t>Premiestnenie  výkopku resp. rúbaniny - nakladanie, prekladanie, vykladanie,  tr. horniny 1-4</t>
  </si>
  <si>
    <t>- naloženie použiteľnej zeminiy z výkopov a ornice (zemina prerastená vegetáciou) na zahumusovanie: (158+360+178+120)*0,15=122,4000 [A]</t>
  </si>
  <si>
    <t>0108050102</t>
  </si>
  <si>
    <t>Povrchové úpravy terénu, úpravy povrchov rozprestretím ornice na svahu</t>
  </si>
  <si>
    <t>- spätné uloženie ornice svahov: 158+360+178+120=816,0000 [A]</t>
  </si>
  <si>
    <t>24</t>
  </si>
  <si>
    <t>0108050301</t>
  </si>
  <si>
    <t>Povrchové úpravy terénu, úpravy povrchov založením trávnika hydroosevom na ornicu</t>
  </si>
  <si>
    <t>25</t>
  </si>
  <si>
    <t>0108081102</t>
  </si>
  <si>
    <t>Povrchové úpravy terénu, sadenie, presádzanie, ošetrovanie, ochrana trávnika na svahu</t>
  </si>
  <si>
    <t>Výkopové práce</t>
  </si>
  <si>
    <t>26</t>
  </si>
  <si>
    <t>0102010101</t>
  </si>
  <si>
    <t>Odkopávky a prekopávky humóznej vrstvy ornice tr. horniny 1-2</t>
  </si>
  <si>
    <t>- odstránenie zeminy prerastenej vegetáciou na svahových kužeľoch a v okolí krídel - spätne sa uloží (hr.150mm): (158+360+178+120)*0,15=122,4000 [A]</t>
  </si>
  <si>
    <t>27</t>
  </si>
  <si>
    <t>0103010207</t>
  </si>
  <si>
    <t>Hĺbené vykopávky jám nezapažených, tr. horniny 1-4</t>
  </si>
  <si>
    <t>- prechodová oblasť mosta+okolo krídel: 6,6*46*2=607,2000 [B]</t>
  </si>
  <si>
    <t>28</t>
  </si>
  <si>
    <t>- skládky výkopu nevhodnej zeminy (odhad 65%): 607,2*0,65=394,6800 [A]</t>
  </si>
  <si>
    <t>- uloženie ornice z odhumusovania (zemina prerastená vegetáciou) a využiteľnej zeminy z výkopu (odhad 35%): 816*0,15+607,2*0,35=334,9200 [B]</t>
  </si>
  <si>
    <t>Celkom:A+B=729,6000 [C]</t>
  </si>
  <si>
    <t>29</t>
  </si>
  <si>
    <t>0104040102</t>
  </si>
  <si>
    <t>Konštrukcie z hornín - zásypy bez zhutnenia, tr.horniny 3</t>
  </si>
  <si>
    <t xml:space="preserve">- vysypanie vsakovacích jám fr. 32-64 mm, vrátane separačnej geotextílie: 1*1*3,14/4*1=0,7850 [A]: </t>
  </si>
  <si>
    <t>30</t>
  </si>
  <si>
    <t>0104040202</t>
  </si>
  <si>
    <t>Konštrukcie z hornín - zásypy so zhutnením, tr.horniny 3</t>
  </si>
  <si>
    <t>- zásyp v prech. oblasti (zhutnený zásyp + klin): 2*6,7*24*1.1=353,7600 [A]</t>
  </si>
  <si>
    <t>31</t>
  </si>
  <si>
    <t>- dovoz využiteľnej zeminy z medziskládky: 607,2*0,35=212,5200 [A]</t>
  </si>
  <si>
    <t>32</t>
  </si>
  <si>
    <t>Premiestnenie  výkopku resp. rúbaniny, vodorovné nad 3 000 m, tr. horniny 1-4</t>
  </si>
  <si>
    <t>- odvoz prebytočnej zeminy: 607,2*0,65=394,6800 [A]</t>
  </si>
  <si>
    <t>Stavebné práce na mostoch</t>
  </si>
  <si>
    <t>33</t>
  </si>
  <si>
    <t>0202017502</t>
  </si>
  <si>
    <t>Vrty pre kotvenie, injektáž, mikropilóty a monitoring na povrchu, tr.horniny V, D nad 13 do 56 mm</t>
  </si>
  <si>
    <t>- jadrové vŕtanie odvzdušňovacích otvorov fi 30mm (vrátane ochrannej sieťky proti vtákom): 26*2*0,1=5,2000 [A]</t>
  </si>
  <si>
    <t>- jadrové vrty pre kotvy ríms D 28mm: 82*0,2=16,4000 [B]</t>
  </si>
  <si>
    <t>spolu: A+B=21,6000 [C]</t>
  </si>
  <si>
    <t>0202017503</t>
  </si>
  <si>
    <t>Vrty pre kotvenie, injektáž, mikropilóty a monitoring na povrchu, tr.horniny V, D nad 56 do 80 mm</t>
  </si>
  <si>
    <t>- jadrové vrty D 60 mm pre odvodňovacie trubičky izolácie: 1,1*2=2,2000 [A]</t>
  </si>
  <si>
    <t>0202017507</t>
  </si>
  <si>
    <t>Vrty pre kotvenie, injektáž, mikropilóty a monitoring na povrchu, tr.horniny V, D nad 195 do 245 mm</t>
  </si>
  <si>
    <t>- jadrové vrty v krídlach pre vyústenie drenáže za oporami D 200 mm: 1,2*2=2,4000 [A]</t>
  </si>
  <si>
    <t>- jadrove vŕtanie D200 pre zvodidlo pred a za PHS: 0,3*2*20=12,0000 [B]</t>
  </si>
  <si>
    <t>Celkom:A+B=14,4000 [C]</t>
  </si>
  <si>
    <t>34</t>
  </si>
  <si>
    <t>1101030103</t>
  </si>
  <si>
    <t>Základy, dosky z betónu prostého, tr. C 12/15 (B 15)</t>
  </si>
  <si>
    <t>- podkladný betón pod prech. dosky: 6,4*4=25,6000 [A]</t>
  </si>
  <si>
    <t>1101030106</t>
  </si>
  <si>
    <t>Základy, dosky z betónu prostého, tr. C 25/30 (B 30)</t>
  </si>
  <si>
    <t>- bet. blok pod bráničkou: 0,2=0,2000 [B]</t>
  </si>
  <si>
    <t>35</t>
  </si>
  <si>
    <t>1101030206</t>
  </si>
  <si>
    <t>Základy, dosky z betónu železového, tr. C 25/30 (B 30)</t>
  </si>
  <si>
    <t>- žb základ za rímsou: 1,2*1,9*1,2+0,6*0,9*1,7=3,6540 [A]</t>
  </si>
  <si>
    <t>36</t>
  </si>
  <si>
    <t>1101032106</t>
  </si>
  <si>
    <t>Základy, dosky, výstuž z betonárskej ocele 10505</t>
  </si>
  <si>
    <t>- výstuž žb základu za rímsou: 0,285=0,2850 [A]</t>
  </si>
  <si>
    <t>37</t>
  </si>
  <si>
    <t>1105020207</t>
  </si>
  <si>
    <t>Zvislé konštrukcie inžinierskych stavieb, opory z betónu železového, tr. C 30/37 (B 35)</t>
  </si>
  <si>
    <t>- nová záverná stienka: 0,6*25*2=30,0000 [A]</t>
  </si>
  <si>
    <t>38</t>
  </si>
  <si>
    <t>1105021201</t>
  </si>
  <si>
    <t>Zvislé konštrukcie inžinierskych stavieb, opory, debnenie z dielcov drevených</t>
  </si>
  <si>
    <t>- pre závernú stienku: 2,8*25*2=140,0000 [A]</t>
  </si>
  <si>
    <t>(vrátane líšt pre skosenie hrán)</t>
  </si>
  <si>
    <t>39</t>
  </si>
  <si>
    <t>1105022106</t>
  </si>
  <si>
    <t>Zvislé konštrukcie inžinierskych stavieb, opory, výstuž z betonárskej ocele B500B</t>
  </si>
  <si>
    <t>- úprava závernej stienky: 1,703*2=3,4060 [A]</t>
  </si>
  <si>
    <t>40</t>
  </si>
  <si>
    <t>1105060208</t>
  </si>
  <si>
    <t>Zvislé konštrukcie inžinierskych stavieb, rímsy z betónu železového, tr. C 35/45 (B 45)</t>
  </si>
  <si>
    <t>- rímsy vrátane kotiev ríms, úpravy povrchu metličkovaním a ochranného náteru: 0,2*45,5+0,2*27*2+0,13*50=26,4000 [A]</t>
  </si>
  <si>
    <t>41</t>
  </si>
  <si>
    <t>1105061201</t>
  </si>
  <si>
    <t>Zvislé konštrukcie inžinierskych stavieb, rímsy, debnenie z dielcov drevených</t>
  </si>
  <si>
    <t>- debnenie ríms: 0,5*(45,5+27+27+50)=74,7500 [A]</t>
  </si>
  <si>
    <t>42</t>
  </si>
  <si>
    <t>1105062106</t>
  </si>
  <si>
    <t>Zvislé konštrukcie inžinierskych stavieb, rímsy, výstuž z betonárskej ocele B500B</t>
  </si>
  <si>
    <t>- výstuž ríms: 4,588=4,5880 [A]</t>
  </si>
  <si>
    <t>43</t>
  </si>
  <si>
    <t>1108010207</t>
  </si>
  <si>
    <t>Vodorovné nosné konštrukcie inžinierskych stavieb, prechodové dosky  z betónu železového, tr. C 30/37 (B 35)</t>
  </si>
  <si>
    <t>6*0,3*10,3*4=74,1600 [A]</t>
  </si>
  <si>
    <t>44</t>
  </si>
  <si>
    <t>1108011101</t>
  </si>
  <si>
    <t>Vodorovné nosné konštrukcie inžinierskych stavieb, prechodové dosky, debnenie tradičné drevené</t>
  </si>
  <si>
    <t>6*0,5*2+11*0,5*2=17,0000 [A]</t>
  </si>
  <si>
    <t>45</t>
  </si>
  <si>
    <t>1108012106</t>
  </si>
  <si>
    <t>Vodorovné nosné konštrukcie inžinierskych stavieb, prechodové dosky, výstuž z betonárskej ocele B500B</t>
  </si>
  <si>
    <t>11,556=11,5560 [A]</t>
  </si>
  <si>
    <t>46</t>
  </si>
  <si>
    <t>- schodiskové prefab. ŽB stupne 750 x 200 x 750 mm (vrátane výstuže a kompletnej dodávky): 35=35,0000 [A]</t>
  </si>
  <si>
    <t>47</t>
  </si>
  <si>
    <t>- betón pod žlabovky, pod schodiská, pod vývarisko: 24+1,35+6,72=32,0700 [A]</t>
  </si>
  <si>
    <t>48</t>
  </si>
  <si>
    <t>1120010207</t>
  </si>
  <si>
    <t>Podkladné konštrukcie, podkladné vrstvy z betónu železového, tr. C 30/37 (B 35)</t>
  </si>
  <si>
    <t>- spádový betón: (1,8*25+1,4*25)*1,1=88,0000 [A]</t>
  </si>
  <si>
    <t>49</t>
  </si>
  <si>
    <t>1120011101</t>
  </si>
  <si>
    <t>Podkladné konštrukcie, podkladné vrstvy, debnenie tradičné drevené</t>
  </si>
  <si>
    <t>- debnenie spádového betónu: 0,5*4*25+26*0,3=57,8000 [A]</t>
  </si>
  <si>
    <t>50</t>
  </si>
  <si>
    <t>1120012106</t>
  </si>
  <si>
    <t>Podkladné konštrukcie, podkladné vrstvy, výstuž z betonárskej ocele B500B</t>
  </si>
  <si>
    <t>- pre spádový betón: 1,221=1,2210 [A]</t>
  </si>
  <si>
    <t>1120012107</t>
  </si>
  <si>
    <t>Podkladné konštrukcie, podkladné vrstvy, výstuž z betonárskej ocele zo zváraných sietí</t>
  </si>
  <si>
    <t>- pre spádový betón: 4,474=4,4740 [A]</t>
  </si>
  <si>
    <t>- pre schodisko: 0,237=0,2370 [B]</t>
  </si>
  <si>
    <t>Celkom:A+B=4,7110 [C]</t>
  </si>
  <si>
    <t>51</t>
  </si>
  <si>
    <t>- cementovlaknita doska hr.25mm pre betonáž ríms: 0,25*95=23,7500 [A]</t>
  </si>
  <si>
    <t>52</t>
  </si>
  <si>
    <t>- lícový rímsový prefabrikát: 94,5*0,6*0,05=2,8350 [A]</t>
  </si>
  <si>
    <t>53</t>
  </si>
  <si>
    <t>- podliatie stĺpikov zvodidla: 0,28*0,42*0,01*42=0,0494 [A]</t>
  </si>
  <si>
    <t>54</t>
  </si>
  <si>
    <t>- spevnenie kamenným záhozom fr.63-125 hr. 250 mm: (5*25+20+15)*0,25=40,0000 [A]</t>
  </si>
  <si>
    <t>55</t>
  </si>
  <si>
    <t>- prechodové bloky ríms z bet. C35/45 vystužené kari sieťou: 1,2*1,4+1,2*1,9+1,2*1,2*2+1,5*2,1*0,3*2=8,7300 [A]</t>
  </si>
  <si>
    <t>56</t>
  </si>
  <si>
    <t>2125010602</t>
  </si>
  <si>
    <t>Doplňujúce konštrukcie, zvodidlá oceľové zábradeľné</t>
  </si>
  <si>
    <t>- zábradľové zvodidlo H3 vonkajšie na moste so sieťovou výplňou, vrátane kotvenia, PKO, kompl. dodávka (vrátane dilatačných dielov): 45,3=45,3000 [A]</t>
  </si>
  <si>
    <t>- zábradľové zvodidlo H2 na vnútornej rímse bez výplne, vrátane kotvenia, PKO, kompl. dodávka (vrátane dilatačných dielov): 52,4=52,4000 [B]</t>
  </si>
  <si>
    <t>Celkom:A+B=97,7000 [C]</t>
  </si>
  <si>
    <t>(vrátane nádstavcov na osadenie tabúľ ev. č. mosta)</t>
  </si>
  <si>
    <t>57</t>
  </si>
  <si>
    <t>- mostné odvodňovače, liatina: 4=4,0000 [A]</t>
  </si>
  <si>
    <t>58</t>
  </si>
  <si>
    <t>- trubičky odvodnenia izolácie (komplet dodávka a osadenie), nehrdzavejúci materiál: 1,3*2=2,6000 [A]</t>
  </si>
  <si>
    <t>59</t>
  </si>
  <si>
    <t>2125042204</t>
  </si>
  <si>
    <t>Doplňujúce konštrukcie, dilatačné zariadenia, výplň dilatačných škár z polystyrénu</t>
  </si>
  <si>
    <t>- medzi prech. doskou a záv. stienkou: 4,1*4=16,4000 [A]</t>
  </si>
  <si>
    <t>- medzi záv. múrikom 1*1*2=2,0000 [B]</t>
  </si>
  <si>
    <t>Celkom:A+B=18,4000 [C]</t>
  </si>
  <si>
    <t>60</t>
  </si>
  <si>
    <t>2125042402</t>
  </si>
  <si>
    <t>Doplňujúce konštrukcie, dilatačné zariadenia, tesnenie dilatačných škár asf. zálievkou  modifikovanou</t>
  </si>
  <si>
    <t>- pozdĺž obruby na moste, pozdĺž MZ: (45,5+27+27+50)+13*4*2=253,5000 [A]</t>
  </si>
  <si>
    <t>2125042403</t>
  </si>
  <si>
    <t>Doplňujúce konštrukcie, dilatačné zariadenia, tesnenie dilatačných škár polyuretánovým tmelom</t>
  </si>
  <si>
    <t>- pracovné skary rims, pozdlz mostnych zaverov v rimsach, medzi prech.blokom a rimsou, medzi spevnenou plochou a kridlom a schodiskom:</t>
  </si>
  <si>
    <t>0,95*4+0,98*4+1,2*5+14*8+13*4+2*6=189,7200 [A]</t>
  </si>
  <si>
    <t>- medzi prech.doskou a záv. stienkou: 10,3*4=41,2000 [B]</t>
  </si>
  <si>
    <t>- prac. škáry opôr a krídel: 18,52*2=37,0400 [C]</t>
  </si>
  <si>
    <t>- prečistenie a obnova dil.škáry medzi oporami: 26*2=52,0000 [D]</t>
  </si>
  <si>
    <t>- medzi lícnym prefabrikátom a monolitickou časťou: 45*0,6+50*0,6=57,0000 [E]</t>
  </si>
  <si>
    <t>Celkom:A+B+C+D+E=376,9600 [F]</t>
  </si>
  <si>
    <t>2125042405</t>
  </si>
  <si>
    <t>Doplňujúce konštrukcie, dilatačné zariadenia, tesnenie dilatačných škár gumovým pásikom</t>
  </si>
  <si>
    <t>- pozdĺž obruby na moste: 45,5+27+27+50=149,5000 [A]</t>
  </si>
  <si>
    <t>- predtesnenie pozdĺž prech. dosiek: 10,3*4=41,2000 [B]</t>
  </si>
  <si>
    <t>Celkom:A+B=190,7000 [C]</t>
  </si>
  <si>
    <t>61</t>
  </si>
  <si>
    <t>2125042601</t>
  </si>
  <si>
    <t>Doplňujúce konštrukcie, dilatačné zariadenia, mostné závery povrchové posun do 60 mm</t>
  </si>
  <si>
    <t>- povrchový mostný záver mechanický (kobercový) pre posun +/- 10 mm osadený do kapsy: 12,83+12,8+12,98+13,2=51,8100 [A]</t>
  </si>
  <si>
    <t>Komplet dodávka vrátane oceľového lôžka, kotvenia, PKO, dodania, montáže a krycích plechov na rímsach!</t>
  </si>
  <si>
    <t>62</t>
  </si>
  <si>
    <t>- prekrytie zrkadla z kompozitu: 0,8*25=20,0000 [A]</t>
  </si>
  <si>
    <t>(vrátane kotvenia pomocou nerezových L-profilov do rímsy)</t>
  </si>
  <si>
    <t>63</t>
  </si>
  <si>
    <t xml:space="preserve">- ochranný náter odhalenej betonárskej výstuže (odhad 15% celkovej plochy sanácií): 0,15*592=88,8000 [A] </t>
  </si>
  <si>
    <t>- PKO výstuže vrubového kĺbu PD (príprava povrchu Sa 2 1/2 + žiarové zinkovanie + epoxidový náter 80um): 1=1,0000 [B]</t>
  </si>
  <si>
    <t>A+B=89,8000 [C]</t>
  </si>
  <si>
    <t>64</t>
  </si>
  <si>
    <t>2225026501</t>
  </si>
  <si>
    <t>Doplňujúce konštrukcie, protihlukové steny oceľové so sklom, akrylátom mostov a múrov</t>
  </si>
  <si>
    <t>- PHS na moste s integrovaným zvodidlom úrovne zachytenia H4 (vrátane povrchovej úpravy v zmysle PD a dilatačných dielov): 55,6*2,5=139,0000 [A]</t>
  </si>
  <si>
    <t>Stavebné práce na stavbe komunikačných vedení</t>
  </si>
  <si>
    <t>65</t>
  </si>
  <si>
    <t>2707040101</t>
  </si>
  <si>
    <t>Chráničky z rúr plastových, nedelená,  do D 219 mm</t>
  </si>
  <si>
    <t>- chránička fi=80mm v rímse: 60=60,0000 [A]</t>
  </si>
  <si>
    <t>66</t>
  </si>
  <si>
    <t>2707040201</t>
  </si>
  <si>
    <t>Chráničky z rúr plastových, delená,  do D 219 mm</t>
  </si>
  <si>
    <t>- PVC DN50 ochrana kábla pri opore 02 vrátane kotvenia: 30=30,0000 [A]</t>
  </si>
  <si>
    <t>67</t>
  </si>
  <si>
    <t>2203033003</t>
  </si>
  <si>
    <t>Podkladné a krycie vrstvy z asfaltových zmesí, bitúmenové postreky, nátery,posypy spojovací postrek z emulzie</t>
  </si>
  <si>
    <t>- spojovací postrek PSE emulzný 0,5 kg/m2 (skladba S2): (15*9,2*4)=552,0000 [A]</t>
  </si>
  <si>
    <t>- spojovací postrek PSE-M emulzný modifikovaný 0,3 kg/m2 (skladba S3): 9,9*9,1*4=360,3600 [A]</t>
  </si>
  <si>
    <t>- spojovací postrek PSE-M emulzný modifikovaný 0,5 kg/m2 (skladba S1+S2): 56*10,3*2=1 153,6000 [B]</t>
  </si>
  <si>
    <t>Celkom:A+B=1 513,9600 [C]</t>
  </si>
  <si>
    <t>68</t>
  </si>
  <si>
    <t>2203064001</t>
  </si>
  <si>
    <t>Podkladné a krycie vrstvy z asfaltových zmesí, bitúmenové vrstvy, asfaltový betón  triedy I</t>
  </si>
  <si>
    <t>- asfaltový betón hrubozrnný ACp 22-I na predmostiach hr. 80 mm: 552*0,08=44,1600 [A]</t>
  </si>
  <si>
    <t>- asfaltový betón strednozrnný modifikovaný ACl 16-I, PMB hr. 60 mm na predmostiach: 552*0,06=33,1200 [A]</t>
  </si>
  <si>
    <t>- rezerva 15% na prípadné vyrovnávky: A*0,15=4,9680 [B]</t>
  </si>
  <si>
    <t>Celkom:A+B=38,0880 [C]</t>
  </si>
  <si>
    <t>69</t>
  </si>
  <si>
    <t xml:space="preserve">- obrusná vrstva vozovky na moste a predmostiach SMAo11-I hr. 40 mm: </t>
  </si>
  <si>
    <t>(76,3*10,3*2)*0,04=62,8712 [A]</t>
  </si>
  <si>
    <t>70</t>
  </si>
  <si>
    <t>2203064302</t>
  </si>
  <si>
    <t>Podkladné a krycie vrstvy z asfaltových zmesí, bitúmenové vrstvy, asfaltový koberec drenážny z plastbetónu</t>
  </si>
  <si>
    <t>- odvodňovací prúžok na moste (priečny, pozdĺžny): 0,1*0,045*80=0,3600 [A]</t>
  </si>
  <si>
    <t>71</t>
  </si>
  <si>
    <t>2203074405</t>
  </si>
  <si>
    <t>Podkladné a krycie vrstvy z asfaltových zmesí, liaty asfalt cestný strednozrnný modifikovaný</t>
  </si>
  <si>
    <t>- liaty aslaft strednozrnný modifikovaný MA16, PMB hr. 45 mm na moste: (250+257)*0,045=22,8150 [A]</t>
  </si>
  <si>
    <t>72</t>
  </si>
  <si>
    <t>2204075202</t>
  </si>
  <si>
    <t>Kryty dláždené,chodníkov komunikácií,rigolov - vyplnenie škár elastickou zálievkou bez predtesnenia</t>
  </si>
  <si>
    <t>- škára vo vozovke na koncoch úprav a pozdĺž krídel: 11*4+12+13+11+16+18=114,0000 [A]</t>
  </si>
  <si>
    <t>73</t>
  </si>
  <si>
    <t>2225018401</t>
  </si>
  <si>
    <t>Doplňujúce konštrukcie, zábradlie plastové, mostov a múrov</t>
  </si>
  <si>
    <t>- kompozitné zábradlie na revíznych schodiskách výšky 1,1m (vrátane kotvenia a vrchného náteru v zmysle PD): 16=16,0000 [A]</t>
  </si>
  <si>
    <t>74</t>
  </si>
  <si>
    <t>2225036201</t>
  </si>
  <si>
    <t>Doplňujúce konštrukcie, zvodidlá oceľové s jednou zvodnicou</t>
  </si>
  <si>
    <t>- nové cestné zvodidlo H2 so zvodnicou NH4 na predmostiach vrátane PKO: 12*6=72,0000 [A]</t>
  </si>
  <si>
    <t>- nové zvodidlo pred a za PHS: 28*2=56,0000 [B]</t>
  </si>
  <si>
    <t>Celkom:A+B=128,0000 [C]</t>
  </si>
  <si>
    <t>(vrátane smerových stĺpikov a vyplnenia betónom po jadrovom vŕtaní)</t>
  </si>
  <si>
    <t>75</t>
  </si>
  <si>
    <t>2225067105</t>
  </si>
  <si>
    <t>Doplňujúce konštrukcie, zvislé dopravné značky, normálny alebo zväčšený rozmer hliníkové s fóliou</t>
  </si>
  <si>
    <t>- označenie mosta - tabuľa s ev. č. vrátane montáže: 2,0=2,0000 [A]</t>
  </si>
  <si>
    <t>76</t>
  </si>
  <si>
    <t>- okolo prechodových blokov a schodiska pre prostredie XF4: 1,5*8+2,5*2+16*2=49,0000 [A]</t>
  </si>
  <si>
    <t>77</t>
  </si>
  <si>
    <t>2225116102</t>
  </si>
  <si>
    <t>Doplňujúce konštrukcie,  otvorené žľaby z betónových tvárnic š. nad 500 mm</t>
  </si>
  <si>
    <t>- sklz zo žlaboviek š.600mm: 16+16+33+40+15=120,0000 [B]</t>
  </si>
  <si>
    <t>78</t>
  </si>
  <si>
    <t>- nový vpust pre ťažkú dopravu (vrátane napojenia na odvodňovací žľab): 1=1,0000 [A]</t>
  </si>
  <si>
    <t>79</t>
  </si>
  <si>
    <t>6711010802</t>
  </si>
  <si>
    <t>Oplotenie  z drôteného pletiva pozinkovaného, na stĺpiky oceľové</t>
  </si>
  <si>
    <t>- doplnenie oplotenia vrátane 1x oceľovej bráničky: 11,9=11,9000 [A]</t>
  </si>
  <si>
    <t>80</t>
  </si>
  <si>
    <t>- ŠD 0-32mm pod stabilizáciu cementom na predmostiach hr. 240 mm: 15*10*4*0,24=144,0000 [A]</t>
  </si>
  <si>
    <t>81</t>
  </si>
  <si>
    <t>- spevnenie krajníc štrkodrvou,  fr. 16-32mm, hr. 100 mm s podkladom zo separačnej geotextílie na predmostiach: (35+40)*0,1=7,5000 [A]</t>
  </si>
  <si>
    <t>82</t>
  </si>
  <si>
    <t>- cementová stabilizácia CBGM C5/6 na predmostiach hr. 180 mm: 15*10*4*0,18=108,0000 [A]</t>
  </si>
  <si>
    <t>83</t>
  </si>
  <si>
    <t>2203032901</t>
  </si>
  <si>
    <t>Podkladné a krycie vrstvy z asfaltových zmesí, bitúmenové postreky, nátery,posypy infiltračný postrek z asfaltu</t>
  </si>
  <si>
    <t>- infiltračný postrek 1,0 kg/m2 na cem. stab. na predmostiach: 15*10*4=600,0000 [A]</t>
  </si>
  <si>
    <t>Izolačné práce proti vode</t>
  </si>
  <si>
    <t>84</t>
  </si>
  <si>
    <t>Izolácie proti vode a zemnej vlhkosti, bežných konštrukcií náterivami a tmelmi na ploche vodorovnej</t>
  </si>
  <si>
    <t>- prech. dosky penetračný náter: 68*4=272,0000 [A]</t>
  </si>
  <si>
    <t>- prech. dosky dvojnásobný asfaltový náter: 2*a=544,0000 [B]</t>
  </si>
  <si>
    <t>- ochranný náter obruby ríms: 0,9*46+1*2*27+1*53=148,4000 [C]</t>
  </si>
  <si>
    <t>Celkom:A+B+C=964,4000 [D]</t>
  </si>
  <si>
    <t>Izolácie proti vode a zemnej vlhkosti, bežných konštrukcií náterivami a tmelmi na ploche zvislej</t>
  </si>
  <si>
    <t>- rub opory a krídel penetračný náter: 3,5*44*2=308,0000 [A]</t>
  </si>
  <si>
    <t>- rub opory a krídel 2x asfaltový náter:  2*A=616,0000 [B]</t>
  </si>
  <si>
    <t>- prechodové dosky penetračný náter: 6,7*4=26,8000 [C]</t>
  </si>
  <si>
    <t>- prechodové dosky 2x asfaltový náter: 2*C=53,6000 [D]</t>
  </si>
  <si>
    <t>Celkom:A+B+C+D=1 004,4000 [E]</t>
  </si>
  <si>
    <t>85</t>
  </si>
  <si>
    <t>6101010202</t>
  </si>
  <si>
    <t>Izolácie proti vode a zemnej vlhkosti, bežných konštrukcií pásmi na ploche zvislej</t>
  </si>
  <si>
    <t>- asfaltový pás na rube opôr a krídel v pracovnej, resp. dilatačnej škáre: 5,8*0,5=2,9000 [A]</t>
  </si>
  <si>
    <t>- asfaltový pás s prieťažnosťou min. 30%, šírky 300mm: 5,8*0,3=1,7400 [B]</t>
  </si>
  <si>
    <t>spolu: a+b=4,6400 [C]</t>
  </si>
  <si>
    <t>86</t>
  </si>
  <si>
    <t>Izolácie proti vode a zemnej vlhkosti, bežných konštrukcií fóliami na ploche vodorovnej</t>
  </si>
  <si>
    <t>- izolačná fólia v prechodovej oblasti: 7*2*26*1,1=400,4000 [A]</t>
  </si>
  <si>
    <t>6101010302</t>
  </si>
  <si>
    <t>Izolácie proti vode a zemnej vlhkosti, bežných konštrukcií fóliami na ploche zvislej</t>
  </si>
  <si>
    <t>- nopová fólia na rube opôr (plošná drenáž) s hr. min 6mm: 2*4*12=96,0000 [A]</t>
  </si>
  <si>
    <t>87</t>
  </si>
  <si>
    <t>6101050201</t>
  </si>
  <si>
    <t>Izolácie proti vode a zemnej vlhkosti, mostoviek pásmi na ploche vodorovnej</t>
  </si>
  <si>
    <t>- izolácia mostovky: 298+300+35+30+30+35=728,0000 [A]</t>
  </si>
  <si>
    <t>- izolácia prechodovej dosky: 13,3*4=53,2000 [B]</t>
  </si>
  <si>
    <t>- celkom: A+B=781,2000 [C]</t>
  </si>
  <si>
    <t>Základové práce a vŕtanie vodných studní</t>
  </si>
  <si>
    <t>88</t>
  </si>
  <si>
    <t>0201030906</t>
  </si>
  <si>
    <t>Zlepšovanie základovej pôdy, trativody kompletné z potrubia plastického DN 160 mm</t>
  </si>
  <si>
    <t>- priečna drenáž za oporami vrátane vyústenia na terén D 150 mm (vrátane obsypu ŠP a výustného objektu): 35+32=67,0000 [A]</t>
  </si>
  <si>
    <t>0201030908</t>
  </si>
  <si>
    <t>Zlepšovanie základovej pôdy, trativody kompletné z potrubia plastického DN 200 mm</t>
  </si>
  <si>
    <t>- pre prestup drenážnej trubky cez krídla PVC DN200 mm: 1,8*2=3,6000 [B]</t>
  </si>
  <si>
    <t>89</t>
  </si>
  <si>
    <t>0205013201</t>
  </si>
  <si>
    <t>Steny štetovnicové baranené, z kovových dielcov, hĺ. do 10 m</t>
  </si>
  <si>
    <t>- paženie zo štetovníc medzi etapami v prech.oblasti: 4*9*2=72,0000 [A]</t>
  </si>
  <si>
    <t>90</t>
  </si>
  <si>
    <t>0205043201</t>
  </si>
  <si>
    <t>Steny - odstránenie štetovníc z kovových dielcov vytiahnutím</t>
  </si>
  <si>
    <t>- odstránenie paženia zo štetovníc medzi etapami v prech.oblasti: 4*9*2=72,0000 [A]</t>
  </si>
  <si>
    <t>91</t>
  </si>
  <si>
    <t>2502011201</t>
  </si>
  <si>
    <t>Studne, betónové skruže dielcové od D 1,00 m do D 2,00 m</t>
  </si>
  <si>
    <t>- betónová skruž fi=1000mm pre vsakovaciu jamu (výška dielca 0,5m): 2=2,0000 [A]</t>
  </si>
  <si>
    <t>Omietkarské práce</t>
  </si>
  <si>
    <t>92</t>
  </si>
  <si>
    <t>- sanácia podhľadu NK hr. do 30 mm (jednovrstvová), vrátane spojovacieho mostíka (80% plochy): 506*0,8=404,8000 [A]</t>
  </si>
  <si>
    <t>- sanácia podhľadu NK hr. 30 - 50 mm (dvojvrstvová), vrátane spojovacieho mostíka (20% plochy): 506*0,2*2=202,4000 [B]</t>
  </si>
  <si>
    <t>Celkom:A+B=607,2000 [C]</t>
  </si>
  <si>
    <t>sanačná malta triedy R4</t>
  </si>
  <si>
    <t>93</t>
  </si>
  <si>
    <t>- reprofilačná malta hrúbky do 5 mm (všetky vonkajšie plochy): 607,2+545,76=1 152,9600 [A]</t>
  </si>
  <si>
    <t>94</t>
  </si>
  <si>
    <t>- sanácia krajných opôr a krídiel hr. do 30 mm (80%): (280,8+138)*0,8=335,0400 [A]</t>
  </si>
  <si>
    <t>- sanácia krajných opôr a krídiel hr. 30-50 mm (20%): (280,8+138)*0,2*2=167,5200 [B]</t>
  </si>
  <si>
    <t>- sanácia bočnej zvislej plochy NK hr. 30-50 mm  (20%): 1,5*24*0,2*2=14,4000 [C]</t>
  </si>
  <si>
    <t>- sanácia bočnej zvislej plochy NK hr. do 30 mm (80%): 1,5*24*0,8=28,8000 [D]</t>
  </si>
  <si>
    <t>Celkom:A+B+C+D=545,7600 [E]</t>
  </si>
  <si>
    <t>Nanášanie ochranných vrstiev - maliarske a natieračské práce</t>
  </si>
  <si>
    <t>95</t>
  </si>
  <si>
    <t>8401080703</t>
  </si>
  <si>
    <t>Náter omietok a betónových povrchov, farba epoxidová, mostoviek</t>
  </si>
  <si>
    <t>- zapečaťujúca vrstva: 296+294=590,0000 [A]</t>
  </si>
  <si>
    <t>96</t>
  </si>
  <si>
    <t>8401081501</t>
  </si>
  <si>
    <t>Náter omietok a betónových povrchov, farba riediteľná vodou (akrylátová), stropov</t>
  </si>
  <si>
    <t>- zjednosujúci náter podhľadu NK: 506=506,0000 [A]</t>
  </si>
  <si>
    <t>8401081502</t>
  </si>
  <si>
    <t>Náter omietok a betónových povrchov, farba riediteľná vodou (akrylátová), stien</t>
  </si>
  <si>
    <t>- zjednocujúci náter opôr a krídel + bočné plochy NK: 545,76=545,7600 [A]</t>
  </si>
  <si>
    <t>Prenájom stavebných strojov a zariadení a strojov a zariadení stavebného inžinierstva s obsluhou</t>
  </si>
  <si>
    <t>97</t>
  </si>
  <si>
    <t>- plošina s výložníkom pre sanačné práce: 1=1,0000 [A]</t>
  </si>
  <si>
    <t>- zaplachtovanie pozdĺž pracoviska (vizuálna prekážka medzi pracoviskom a dopravným priestorom): 1=1,0000 [B]</t>
  </si>
  <si>
    <t>odvoz na najbližšiu skládku (Zvolenská Slatina, resp. žiar nad Hronom), zhotoviteľ</t>
  </si>
  <si>
    <t>Vhodná zemina sa použije, nevhodná sa odvezie na skládku (odhad 35/65)</t>
  </si>
  <si>
    <t>- vrátane 4x prechodová zvodnica na existujúce oceľ. obojstranné zvodidlo dl.4m</t>
  </si>
  <si>
    <t xml:space="preserve"> vrátane 1x líniový odvodňovací vtok pre ťažkú dopravu</t>
  </si>
  <si>
    <t>(min. výška oplotenia 1,8m, stĺpiky á 3,0m)</t>
  </si>
  <si>
    <t>si v čase opravy overí kapacitu skládky</t>
  </si>
  <si>
    <t>- vrátane 4x prechodová zvodnica na betónové zvodidlo dl.4m</t>
  </si>
  <si>
    <t>Cena EUR bez DPH</t>
  </si>
  <si>
    <t>00010403</t>
  </si>
  <si>
    <t>Zmluvné požiadavky poplatky za skládky zeminy</t>
  </si>
  <si>
    <t>SO 101: 51,44 [A]</t>
  </si>
  <si>
    <t>SO 201: 1156,86 [B]</t>
  </si>
  <si>
    <t>Celkom:A+B=1 208,30 [C]</t>
  </si>
  <si>
    <t>SO 101: 251,37*1,9=477,60 [A]</t>
  </si>
  <si>
    <t>SO 201: 394,68*1,9=749,89 [B]</t>
  </si>
  <si>
    <t>Celkom:A+B=1 227,49 [C]</t>
  </si>
  <si>
    <t>45.00.00</t>
  </si>
  <si>
    <t xml:space="preserve"> - celkom hmotnosť sute a vybúraného materiálu vrátane poplatu za skládkovanie a recykláciu: </t>
  </si>
  <si>
    <t>Zmluvné požiadavky poplatky za skládky zeminy vrátane poplatu za recykláciu</t>
  </si>
  <si>
    <t>........................................................</t>
  </si>
  <si>
    <t>pečiatka a podpis oprávnenej osoby</t>
  </si>
  <si>
    <t>Miesto:...............................</t>
  </si>
  <si>
    <t>Dátum:...............................</t>
  </si>
  <si>
    <t>DPH 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</si>
</sst>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\ ###\ ###\ ##0.00"/>
    <numFmt numFmtId="165" formatCode="\ ###\ ###\ ###\ ##0.00"/>
  </numFmts>
  <fonts count="16">
    <font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9"/>
      <color rgb="FF000000"/>
      <name val="Ariel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el"/>
      <charset val="238"/>
    </font>
    <font>
      <b/>
      <sz val="8"/>
      <color rgb="FF000000"/>
      <name val="Arie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Trebuchet MS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1" fillId="2" borderId="0"/>
    <xf numFmtId="0" fontId="1" fillId="0" borderId="0"/>
    <xf numFmtId="0" fontId="2" fillId="0" borderId="0"/>
    <xf numFmtId="0" fontId="3" fillId="0" borderId="0"/>
    <xf numFmtId="0" fontId="4" fillId="3" borderId="0"/>
    <xf numFmtId="0" fontId="5" fillId="3" borderId="0"/>
    <xf numFmtId="0" fontId="4" fillId="0" borderId="0"/>
    <xf numFmtId="0" fontId="6" fillId="0" borderId="0"/>
    <xf numFmtId="0" fontId="6" fillId="0" borderId="0"/>
  </cellStyleXfs>
  <cellXfs count="103">
    <xf numFmtId="0" fontId="0" fillId="0" borderId="0" xfId="0"/>
    <xf numFmtId="164" fontId="1" fillId="2" borderId="1" xfId="1" applyNumberFormat="1" applyBorder="1" applyProtection="1">
      <protection locked="0"/>
    </xf>
    <xf numFmtId="0" fontId="0" fillId="0" borderId="0" xfId="0" applyProtection="1"/>
    <xf numFmtId="0" fontId="5" fillId="3" borderId="1" xfId="6" applyBorder="1" applyAlignment="1" applyProtection="1">
      <alignment horizontal="center"/>
    </xf>
    <xf numFmtId="0" fontId="1" fillId="0" borderId="2" xfId="2" applyBorder="1" applyAlignment="1" applyProtection="1">
      <alignment wrapText="1"/>
    </xf>
    <xf numFmtId="0" fontId="1" fillId="0" borderId="1" xfId="2" quotePrefix="1" applyBorder="1" applyProtection="1"/>
    <xf numFmtId="0" fontId="1" fillId="0" borderId="1" xfId="2" applyBorder="1" applyAlignment="1" applyProtection="1">
      <alignment wrapText="1"/>
    </xf>
    <xf numFmtId="0" fontId="1" fillId="0" borderId="1" xfId="2" applyBorder="1" applyProtection="1"/>
    <xf numFmtId="164" fontId="1" fillId="0" borderId="1" xfId="2" applyNumberFormat="1" applyBorder="1" applyProtection="1"/>
    <xf numFmtId="0" fontId="15" fillId="0" borderId="11" xfId="0" applyFont="1" applyBorder="1" applyAlignment="1" applyProtection="1">
      <alignment vertical="center" wrapText="1"/>
    </xf>
    <xf numFmtId="0" fontId="15" fillId="0" borderId="12" xfId="0" applyFont="1" applyBorder="1" applyAlignment="1" applyProtection="1">
      <alignment horizontal="left" vertical="center"/>
    </xf>
    <xf numFmtId="0" fontId="15" fillId="0" borderId="12" xfId="0" applyFont="1" applyBorder="1" applyAlignment="1" applyProtection="1">
      <alignment horizontal="left" vertical="center" wrapText="1"/>
    </xf>
    <xf numFmtId="4" fontId="15" fillId="0" borderId="12" xfId="0" applyNumberFormat="1" applyFont="1" applyBorder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1" fillId="0" borderId="3" xfId="2" applyBorder="1" applyAlignment="1" applyProtection="1">
      <alignment wrapText="1"/>
    </xf>
    <xf numFmtId="164" fontId="0" fillId="0" borderId="0" xfId="0" applyNumberFormat="1" applyProtection="1"/>
    <xf numFmtId="0" fontId="1" fillId="0" borderId="4" xfId="2" applyBorder="1" applyAlignment="1" applyProtection="1">
      <alignment wrapText="1"/>
    </xf>
    <xf numFmtId="164" fontId="3" fillId="0" borderId="1" xfId="4" applyNumberFormat="1" applyBorder="1" applyProtection="1"/>
    <xf numFmtId="0" fontId="6" fillId="0" borderId="0" xfId="8" applyProtection="1"/>
    <xf numFmtId="0" fontId="6" fillId="0" borderId="0" xfId="8" applyAlignment="1" applyProtection="1">
      <alignment horizontal="left"/>
    </xf>
    <xf numFmtId="0" fontId="7" fillId="0" borderId="0" xfId="9" applyFont="1" applyProtection="1"/>
    <xf numFmtId="0" fontId="7" fillId="0" borderId="0" xfId="9" applyFont="1" applyAlignment="1" applyProtection="1">
      <alignment wrapText="1" shrinkToFit="1"/>
    </xf>
    <xf numFmtId="0" fontId="6" fillId="0" borderId="0" xfId="8" applyAlignment="1" applyProtection="1">
      <alignment wrapText="1" shrinkToFit="1"/>
    </xf>
    <xf numFmtId="0" fontId="0" fillId="0" borderId="8" xfId="9" applyFont="1" applyBorder="1" applyAlignment="1" applyProtection="1">
      <alignment horizontal="left"/>
    </xf>
    <xf numFmtId="0" fontId="0" fillId="0" borderId="5" xfId="9" applyFont="1" applyBorder="1" applyAlignment="1" applyProtection="1">
      <alignment horizontal="center" wrapText="1" shrinkToFit="1"/>
    </xf>
    <xf numFmtId="0" fontId="0" fillId="0" borderId="7" xfId="9" applyFont="1" applyBorder="1" applyProtection="1"/>
    <xf numFmtId="0" fontId="0" fillId="0" borderId="4" xfId="9" applyFont="1" applyBorder="1" applyAlignment="1" applyProtection="1">
      <alignment horizontal="center"/>
    </xf>
    <xf numFmtId="0" fontId="0" fillId="0" borderId="1" xfId="9" applyFont="1" applyBorder="1" applyAlignment="1" applyProtection="1">
      <alignment horizontal="left"/>
    </xf>
    <xf numFmtId="0" fontId="0" fillId="0" borderId="1" xfId="9" applyFont="1" applyBorder="1" applyAlignment="1" applyProtection="1">
      <alignment horizontal="center"/>
    </xf>
    <xf numFmtId="0" fontId="0" fillId="0" borderId="1" xfId="9" applyFont="1" applyBorder="1" applyAlignment="1" applyProtection="1">
      <alignment horizontal="center" wrapText="1" shrinkToFit="1"/>
    </xf>
    <xf numFmtId="0" fontId="0" fillId="0" borderId="3" xfId="9" applyFont="1" applyBorder="1" applyProtection="1"/>
    <xf numFmtId="0" fontId="0" fillId="0" borderId="9" xfId="9" applyFont="1" applyBorder="1" applyAlignment="1" applyProtection="1">
      <alignment horizontal="left"/>
    </xf>
    <xf numFmtId="0" fontId="0" fillId="0" borderId="9" xfId="9" applyFont="1" applyBorder="1" applyProtection="1"/>
    <xf numFmtId="0" fontId="0" fillId="0" borderId="9" xfId="9" applyFont="1" applyBorder="1" applyAlignment="1" applyProtection="1">
      <alignment wrapText="1" shrinkToFit="1"/>
    </xf>
    <xf numFmtId="0" fontId="7" fillId="0" borderId="3" xfId="9" applyFont="1" applyBorder="1" applyProtection="1"/>
    <xf numFmtId="0" fontId="8" fillId="0" borderId="9" xfId="9" applyFont="1" applyBorder="1" applyAlignment="1" applyProtection="1">
      <alignment wrapText="1" shrinkToFit="1"/>
    </xf>
    <xf numFmtId="0" fontId="7" fillId="0" borderId="9" xfId="9" applyFont="1" applyBorder="1" applyProtection="1"/>
    <xf numFmtId="0" fontId="7" fillId="0" borderId="9" xfId="9" applyFont="1" applyBorder="1" applyAlignment="1" applyProtection="1">
      <alignment wrapText="1" shrinkToFit="1"/>
    </xf>
    <xf numFmtId="165" fontId="7" fillId="0" borderId="9" xfId="9" applyNumberFormat="1" applyFont="1" applyBorder="1" applyProtection="1"/>
    <xf numFmtId="49" fontId="9" fillId="0" borderId="3" xfId="8" applyNumberFormat="1" applyFont="1" applyBorder="1" applyAlignment="1" applyProtection="1">
      <alignment horizontal="left" vertical="top"/>
    </xf>
    <xf numFmtId="165" fontId="0" fillId="0" borderId="9" xfId="9" applyNumberFormat="1" applyFont="1" applyBorder="1" applyProtection="1"/>
    <xf numFmtId="0" fontId="7" fillId="0" borderId="3" xfId="8" applyFont="1" applyBorder="1" applyAlignment="1" applyProtection="1">
      <alignment horizontal="center" vertical="top"/>
    </xf>
    <xf numFmtId="49" fontId="9" fillId="0" borderId="3" xfId="8" applyNumberFormat="1" applyFont="1" applyBorder="1" applyAlignment="1" applyProtection="1">
      <alignment horizontal="left" vertical="top" wrapText="1"/>
    </xf>
    <xf numFmtId="49" fontId="7" fillId="0" borderId="3" xfId="8" applyNumberFormat="1" applyFont="1" applyBorder="1" applyAlignment="1" applyProtection="1">
      <alignment horizontal="left" vertical="top"/>
    </xf>
    <xf numFmtId="49" fontId="10" fillId="0" borderId="3" xfId="8" applyNumberFormat="1" applyFont="1" applyBorder="1" applyAlignment="1" applyProtection="1">
      <alignment vertical="top" wrapText="1"/>
    </xf>
    <xf numFmtId="49" fontId="11" fillId="0" borderId="3" xfId="8" applyNumberFormat="1" applyFont="1" applyBorder="1" applyAlignment="1" applyProtection="1">
      <alignment horizontal="left" vertical="top" wrapText="1"/>
    </xf>
    <xf numFmtId="4" fontId="12" fillId="0" borderId="3" xfId="8" applyNumberFormat="1" applyFont="1" applyBorder="1" applyAlignment="1" applyProtection="1">
      <alignment horizontal="right" wrapText="1"/>
    </xf>
    <xf numFmtId="49" fontId="7" fillId="0" borderId="3" xfId="8" applyNumberFormat="1" applyFont="1" applyBorder="1" applyAlignment="1" applyProtection="1">
      <alignment horizontal="center" vertical="top"/>
    </xf>
    <xf numFmtId="4" fontId="7" fillId="0" borderId="9" xfId="8" applyNumberFormat="1" applyFont="1" applyBorder="1" applyAlignment="1" applyProtection="1">
      <alignment horizontal="right" vertical="top"/>
    </xf>
    <xf numFmtId="49" fontId="7" fillId="0" borderId="3" xfId="8" applyNumberFormat="1" applyFont="1" applyBorder="1" applyAlignment="1" applyProtection="1">
      <alignment horizontal="center" vertical="top" wrapText="1"/>
    </xf>
    <xf numFmtId="49" fontId="6" fillId="0" borderId="3" xfId="8" applyNumberFormat="1" applyBorder="1" applyAlignment="1" applyProtection="1">
      <alignment horizontal="left" vertical="top" wrapText="1"/>
    </xf>
    <xf numFmtId="4" fontId="13" fillId="0" borderId="3" xfId="8" applyNumberFormat="1" applyFont="1" applyBorder="1" applyAlignment="1" applyProtection="1">
      <alignment horizontal="right" vertical="center"/>
    </xf>
    <xf numFmtId="49" fontId="6" fillId="0" borderId="3" xfId="8" applyNumberFormat="1" applyBorder="1" applyAlignment="1" applyProtection="1">
      <alignment horizontal="center" vertical="top"/>
    </xf>
    <xf numFmtId="4" fontId="6" fillId="0" borderId="9" xfId="8" applyNumberFormat="1" applyBorder="1" applyAlignment="1" applyProtection="1">
      <alignment horizontal="right" vertical="top"/>
    </xf>
    <xf numFmtId="0" fontId="0" fillId="0" borderId="10" xfId="9" applyFont="1" applyBorder="1" applyProtection="1"/>
    <xf numFmtId="0" fontId="0" fillId="0" borderId="10" xfId="9" applyFont="1" applyBorder="1" applyAlignment="1" applyProtection="1">
      <alignment horizontal="left"/>
    </xf>
    <xf numFmtId="0" fontId="0" fillId="0" borderId="10" xfId="9" applyFont="1" applyBorder="1" applyAlignment="1" applyProtection="1">
      <alignment wrapText="1" shrinkToFit="1"/>
    </xf>
    <xf numFmtId="0" fontId="5" fillId="3" borderId="1" xfId="6" applyBorder="1" applyAlignment="1" applyProtection="1">
      <alignment horizontal="center" wrapText="1"/>
    </xf>
    <xf numFmtId="0" fontId="5" fillId="3" borderId="1" xfId="6" applyBorder="1" applyProtection="1"/>
    <xf numFmtId="0" fontId="0" fillId="0" borderId="4" xfId="9" applyFont="1" applyBorder="1" applyProtection="1"/>
    <xf numFmtId="0" fontId="0" fillId="0" borderId="2" xfId="9" applyFont="1" applyBorder="1" applyAlignment="1" applyProtection="1">
      <alignment horizontal="center"/>
    </xf>
    <xf numFmtId="0" fontId="0" fillId="4" borderId="0" xfId="0" applyFill="1" applyAlignment="1" applyProtection="1">
      <alignment horizontal="left" indent="2"/>
      <protection locked="0"/>
    </xf>
    <xf numFmtId="0" fontId="0" fillId="4" borderId="0" xfId="0" applyFill="1" applyProtection="1">
      <protection locked="0"/>
    </xf>
    <xf numFmtId="0" fontId="4" fillId="3" borderId="1" xfId="5" applyBorder="1" applyProtection="1"/>
    <xf numFmtId="0" fontId="4" fillId="3" borderId="1" xfId="5" applyBorder="1" applyAlignment="1" applyProtection="1">
      <alignment horizontal="center"/>
    </xf>
    <xf numFmtId="0" fontId="2" fillId="0" borderId="1" xfId="3" quotePrefix="1" applyBorder="1" applyProtection="1"/>
    <xf numFmtId="0" fontId="2" fillId="0" borderId="1" xfId="3" applyBorder="1" applyProtection="1"/>
    <xf numFmtId="164" fontId="2" fillId="0" borderId="1" xfId="3" applyNumberFormat="1" applyBorder="1" applyProtection="1"/>
    <xf numFmtId="164" fontId="4" fillId="0" borderId="1" xfId="7" applyNumberFormat="1" applyBorder="1" applyProtection="1"/>
    <xf numFmtId="0" fontId="0" fillId="0" borderId="0" xfId="0" applyAlignment="1" applyProtection="1">
      <alignment horizontal="left" indent="2"/>
    </xf>
    <xf numFmtId="0" fontId="0" fillId="0" borderId="0" xfId="0" applyAlignment="1" applyProtection="1">
      <alignment horizontal="center"/>
    </xf>
    <xf numFmtId="49" fontId="7" fillId="0" borderId="0" xfId="9" applyNumberFormat="1" applyFont="1" applyAlignment="1" applyProtection="1">
      <alignment wrapText="1" shrinkToFit="1"/>
    </xf>
    <xf numFmtId="49" fontId="6" fillId="0" borderId="0" xfId="8" applyNumberFormat="1" applyAlignment="1" applyProtection="1">
      <alignment wrapText="1" shrinkToFit="1"/>
    </xf>
    <xf numFmtId="0" fontId="0" fillId="0" borderId="8" xfId="9" applyFont="1" applyBorder="1" applyProtection="1"/>
    <xf numFmtId="49" fontId="0" fillId="0" borderId="5" xfId="9" applyNumberFormat="1" applyFont="1" applyBorder="1" applyAlignment="1" applyProtection="1">
      <alignment horizontal="center" wrapText="1" shrinkToFit="1"/>
    </xf>
    <xf numFmtId="49" fontId="0" fillId="0" borderId="1" xfId="9" applyNumberFormat="1" applyFont="1" applyBorder="1" applyAlignment="1" applyProtection="1">
      <alignment horizontal="center" wrapText="1" shrinkToFit="1"/>
    </xf>
    <xf numFmtId="49" fontId="0" fillId="0" borderId="9" xfId="9" applyNumberFormat="1" applyFont="1" applyBorder="1" applyAlignment="1" applyProtection="1">
      <alignment wrapText="1" shrinkToFit="1"/>
    </xf>
    <xf numFmtId="49" fontId="8" fillId="0" borderId="9" xfId="9" applyNumberFormat="1" applyFont="1" applyBorder="1" applyAlignment="1" applyProtection="1">
      <alignment wrapText="1" shrinkToFit="1"/>
    </xf>
    <xf numFmtId="49" fontId="7" fillId="0" borderId="9" xfId="9" applyNumberFormat="1" applyFont="1" applyBorder="1" applyAlignment="1" applyProtection="1">
      <alignment wrapText="1" shrinkToFit="1"/>
    </xf>
    <xf numFmtId="49" fontId="0" fillId="0" borderId="10" xfId="9" applyNumberFormat="1" applyFont="1" applyBorder="1" applyAlignment="1" applyProtection="1">
      <alignment wrapText="1" shrinkToFit="1"/>
    </xf>
    <xf numFmtId="0" fontId="0" fillId="0" borderId="0" xfId="9" applyFont="1" applyBorder="1" applyProtection="1"/>
    <xf numFmtId="0" fontId="0" fillId="0" borderId="0" xfId="9" applyFont="1" applyBorder="1" applyAlignment="1" applyProtection="1">
      <alignment wrapText="1" shrinkToFit="1"/>
    </xf>
    <xf numFmtId="0" fontId="4" fillId="0" borderId="5" xfId="7" applyBorder="1" applyProtection="1"/>
    <xf numFmtId="0" fontId="4" fillId="0" borderId="6" xfId="7" applyBorder="1" applyProtection="1"/>
    <xf numFmtId="0" fontId="4" fillId="0" borderId="7" xfId="7" applyBorder="1" applyProtection="1"/>
    <xf numFmtId="0" fontId="0" fillId="4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5" fillId="3" borderId="1" xfId="6" applyBorder="1" applyProtection="1"/>
    <xf numFmtId="0" fontId="3" fillId="0" borderId="5" xfId="4" applyBorder="1" applyProtection="1"/>
    <xf numFmtId="0" fontId="3" fillId="0" borderId="6" xfId="4" applyBorder="1" applyProtection="1"/>
    <xf numFmtId="164" fontId="3" fillId="0" borderId="7" xfId="4" applyNumberFormat="1" applyBorder="1" applyProtection="1"/>
    <xf numFmtId="0" fontId="1" fillId="0" borderId="5" xfId="2" applyBorder="1" applyProtection="1"/>
    <xf numFmtId="0" fontId="1" fillId="0" borderId="6" xfId="2" applyBorder="1" applyProtection="1"/>
    <xf numFmtId="164" fontId="1" fillId="0" borderId="6" xfId="2" applyNumberFormat="1" applyBorder="1" applyProtection="1"/>
    <xf numFmtId="164" fontId="1" fillId="0" borderId="7" xfId="2" applyNumberFormat="1" applyBorder="1" applyProtection="1"/>
    <xf numFmtId="0" fontId="0" fillId="0" borderId="0" xfId="9" applyFont="1" applyAlignment="1" applyProtection="1">
      <alignment horizontal="center"/>
    </xf>
    <xf numFmtId="0" fontId="0" fillId="0" borderId="6" xfId="9" applyFont="1" applyBorder="1" applyProtection="1"/>
    <xf numFmtId="0" fontId="0" fillId="0" borderId="2" xfId="9" applyFont="1" applyBorder="1" applyProtection="1"/>
    <xf numFmtId="0" fontId="0" fillId="0" borderId="4" xfId="9" applyFont="1" applyBorder="1" applyProtection="1"/>
    <xf numFmtId="0" fontId="0" fillId="0" borderId="2" xfId="9" applyFont="1" applyBorder="1" applyAlignment="1" applyProtection="1">
      <alignment horizontal="center"/>
    </xf>
    <xf numFmtId="0" fontId="6" fillId="4" borderId="0" xfId="8" applyFill="1" applyAlignment="1" applyProtection="1">
      <alignment horizontal="center" wrapText="1"/>
      <protection locked="0"/>
    </xf>
    <xf numFmtId="0" fontId="0" fillId="4" borderId="0" xfId="0" applyFill="1" applyAlignment="1" applyProtection="1">
      <alignment horizontal="left"/>
      <protection locked="0"/>
    </xf>
    <xf numFmtId="0" fontId="6" fillId="4" borderId="0" xfId="8" applyFill="1" applyAlignment="1" applyProtection="1">
      <alignment horizontal="center"/>
      <protection locked="0"/>
    </xf>
  </cellXfs>
  <cellStyles count="10">
    <cellStyle name="Background_Yellow" xfId="1"/>
    <cellStyle name="Font_Ariel_Normal" xfId="3"/>
    <cellStyle name="Font_Ariel_Normal_Bold" xfId="7"/>
    <cellStyle name="Font_Ariel_Normal_Bold_BG_Gray" xfId="5"/>
    <cellStyle name="Font_Ariel_Small" xfId="2"/>
    <cellStyle name="Font_Ariel_Small_Bold" xfId="4"/>
    <cellStyle name="Font_Ariel_Small_Bold_BG_Gray" xfId="6"/>
    <cellStyle name="Normal" xfId="9"/>
    <cellStyle name="Normálna" xfId="0" builtinId="0"/>
    <cellStyle name="Normálna 2" xfId="8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5"/>
  <sheetViews>
    <sheetView showGridLines="0" view="pageLayout" zoomScaleNormal="100" zoomScaleSheetLayoutView="85" workbookViewId="0">
      <selection activeCell="D17" sqref="D17"/>
    </sheetView>
  </sheetViews>
  <sheetFormatPr defaultRowHeight="14.4"/>
  <cols>
    <col min="1" max="1" width="4.109375" style="2" customWidth="1"/>
    <col min="2" max="2" width="14.5546875" style="2" bestFit="1" customWidth="1"/>
    <col min="3" max="3" width="16" style="2" bestFit="1" customWidth="1"/>
    <col min="4" max="4" width="40.109375" style="2" bestFit="1" customWidth="1"/>
    <col min="5" max="7" width="17.44140625" style="2" customWidth="1"/>
    <col min="8" max="16384" width="8.88671875" style="2"/>
  </cols>
  <sheetData>
    <row r="3" spans="2:7">
      <c r="B3" s="63" t="s">
        <v>391</v>
      </c>
      <c r="C3" s="63" t="s">
        <v>392</v>
      </c>
      <c r="D3" s="63" t="s">
        <v>393</v>
      </c>
      <c r="E3" s="64" t="s">
        <v>264</v>
      </c>
      <c r="F3" s="64" t="s">
        <v>966</v>
      </c>
      <c r="G3" s="64" t="s">
        <v>394</v>
      </c>
    </row>
    <row r="4" spans="2:7">
      <c r="B4" s="65" t="s">
        <v>395</v>
      </c>
      <c r="C4" s="66" t="s">
        <v>396</v>
      </c>
      <c r="D4" s="66" t="s">
        <v>397</v>
      </c>
      <c r="E4" s="67">
        <f>'Časti stavby'!I12</f>
        <v>0</v>
      </c>
      <c r="F4" s="67">
        <f>ROUND(E4*0.23,2)</f>
        <v>0</v>
      </c>
      <c r="G4" s="67">
        <f>E4+F4</f>
        <v>0</v>
      </c>
    </row>
    <row r="5" spans="2:7">
      <c r="B5" s="65" t="s">
        <v>398</v>
      </c>
      <c r="C5" s="66" t="s">
        <v>396</v>
      </c>
      <c r="D5" s="66" t="s">
        <v>399</v>
      </c>
      <c r="E5" s="67">
        <f>'Časti stavby'!I36</f>
        <v>0</v>
      </c>
      <c r="F5" s="67">
        <f t="shared" ref="F5:F6" si="0">ROUND(E5*0.23,2)</f>
        <v>0</v>
      </c>
      <c r="G5" s="67">
        <f>E5+F5</f>
        <v>0</v>
      </c>
    </row>
    <row r="6" spans="2:7">
      <c r="B6" s="65" t="s">
        <v>400</v>
      </c>
      <c r="C6" s="66" t="s">
        <v>396</v>
      </c>
      <c r="D6" s="66" t="s">
        <v>401</v>
      </c>
      <c r="E6" s="67">
        <f>'Časti stavby'!I134</f>
        <v>0</v>
      </c>
      <c r="F6" s="67">
        <f t="shared" si="0"/>
        <v>0</v>
      </c>
      <c r="G6" s="67">
        <f>E6+F6</f>
        <v>0</v>
      </c>
    </row>
    <row r="7" spans="2:7">
      <c r="B7" s="82" t="s">
        <v>390</v>
      </c>
      <c r="C7" s="83"/>
      <c r="D7" s="84"/>
      <c r="E7" s="68">
        <f>SUM(E4:E6)</f>
        <v>0</v>
      </c>
      <c r="F7" s="68">
        <f>SUM(F4:F6)</f>
        <v>0</v>
      </c>
      <c r="G7" s="68">
        <f>SUM(G4:G6)</f>
        <v>0</v>
      </c>
    </row>
    <row r="10" spans="2:7">
      <c r="C10" s="69"/>
    </row>
    <row r="11" spans="2:7">
      <c r="C11" s="69"/>
    </row>
    <row r="12" spans="2:7">
      <c r="B12" s="85" t="s">
        <v>964</v>
      </c>
      <c r="C12" s="85"/>
    </row>
    <row r="13" spans="2:7">
      <c r="C13" s="69"/>
      <c r="F13" s="85"/>
      <c r="G13" s="85"/>
    </row>
    <row r="14" spans="2:7">
      <c r="B14" s="69"/>
      <c r="F14" s="86" t="s">
        <v>962</v>
      </c>
      <c r="G14" s="86"/>
    </row>
    <row r="15" spans="2:7">
      <c r="B15" s="85" t="s">
        <v>965</v>
      </c>
      <c r="C15" s="85"/>
      <c r="F15" s="86" t="s">
        <v>963</v>
      </c>
      <c r="G15" s="86"/>
    </row>
  </sheetData>
  <sheetProtection algorithmName="SHA-512" hashValue="5K59LBcEQhzINl18IscwYxTAVOOgNWDem2QDYsTnnhuqKU7XQSj2MRcQo1UMnizqMZcuHy+xq3bZofR5fqVTJQ==" saltValue="q3n+Ti765fQUOhbRCTPkDg==" spinCount="100000" sheet="1" objects="1" scenarios="1"/>
  <mergeCells count="6">
    <mergeCell ref="B7:D7"/>
    <mergeCell ref="F13:G13"/>
    <mergeCell ref="F14:G14"/>
    <mergeCell ref="F15:G15"/>
    <mergeCell ref="B12:C12"/>
    <mergeCell ref="B15:C15"/>
  </mergeCells>
  <printOptions horizontalCentered="1"/>
  <pageMargins left="0.41666666666666669" right="0.41666666666666669" top="0.87560386473429952" bottom="0.625" header="0.27777777777777779" footer="0.27777777777777779"/>
  <pageSetup paperSize="9" fitToHeight="0" orientation="landscape" r:id="rId1"/>
  <headerFooter>
    <oddHeader>&amp;LOprava mosta ev.č. R1-153 Hronská Breznica&amp;RPríloha č.1 k B2 -Výkaz výmer 
(zároveň Príloha č.2 k Zmluve)
Rekapitulácia stavby</oddHeader>
    <oddFooter>&amp;RStrana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6"/>
  <sheetViews>
    <sheetView showGridLines="0" tabSelected="1" topLeftCell="A88" zoomScaleNormal="100" zoomScaleSheetLayoutView="100" workbookViewId="0">
      <selection activeCell="H130" sqref="H130"/>
    </sheetView>
  </sheetViews>
  <sheetFormatPr defaultColWidth="9.109375" defaultRowHeight="14.4"/>
  <cols>
    <col min="1" max="1" width="2.44140625" style="2" customWidth="1"/>
    <col min="2" max="2" width="26" style="2" customWidth="1"/>
    <col min="3" max="3" width="7.44140625" style="2" bestFit="1" customWidth="1"/>
    <col min="4" max="4" width="8.33203125" style="2" customWidth="1"/>
    <col min="5" max="5" width="50.5546875" style="2" customWidth="1"/>
    <col min="6" max="6" width="6.88671875" style="2" bestFit="1" customWidth="1"/>
    <col min="7" max="7" width="8.5546875" style="2" bestFit="1" customWidth="1"/>
    <col min="8" max="8" width="16" style="2" customWidth="1"/>
    <col min="9" max="16384" width="9.109375" style="2"/>
  </cols>
  <sheetData>
    <row r="1" spans="2:8" ht="30.6" customHeight="1"/>
    <row r="2" spans="2:8" ht="30" customHeight="1">
      <c r="B2" s="58" t="s">
        <v>0</v>
      </c>
      <c r="C2" s="87" t="s">
        <v>1</v>
      </c>
      <c r="D2" s="87"/>
      <c r="E2" s="58" t="s">
        <v>2</v>
      </c>
      <c r="F2" s="58" t="s">
        <v>3</v>
      </c>
      <c r="G2" s="58" t="s">
        <v>4</v>
      </c>
      <c r="H2" s="57" t="s">
        <v>402</v>
      </c>
    </row>
    <row r="3" spans="2:8" ht="21.6">
      <c r="B3" s="4" t="s">
        <v>5</v>
      </c>
      <c r="C3" s="5" t="s">
        <v>6</v>
      </c>
      <c r="D3" s="5" t="s">
        <v>7</v>
      </c>
      <c r="E3" s="6" t="s">
        <v>8</v>
      </c>
      <c r="F3" s="7" t="s">
        <v>9</v>
      </c>
      <c r="G3" s="8">
        <v>1208.3</v>
      </c>
      <c r="H3" s="1"/>
    </row>
    <row r="4" spans="2:8" s="13" customFormat="1" ht="12">
      <c r="B4" s="9"/>
      <c r="C4" s="10" t="s">
        <v>959</v>
      </c>
      <c r="D4" s="10" t="s">
        <v>951</v>
      </c>
      <c r="E4" s="11" t="s">
        <v>952</v>
      </c>
      <c r="F4" s="10" t="s">
        <v>9</v>
      </c>
      <c r="G4" s="12">
        <v>1227.49</v>
      </c>
      <c r="H4" s="1"/>
    </row>
    <row r="5" spans="2:8" ht="21.6">
      <c r="B5" s="14"/>
      <c r="C5" s="5" t="s">
        <v>6</v>
      </c>
      <c r="D5" s="5" t="s">
        <v>10</v>
      </c>
      <c r="E5" s="6" t="s">
        <v>11</v>
      </c>
      <c r="F5" s="7" t="s">
        <v>12</v>
      </c>
      <c r="G5" s="8">
        <v>1</v>
      </c>
      <c r="H5" s="1"/>
    </row>
    <row r="6" spans="2:8" ht="21.6">
      <c r="B6" s="14"/>
      <c r="C6" s="5" t="s">
        <v>6</v>
      </c>
      <c r="D6" s="5" t="s">
        <v>13</v>
      </c>
      <c r="E6" s="6" t="s">
        <v>14</v>
      </c>
      <c r="F6" s="7" t="s">
        <v>12</v>
      </c>
      <c r="G6" s="8">
        <v>1</v>
      </c>
      <c r="H6" s="1"/>
    </row>
    <row r="7" spans="2:8" ht="21.6">
      <c r="B7" s="14"/>
      <c r="C7" s="5" t="s">
        <v>6</v>
      </c>
      <c r="D7" s="5" t="s">
        <v>15</v>
      </c>
      <c r="E7" s="6" t="s">
        <v>16</v>
      </c>
      <c r="F7" s="7" t="s">
        <v>12</v>
      </c>
      <c r="G7" s="8">
        <v>2</v>
      </c>
      <c r="H7" s="1"/>
    </row>
    <row r="8" spans="2:8" ht="21.6">
      <c r="B8" s="14"/>
      <c r="C8" s="5" t="s">
        <v>6</v>
      </c>
      <c r="D8" s="5" t="s">
        <v>17</v>
      </c>
      <c r="E8" s="6" t="s">
        <v>18</v>
      </c>
      <c r="F8" s="7" t="s">
        <v>12</v>
      </c>
      <c r="G8" s="8">
        <v>2</v>
      </c>
      <c r="H8" s="1"/>
    </row>
    <row r="9" spans="2:8" ht="21.6">
      <c r="B9" s="14"/>
      <c r="C9" s="5" t="s">
        <v>6</v>
      </c>
      <c r="D9" s="5" t="s">
        <v>19</v>
      </c>
      <c r="E9" s="6" t="s">
        <v>20</v>
      </c>
      <c r="F9" s="7" t="s">
        <v>12</v>
      </c>
      <c r="G9" s="8">
        <v>1</v>
      </c>
      <c r="H9" s="1"/>
    </row>
    <row r="10" spans="2:8" ht="21.6">
      <c r="B10" s="14"/>
      <c r="C10" s="5" t="s">
        <v>6</v>
      </c>
      <c r="D10" s="5" t="s">
        <v>21</v>
      </c>
      <c r="E10" s="6" t="s">
        <v>22</v>
      </c>
      <c r="F10" s="7" t="s">
        <v>12</v>
      </c>
      <c r="G10" s="8">
        <v>1</v>
      </c>
      <c r="H10" s="1"/>
    </row>
    <row r="11" spans="2:8">
      <c r="B11" s="4" t="s">
        <v>23</v>
      </c>
      <c r="C11" s="5" t="s">
        <v>24</v>
      </c>
      <c r="D11" s="5" t="s">
        <v>25</v>
      </c>
      <c r="E11" s="6" t="s">
        <v>26</v>
      </c>
      <c r="F11" s="7" t="s">
        <v>12</v>
      </c>
      <c r="G11" s="8">
        <v>2</v>
      </c>
      <c r="H11" s="1"/>
    </row>
    <row r="12" spans="2:8">
      <c r="B12" s="14"/>
      <c r="C12" s="5" t="s">
        <v>24</v>
      </c>
      <c r="D12" s="5" t="s">
        <v>27</v>
      </c>
      <c r="E12" s="6" t="s">
        <v>28</v>
      </c>
      <c r="F12" s="7" t="s">
        <v>29</v>
      </c>
      <c r="G12" s="8">
        <v>59.04</v>
      </c>
      <c r="H12" s="1"/>
    </row>
    <row r="13" spans="2:8" ht="21.6">
      <c r="B13" s="14"/>
      <c r="C13" s="5" t="s">
        <v>24</v>
      </c>
      <c r="D13" s="5" t="s">
        <v>30</v>
      </c>
      <c r="E13" s="6" t="s">
        <v>31</v>
      </c>
      <c r="F13" s="7" t="s">
        <v>29</v>
      </c>
      <c r="G13" s="8">
        <v>96.18</v>
      </c>
      <c r="H13" s="1"/>
    </row>
    <row r="14" spans="2:8">
      <c r="B14" s="14"/>
      <c r="C14" s="5" t="s">
        <v>24</v>
      </c>
      <c r="D14" s="5" t="s">
        <v>32</v>
      </c>
      <c r="E14" s="6" t="s">
        <v>33</v>
      </c>
      <c r="F14" s="7" t="s">
        <v>29</v>
      </c>
      <c r="G14" s="8">
        <v>119.78</v>
      </c>
      <c r="H14" s="1"/>
    </row>
    <row r="15" spans="2:8">
      <c r="B15" s="14"/>
      <c r="C15" s="5" t="s">
        <v>24</v>
      </c>
      <c r="D15" s="5" t="s">
        <v>34</v>
      </c>
      <c r="E15" s="6" t="s">
        <v>35</v>
      </c>
      <c r="F15" s="7" t="s">
        <v>36</v>
      </c>
      <c r="G15" s="8">
        <v>567</v>
      </c>
      <c r="H15" s="1"/>
    </row>
    <row r="16" spans="2:8">
      <c r="B16" s="14"/>
      <c r="C16" s="5" t="s">
        <v>24</v>
      </c>
      <c r="D16" s="5" t="s">
        <v>37</v>
      </c>
      <c r="E16" s="6" t="s">
        <v>38</v>
      </c>
      <c r="F16" s="7" t="s">
        <v>39</v>
      </c>
      <c r="G16" s="8">
        <v>1</v>
      </c>
      <c r="H16" s="1"/>
    </row>
    <row r="17" spans="2:8" ht="21.6">
      <c r="B17" s="14"/>
      <c r="C17" s="5" t="s">
        <v>24</v>
      </c>
      <c r="D17" s="5" t="s">
        <v>40</v>
      </c>
      <c r="E17" s="6" t="s">
        <v>41</v>
      </c>
      <c r="F17" s="7" t="s">
        <v>42</v>
      </c>
      <c r="G17" s="8">
        <v>80</v>
      </c>
      <c r="H17" s="1"/>
    </row>
    <row r="18" spans="2:8">
      <c r="B18" s="14"/>
      <c r="C18" s="5" t="s">
        <v>24</v>
      </c>
      <c r="D18" s="5" t="s">
        <v>43</v>
      </c>
      <c r="E18" s="6" t="s">
        <v>44</v>
      </c>
      <c r="F18" s="7" t="s">
        <v>45</v>
      </c>
      <c r="G18" s="8">
        <v>2328</v>
      </c>
      <c r="H18" s="1"/>
    </row>
    <row r="19" spans="2:8" ht="21.6">
      <c r="B19" s="14"/>
      <c r="C19" s="5" t="s">
        <v>24</v>
      </c>
      <c r="D19" s="5" t="s">
        <v>46</v>
      </c>
      <c r="E19" s="6" t="s">
        <v>47</v>
      </c>
      <c r="F19" s="7" t="s">
        <v>36</v>
      </c>
      <c r="G19" s="8">
        <v>684</v>
      </c>
      <c r="H19" s="1"/>
    </row>
    <row r="20" spans="2:8" ht="21.6">
      <c r="B20" s="14"/>
      <c r="C20" s="5" t="s">
        <v>24</v>
      </c>
      <c r="D20" s="5" t="s">
        <v>48</v>
      </c>
      <c r="E20" s="6" t="s">
        <v>49</v>
      </c>
      <c r="F20" s="7" t="s">
        <v>42</v>
      </c>
      <c r="G20" s="8">
        <v>361.1</v>
      </c>
      <c r="H20" s="1"/>
    </row>
    <row r="21" spans="2:8" ht="21.6">
      <c r="B21" s="14"/>
      <c r="C21" s="5" t="s">
        <v>24</v>
      </c>
      <c r="D21" s="5" t="s">
        <v>50</v>
      </c>
      <c r="E21" s="6" t="s">
        <v>51</v>
      </c>
      <c r="F21" s="7" t="s">
        <v>39</v>
      </c>
      <c r="G21" s="8">
        <v>2</v>
      </c>
      <c r="H21" s="1"/>
    </row>
    <row r="22" spans="2:8">
      <c r="B22" s="14"/>
      <c r="C22" s="5" t="s">
        <v>24</v>
      </c>
      <c r="D22" s="5" t="s">
        <v>52</v>
      </c>
      <c r="E22" s="6" t="s">
        <v>53</v>
      </c>
      <c r="F22" s="7" t="s">
        <v>9</v>
      </c>
      <c r="G22" s="8">
        <v>1208.3</v>
      </c>
      <c r="H22" s="1"/>
    </row>
    <row r="23" spans="2:8" ht="21.6">
      <c r="B23" s="14"/>
      <c r="C23" s="5" t="s">
        <v>24</v>
      </c>
      <c r="D23" s="5" t="s">
        <v>54</v>
      </c>
      <c r="E23" s="6" t="s">
        <v>55</v>
      </c>
      <c r="F23" s="7" t="s">
        <v>36</v>
      </c>
      <c r="G23" s="8">
        <v>1784</v>
      </c>
      <c r="H23" s="1"/>
    </row>
    <row r="24" spans="2:8">
      <c r="B24" s="14"/>
      <c r="C24" s="5" t="s">
        <v>24</v>
      </c>
      <c r="D24" s="5" t="s">
        <v>56</v>
      </c>
      <c r="E24" s="6" t="s">
        <v>57</v>
      </c>
      <c r="F24" s="7" t="s">
        <v>36</v>
      </c>
      <c r="G24" s="8">
        <v>567</v>
      </c>
      <c r="H24" s="1"/>
    </row>
    <row r="25" spans="2:8">
      <c r="B25" s="14"/>
      <c r="C25" s="5" t="s">
        <v>24</v>
      </c>
      <c r="D25" s="5" t="s">
        <v>58</v>
      </c>
      <c r="E25" s="6" t="s">
        <v>59</v>
      </c>
      <c r="F25" s="7" t="s">
        <v>36</v>
      </c>
      <c r="G25" s="8">
        <v>2933.78</v>
      </c>
      <c r="H25" s="1"/>
    </row>
    <row r="26" spans="2:8">
      <c r="B26" s="14"/>
      <c r="C26" s="5" t="s">
        <v>24</v>
      </c>
      <c r="D26" s="5" t="s">
        <v>60</v>
      </c>
      <c r="E26" s="6" t="s">
        <v>61</v>
      </c>
      <c r="F26" s="7" t="s">
        <v>42</v>
      </c>
      <c r="G26" s="8">
        <v>55.2</v>
      </c>
      <c r="H26" s="1"/>
    </row>
    <row r="27" spans="2:8">
      <c r="B27" s="14"/>
      <c r="C27" s="5" t="s">
        <v>24</v>
      </c>
      <c r="D27" s="5" t="s">
        <v>62</v>
      </c>
      <c r="E27" s="6" t="s">
        <v>63</v>
      </c>
      <c r="F27" s="7" t="s">
        <v>42</v>
      </c>
      <c r="G27" s="8">
        <v>488.4</v>
      </c>
      <c r="H27" s="1"/>
    </row>
    <row r="28" spans="2:8">
      <c r="B28" s="14"/>
      <c r="C28" s="5" t="s">
        <v>24</v>
      </c>
      <c r="D28" s="5" t="s">
        <v>64</v>
      </c>
      <c r="E28" s="6" t="s">
        <v>65</v>
      </c>
      <c r="F28" s="7" t="s">
        <v>42</v>
      </c>
      <c r="G28" s="8">
        <v>4.4000000000000004</v>
      </c>
      <c r="H28" s="1"/>
    </row>
    <row r="29" spans="2:8">
      <c r="B29" s="14"/>
      <c r="C29" s="5" t="s">
        <v>24</v>
      </c>
      <c r="D29" s="5" t="s">
        <v>66</v>
      </c>
      <c r="E29" s="6" t="s">
        <v>67</v>
      </c>
      <c r="F29" s="7" t="s">
        <v>42</v>
      </c>
      <c r="G29" s="8">
        <v>140.80000000000001</v>
      </c>
      <c r="H29" s="1"/>
    </row>
    <row r="30" spans="2:8" ht="21.6">
      <c r="B30" s="4" t="s">
        <v>68</v>
      </c>
      <c r="C30" s="5" t="s">
        <v>69</v>
      </c>
      <c r="D30" s="5" t="s">
        <v>70</v>
      </c>
      <c r="E30" s="6" t="s">
        <v>71</v>
      </c>
      <c r="F30" s="7" t="s">
        <v>36</v>
      </c>
      <c r="G30" s="8">
        <v>1598</v>
      </c>
      <c r="H30" s="1"/>
    </row>
    <row r="31" spans="2:8">
      <c r="B31" s="14"/>
      <c r="C31" s="5" t="s">
        <v>69</v>
      </c>
      <c r="D31" s="5" t="s">
        <v>72</v>
      </c>
      <c r="E31" s="6" t="s">
        <v>73</v>
      </c>
      <c r="F31" s="7" t="s">
        <v>36</v>
      </c>
      <c r="G31" s="8">
        <v>816</v>
      </c>
      <c r="H31" s="1"/>
    </row>
    <row r="32" spans="2:8" ht="21.6">
      <c r="B32" s="14"/>
      <c r="C32" s="5" t="s">
        <v>69</v>
      </c>
      <c r="D32" s="5" t="s">
        <v>74</v>
      </c>
      <c r="E32" s="6" t="s">
        <v>75</v>
      </c>
      <c r="F32" s="7" t="s">
        <v>29</v>
      </c>
      <c r="G32" s="8">
        <v>15.6</v>
      </c>
      <c r="H32" s="1"/>
    </row>
    <row r="33" spans="2:8" ht="21.6">
      <c r="B33" s="4" t="s">
        <v>76</v>
      </c>
      <c r="C33" s="5" t="s">
        <v>77</v>
      </c>
      <c r="D33" s="5" t="s">
        <v>78</v>
      </c>
      <c r="E33" s="6" t="s">
        <v>79</v>
      </c>
      <c r="F33" s="7" t="s">
        <v>29</v>
      </c>
      <c r="G33" s="8">
        <v>251.37</v>
      </c>
      <c r="H33" s="1"/>
    </row>
    <row r="34" spans="2:8">
      <c r="B34" s="14"/>
      <c r="C34" s="5" t="s">
        <v>77</v>
      </c>
      <c r="D34" s="5" t="s">
        <v>80</v>
      </c>
      <c r="E34" s="6" t="s">
        <v>81</v>
      </c>
      <c r="F34" s="7" t="s">
        <v>29</v>
      </c>
      <c r="G34" s="8">
        <v>251.37</v>
      </c>
      <c r="H34" s="1"/>
    </row>
    <row r="35" spans="2:8">
      <c r="B35" s="14"/>
      <c r="C35" s="5" t="s">
        <v>77</v>
      </c>
      <c r="D35" s="5" t="s">
        <v>82</v>
      </c>
      <c r="E35" s="6" t="s">
        <v>83</v>
      </c>
      <c r="F35" s="7" t="s">
        <v>29</v>
      </c>
      <c r="G35" s="8">
        <v>251.37</v>
      </c>
      <c r="H35" s="1"/>
    </row>
    <row r="36" spans="2:8" ht="21.6">
      <c r="B36" s="4" t="s">
        <v>84</v>
      </c>
      <c r="C36" s="5" t="s">
        <v>85</v>
      </c>
      <c r="D36" s="5" t="s">
        <v>86</v>
      </c>
      <c r="E36" s="6" t="s">
        <v>87</v>
      </c>
      <c r="F36" s="7" t="s">
        <v>29</v>
      </c>
      <c r="G36" s="8">
        <v>244.8</v>
      </c>
      <c r="H36" s="1"/>
    </row>
    <row r="37" spans="2:8">
      <c r="B37" s="14"/>
      <c r="C37" s="5" t="s">
        <v>85</v>
      </c>
      <c r="D37" s="5" t="s">
        <v>88</v>
      </c>
      <c r="E37" s="6" t="s">
        <v>89</v>
      </c>
      <c r="F37" s="7" t="s">
        <v>29</v>
      </c>
      <c r="G37" s="8">
        <v>122.4</v>
      </c>
      <c r="H37" s="1"/>
    </row>
    <row r="38" spans="2:8">
      <c r="B38" s="14"/>
      <c r="C38" s="5" t="s">
        <v>85</v>
      </c>
      <c r="D38" s="5" t="s">
        <v>90</v>
      </c>
      <c r="E38" s="6" t="s">
        <v>91</v>
      </c>
      <c r="F38" s="7" t="s">
        <v>36</v>
      </c>
      <c r="G38" s="8">
        <v>816</v>
      </c>
      <c r="H38" s="1"/>
    </row>
    <row r="39" spans="2:8">
      <c r="B39" s="14"/>
      <c r="C39" s="5" t="s">
        <v>85</v>
      </c>
      <c r="D39" s="5" t="s">
        <v>92</v>
      </c>
      <c r="E39" s="6" t="s">
        <v>93</v>
      </c>
      <c r="F39" s="7" t="s">
        <v>36</v>
      </c>
      <c r="G39" s="8">
        <v>816</v>
      </c>
      <c r="H39" s="1"/>
    </row>
    <row r="40" spans="2:8" ht="21.6">
      <c r="B40" s="14"/>
      <c r="C40" s="5" t="s">
        <v>85</v>
      </c>
      <c r="D40" s="5" t="s">
        <v>94</v>
      </c>
      <c r="E40" s="6" t="s">
        <v>95</v>
      </c>
      <c r="F40" s="7" t="s">
        <v>36</v>
      </c>
      <c r="G40" s="8">
        <v>816</v>
      </c>
      <c r="H40" s="1"/>
    </row>
    <row r="41" spans="2:8">
      <c r="B41" s="4" t="s">
        <v>96</v>
      </c>
      <c r="C41" s="5" t="s">
        <v>97</v>
      </c>
      <c r="D41" s="5" t="s">
        <v>98</v>
      </c>
      <c r="E41" s="6" t="s">
        <v>99</v>
      </c>
      <c r="F41" s="7" t="s">
        <v>29</v>
      </c>
      <c r="G41" s="8">
        <v>122.4</v>
      </c>
      <c r="H41" s="1"/>
    </row>
    <row r="42" spans="2:8">
      <c r="B42" s="14"/>
      <c r="C42" s="5" t="s">
        <v>97</v>
      </c>
      <c r="D42" s="5" t="s">
        <v>78</v>
      </c>
      <c r="E42" s="6" t="s">
        <v>79</v>
      </c>
      <c r="F42" s="7" t="s">
        <v>29</v>
      </c>
      <c r="G42" s="8">
        <v>607.20000000000005</v>
      </c>
      <c r="H42" s="1"/>
    </row>
    <row r="43" spans="2:8">
      <c r="B43" s="14"/>
      <c r="C43" s="5" t="s">
        <v>97</v>
      </c>
      <c r="D43" s="5" t="s">
        <v>80</v>
      </c>
      <c r="E43" s="6" t="s">
        <v>81</v>
      </c>
      <c r="F43" s="7" t="s">
        <v>29</v>
      </c>
      <c r="G43" s="8">
        <v>729.6</v>
      </c>
      <c r="H43" s="1"/>
    </row>
    <row r="44" spans="2:8">
      <c r="B44" s="14"/>
      <c r="C44" s="5" t="s">
        <v>97</v>
      </c>
      <c r="D44" s="5" t="s">
        <v>100</v>
      </c>
      <c r="E44" s="6" t="s">
        <v>101</v>
      </c>
      <c r="F44" s="7" t="s">
        <v>29</v>
      </c>
      <c r="G44" s="8">
        <v>0.79</v>
      </c>
      <c r="H44" s="1"/>
    </row>
    <row r="45" spans="2:8">
      <c r="B45" s="14"/>
      <c r="C45" s="5" t="s">
        <v>97</v>
      </c>
      <c r="D45" s="5" t="s">
        <v>102</v>
      </c>
      <c r="E45" s="6" t="s">
        <v>103</v>
      </c>
      <c r="F45" s="7" t="s">
        <v>29</v>
      </c>
      <c r="G45" s="8">
        <v>353.76</v>
      </c>
      <c r="H45" s="1"/>
    </row>
    <row r="46" spans="2:8">
      <c r="B46" s="14"/>
      <c r="C46" s="5" t="s">
        <v>97</v>
      </c>
      <c r="D46" s="5" t="s">
        <v>86</v>
      </c>
      <c r="E46" s="6" t="s">
        <v>87</v>
      </c>
      <c r="F46" s="7" t="s">
        <v>29</v>
      </c>
      <c r="G46" s="8">
        <v>212.52</v>
      </c>
      <c r="H46" s="1"/>
    </row>
    <row r="47" spans="2:8">
      <c r="B47" s="14"/>
      <c r="C47" s="5" t="s">
        <v>97</v>
      </c>
      <c r="D47" s="5" t="s">
        <v>82</v>
      </c>
      <c r="E47" s="6" t="s">
        <v>104</v>
      </c>
      <c r="F47" s="7" t="s">
        <v>29</v>
      </c>
      <c r="G47" s="8">
        <v>394.68</v>
      </c>
      <c r="H47" s="1"/>
    </row>
    <row r="48" spans="2:8">
      <c r="B48" s="4" t="s">
        <v>105</v>
      </c>
      <c r="C48" s="5" t="s">
        <v>106</v>
      </c>
      <c r="D48" s="5" t="s">
        <v>107</v>
      </c>
      <c r="E48" s="6" t="s">
        <v>108</v>
      </c>
      <c r="F48" s="7" t="s">
        <v>42</v>
      </c>
      <c r="G48" s="8">
        <v>38.200000000000003</v>
      </c>
      <c r="H48" s="1"/>
    </row>
    <row r="49" spans="2:8">
      <c r="B49" s="14"/>
      <c r="C49" s="5" t="s">
        <v>106</v>
      </c>
      <c r="D49" s="5" t="s">
        <v>109</v>
      </c>
      <c r="E49" s="6" t="s">
        <v>110</v>
      </c>
      <c r="F49" s="7" t="s">
        <v>29</v>
      </c>
      <c r="G49" s="8">
        <v>25.8</v>
      </c>
      <c r="H49" s="1"/>
    </row>
    <row r="50" spans="2:8">
      <c r="B50" s="14"/>
      <c r="C50" s="5" t="s">
        <v>106</v>
      </c>
      <c r="D50" s="5" t="s">
        <v>111</v>
      </c>
      <c r="E50" s="6" t="s">
        <v>112</v>
      </c>
      <c r="F50" s="7" t="s">
        <v>29</v>
      </c>
      <c r="G50" s="8">
        <v>3.65</v>
      </c>
      <c r="H50" s="1"/>
    </row>
    <row r="51" spans="2:8">
      <c r="B51" s="14"/>
      <c r="C51" s="5" t="s">
        <v>106</v>
      </c>
      <c r="D51" s="5" t="s">
        <v>113</v>
      </c>
      <c r="E51" s="6" t="s">
        <v>114</v>
      </c>
      <c r="F51" s="7" t="s">
        <v>9</v>
      </c>
      <c r="G51" s="8">
        <v>0.28000000000000003</v>
      </c>
      <c r="H51" s="1"/>
    </row>
    <row r="52" spans="2:8">
      <c r="B52" s="14"/>
      <c r="C52" s="5" t="s">
        <v>106</v>
      </c>
      <c r="D52" s="5" t="s">
        <v>115</v>
      </c>
      <c r="E52" s="6" t="s">
        <v>116</v>
      </c>
      <c r="F52" s="7" t="s">
        <v>29</v>
      </c>
      <c r="G52" s="8">
        <v>30</v>
      </c>
      <c r="H52" s="1"/>
    </row>
    <row r="53" spans="2:8">
      <c r="B53" s="14"/>
      <c r="C53" s="5" t="s">
        <v>106</v>
      </c>
      <c r="D53" s="5" t="s">
        <v>117</v>
      </c>
      <c r="E53" s="6" t="s">
        <v>118</v>
      </c>
      <c r="F53" s="7" t="s">
        <v>36</v>
      </c>
      <c r="G53" s="8">
        <v>140</v>
      </c>
      <c r="H53" s="1"/>
    </row>
    <row r="54" spans="2:8">
      <c r="B54" s="14"/>
      <c r="C54" s="5" t="s">
        <v>106</v>
      </c>
      <c r="D54" s="5" t="s">
        <v>119</v>
      </c>
      <c r="E54" s="6" t="s">
        <v>120</v>
      </c>
      <c r="F54" s="7" t="s">
        <v>9</v>
      </c>
      <c r="G54" s="8">
        <v>3.41</v>
      </c>
      <c r="H54" s="1"/>
    </row>
    <row r="55" spans="2:8">
      <c r="B55" s="14"/>
      <c r="C55" s="5" t="s">
        <v>106</v>
      </c>
      <c r="D55" s="5" t="s">
        <v>121</v>
      </c>
      <c r="E55" s="6" t="s">
        <v>122</v>
      </c>
      <c r="F55" s="7" t="s">
        <v>29</v>
      </c>
      <c r="G55" s="8">
        <v>26.4</v>
      </c>
      <c r="H55" s="1"/>
    </row>
    <row r="56" spans="2:8">
      <c r="B56" s="14"/>
      <c r="C56" s="5" t="s">
        <v>106</v>
      </c>
      <c r="D56" s="5" t="s">
        <v>123</v>
      </c>
      <c r="E56" s="6" t="s">
        <v>124</v>
      </c>
      <c r="F56" s="7" t="s">
        <v>36</v>
      </c>
      <c r="G56" s="8">
        <v>74.75</v>
      </c>
      <c r="H56" s="1"/>
    </row>
    <row r="57" spans="2:8">
      <c r="B57" s="14"/>
      <c r="C57" s="5" t="s">
        <v>106</v>
      </c>
      <c r="D57" s="5" t="s">
        <v>125</v>
      </c>
      <c r="E57" s="6" t="s">
        <v>126</v>
      </c>
      <c r="F57" s="7" t="s">
        <v>9</v>
      </c>
      <c r="G57" s="8">
        <v>4.59</v>
      </c>
      <c r="H57" s="1"/>
    </row>
    <row r="58" spans="2:8" ht="21.6">
      <c r="B58" s="14"/>
      <c r="C58" s="5" t="s">
        <v>106</v>
      </c>
      <c r="D58" s="5" t="s">
        <v>127</v>
      </c>
      <c r="E58" s="6" t="s">
        <v>128</v>
      </c>
      <c r="F58" s="7" t="s">
        <v>29</v>
      </c>
      <c r="G58" s="8">
        <v>74.16</v>
      </c>
      <c r="H58" s="1"/>
    </row>
    <row r="59" spans="2:8" ht="21.6">
      <c r="B59" s="14"/>
      <c r="C59" s="5" t="s">
        <v>106</v>
      </c>
      <c r="D59" s="5" t="s">
        <v>129</v>
      </c>
      <c r="E59" s="6" t="s">
        <v>130</v>
      </c>
      <c r="F59" s="7" t="s">
        <v>36</v>
      </c>
      <c r="G59" s="8">
        <v>17</v>
      </c>
      <c r="H59" s="1"/>
    </row>
    <row r="60" spans="2:8" ht="21.6">
      <c r="B60" s="14"/>
      <c r="C60" s="5" t="s">
        <v>106</v>
      </c>
      <c r="D60" s="5" t="s">
        <v>131</v>
      </c>
      <c r="E60" s="6" t="s">
        <v>132</v>
      </c>
      <c r="F60" s="7" t="s">
        <v>9</v>
      </c>
      <c r="G60" s="8">
        <v>11.56</v>
      </c>
      <c r="H60" s="1"/>
    </row>
    <row r="61" spans="2:8">
      <c r="B61" s="14"/>
      <c r="C61" s="5" t="s">
        <v>106</v>
      </c>
      <c r="D61" s="5" t="s">
        <v>133</v>
      </c>
      <c r="E61" s="6" t="s">
        <v>134</v>
      </c>
      <c r="F61" s="7" t="s">
        <v>135</v>
      </c>
      <c r="G61" s="8">
        <v>35</v>
      </c>
      <c r="H61" s="1"/>
    </row>
    <row r="62" spans="2:8">
      <c r="B62" s="14"/>
      <c r="C62" s="5" t="s">
        <v>106</v>
      </c>
      <c r="D62" s="5" t="s">
        <v>136</v>
      </c>
      <c r="E62" s="6" t="s">
        <v>137</v>
      </c>
      <c r="F62" s="7" t="s">
        <v>29</v>
      </c>
      <c r="G62" s="8">
        <v>32.07</v>
      </c>
      <c r="H62" s="1"/>
    </row>
    <row r="63" spans="2:8">
      <c r="B63" s="14"/>
      <c r="C63" s="5" t="s">
        <v>106</v>
      </c>
      <c r="D63" s="5" t="s">
        <v>138</v>
      </c>
      <c r="E63" s="6" t="s">
        <v>139</v>
      </c>
      <c r="F63" s="7" t="s">
        <v>29</v>
      </c>
      <c r="G63" s="8">
        <v>88</v>
      </c>
      <c r="H63" s="1"/>
    </row>
    <row r="64" spans="2:8">
      <c r="B64" s="14"/>
      <c r="C64" s="5" t="s">
        <v>106</v>
      </c>
      <c r="D64" s="5" t="s">
        <v>140</v>
      </c>
      <c r="E64" s="6" t="s">
        <v>141</v>
      </c>
      <c r="F64" s="7" t="s">
        <v>36</v>
      </c>
      <c r="G64" s="8">
        <v>57.8</v>
      </c>
      <c r="H64" s="1"/>
    </row>
    <row r="65" spans="2:8">
      <c r="B65" s="14"/>
      <c r="C65" s="5" t="s">
        <v>106</v>
      </c>
      <c r="D65" s="5" t="s">
        <v>142</v>
      </c>
      <c r="E65" s="6" t="s">
        <v>143</v>
      </c>
      <c r="F65" s="7" t="s">
        <v>9</v>
      </c>
      <c r="G65" s="8">
        <v>5.93</v>
      </c>
      <c r="H65" s="1"/>
    </row>
    <row r="66" spans="2:8">
      <c r="B66" s="14"/>
      <c r="C66" s="5" t="s">
        <v>106</v>
      </c>
      <c r="D66" s="5" t="s">
        <v>144</v>
      </c>
      <c r="E66" s="6" t="s">
        <v>145</v>
      </c>
      <c r="F66" s="7" t="s">
        <v>36</v>
      </c>
      <c r="G66" s="8">
        <v>23.75</v>
      </c>
      <c r="H66" s="1"/>
    </row>
    <row r="67" spans="2:8">
      <c r="B67" s="14"/>
      <c r="C67" s="5" t="s">
        <v>106</v>
      </c>
      <c r="D67" s="5" t="s">
        <v>146</v>
      </c>
      <c r="E67" s="6" t="s">
        <v>147</v>
      </c>
      <c r="F67" s="7" t="s">
        <v>29</v>
      </c>
      <c r="G67" s="8">
        <v>2.84</v>
      </c>
      <c r="H67" s="1"/>
    </row>
    <row r="68" spans="2:8">
      <c r="B68" s="14"/>
      <c r="C68" s="5" t="s">
        <v>106</v>
      </c>
      <c r="D68" s="5" t="s">
        <v>148</v>
      </c>
      <c r="E68" s="6" t="s">
        <v>149</v>
      </c>
      <c r="F68" s="7" t="s">
        <v>29</v>
      </c>
      <c r="G68" s="8">
        <v>0.05</v>
      </c>
      <c r="H68" s="1"/>
    </row>
    <row r="69" spans="2:8">
      <c r="B69" s="14"/>
      <c r="C69" s="5" t="s">
        <v>106</v>
      </c>
      <c r="D69" s="5" t="s">
        <v>150</v>
      </c>
      <c r="E69" s="6" t="s">
        <v>151</v>
      </c>
      <c r="F69" s="7" t="s">
        <v>29</v>
      </c>
      <c r="G69" s="8">
        <v>40</v>
      </c>
      <c r="H69" s="1"/>
    </row>
    <row r="70" spans="2:8">
      <c r="B70" s="14"/>
      <c r="C70" s="5" t="s">
        <v>106</v>
      </c>
      <c r="D70" s="5" t="s">
        <v>152</v>
      </c>
      <c r="E70" s="6" t="s">
        <v>153</v>
      </c>
      <c r="F70" s="7" t="s">
        <v>36</v>
      </c>
      <c r="G70" s="8">
        <v>8.73</v>
      </c>
      <c r="H70" s="1"/>
    </row>
    <row r="71" spans="2:8">
      <c r="B71" s="14"/>
      <c r="C71" s="5" t="s">
        <v>106</v>
      </c>
      <c r="D71" s="5" t="s">
        <v>154</v>
      </c>
      <c r="E71" s="6" t="s">
        <v>155</v>
      </c>
      <c r="F71" s="7" t="s">
        <v>42</v>
      </c>
      <c r="G71" s="8">
        <v>97.7</v>
      </c>
      <c r="H71" s="1"/>
    </row>
    <row r="72" spans="2:8">
      <c r="B72" s="14"/>
      <c r="C72" s="5" t="s">
        <v>106</v>
      </c>
      <c r="D72" s="5" t="s">
        <v>156</v>
      </c>
      <c r="E72" s="6" t="s">
        <v>157</v>
      </c>
      <c r="F72" s="7" t="s">
        <v>39</v>
      </c>
      <c r="G72" s="8">
        <v>4</v>
      </c>
      <c r="H72" s="1"/>
    </row>
    <row r="73" spans="2:8">
      <c r="B73" s="14"/>
      <c r="C73" s="5" t="s">
        <v>106</v>
      </c>
      <c r="D73" s="5" t="s">
        <v>158</v>
      </c>
      <c r="E73" s="6" t="s">
        <v>159</v>
      </c>
      <c r="F73" s="7" t="s">
        <v>42</v>
      </c>
      <c r="G73" s="8">
        <v>2.6</v>
      </c>
      <c r="H73" s="1"/>
    </row>
    <row r="74" spans="2:8">
      <c r="B74" s="14"/>
      <c r="C74" s="5" t="s">
        <v>106</v>
      </c>
      <c r="D74" s="5" t="s">
        <v>160</v>
      </c>
      <c r="E74" s="6" t="s">
        <v>161</v>
      </c>
      <c r="F74" s="7" t="s">
        <v>36</v>
      </c>
      <c r="G74" s="8">
        <v>18.399999999999999</v>
      </c>
      <c r="H74" s="1"/>
    </row>
    <row r="75" spans="2:8">
      <c r="B75" s="14"/>
      <c r="C75" s="5" t="s">
        <v>106</v>
      </c>
      <c r="D75" s="5" t="s">
        <v>162</v>
      </c>
      <c r="E75" s="6" t="s">
        <v>163</v>
      </c>
      <c r="F75" s="7" t="s">
        <v>42</v>
      </c>
      <c r="G75" s="8">
        <v>821.16</v>
      </c>
      <c r="H75" s="1"/>
    </row>
    <row r="76" spans="2:8" ht="21.6">
      <c r="B76" s="14"/>
      <c r="C76" s="5" t="s">
        <v>106</v>
      </c>
      <c r="D76" s="5" t="s">
        <v>164</v>
      </c>
      <c r="E76" s="6" t="s">
        <v>165</v>
      </c>
      <c r="F76" s="7" t="s">
        <v>42</v>
      </c>
      <c r="G76" s="8">
        <v>51.81</v>
      </c>
      <c r="H76" s="1"/>
    </row>
    <row r="77" spans="2:8">
      <c r="B77" s="14"/>
      <c r="C77" s="5" t="s">
        <v>106</v>
      </c>
      <c r="D77" s="5" t="s">
        <v>166</v>
      </c>
      <c r="E77" s="6" t="s">
        <v>167</v>
      </c>
      <c r="F77" s="7" t="s">
        <v>36</v>
      </c>
      <c r="G77" s="8">
        <v>20</v>
      </c>
      <c r="H77" s="1"/>
    </row>
    <row r="78" spans="2:8">
      <c r="B78" s="14"/>
      <c r="C78" s="5" t="s">
        <v>106</v>
      </c>
      <c r="D78" s="5" t="s">
        <v>168</v>
      </c>
      <c r="E78" s="6" t="s">
        <v>169</v>
      </c>
      <c r="F78" s="7" t="s">
        <v>36</v>
      </c>
      <c r="G78" s="8">
        <v>89.8</v>
      </c>
      <c r="H78" s="1"/>
    </row>
    <row r="79" spans="2:8">
      <c r="B79" s="14"/>
      <c r="C79" s="5" t="s">
        <v>106</v>
      </c>
      <c r="D79" s="5" t="s">
        <v>170</v>
      </c>
      <c r="E79" s="6" t="s">
        <v>171</v>
      </c>
      <c r="F79" s="7" t="s">
        <v>36</v>
      </c>
      <c r="G79" s="8">
        <v>139</v>
      </c>
      <c r="H79" s="1"/>
    </row>
    <row r="80" spans="2:8" ht="21.6">
      <c r="B80" s="4" t="s">
        <v>172</v>
      </c>
      <c r="C80" s="5" t="s">
        <v>173</v>
      </c>
      <c r="D80" s="5" t="s">
        <v>174</v>
      </c>
      <c r="E80" s="6" t="s">
        <v>175</v>
      </c>
      <c r="F80" s="7" t="s">
        <v>42</v>
      </c>
      <c r="G80" s="8">
        <v>60</v>
      </c>
      <c r="H80" s="1"/>
    </row>
    <row r="81" spans="2:8">
      <c r="B81" s="14"/>
      <c r="C81" s="5" t="s">
        <v>173</v>
      </c>
      <c r="D81" s="5" t="s">
        <v>176</v>
      </c>
      <c r="E81" s="6" t="s">
        <v>177</v>
      </c>
      <c r="F81" s="7" t="s">
        <v>42</v>
      </c>
      <c r="G81" s="8">
        <v>30</v>
      </c>
      <c r="H81" s="1"/>
    </row>
    <row r="82" spans="2:8" ht="31.8">
      <c r="B82" s="4" t="s">
        <v>178</v>
      </c>
      <c r="C82" s="5" t="s">
        <v>179</v>
      </c>
      <c r="D82" s="5" t="s">
        <v>136</v>
      </c>
      <c r="E82" s="6" t="s">
        <v>137</v>
      </c>
      <c r="F82" s="7" t="s">
        <v>29</v>
      </c>
      <c r="G82" s="8">
        <v>17.68</v>
      </c>
      <c r="H82" s="1"/>
    </row>
    <row r="83" spans="2:8" ht="21.6">
      <c r="B83" s="14"/>
      <c r="C83" s="5" t="s">
        <v>179</v>
      </c>
      <c r="D83" s="5" t="s">
        <v>180</v>
      </c>
      <c r="E83" s="6" t="s">
        <v>181</v>
      </c>
      <c r="F83" s="7" t="s">
        <v>29</v>
      </c>
      <c r="G83" s="8">
        <v>62</v>
      </c>
      <c r="H83" s="1"/>
    </row>
    <row r="84" spans="2:8" ht="21.6">
      <c r="B84" s="14"/>
      <c r="C84" s="5" t="s">
        <v>179</v>
      </c>
      <c r="D84" s="5" t="s">
        <v>182</v>
      </c>
      <c r="E84" s="6" t="s">
        <v>183</v>
      </c>
      <c r="F84" s="7" t="s">
        <v>36</v>
      </c>
      <c r="G84" s="8">
        <v>2305.96</v>
      </c>
      <c r="H84" s="1"/>
    </row>
    <row r="85" spans="2:8" ht="21.6">
      <c r="B85" s="14"/>
      <c r="C85" s="5" t="s">
        <v>179</v>
      </c>
      <c r="D85" s="5" t="s">
        <v>184</v>
      </c>
      <c r="E85" s="6" t="s">
        <v>185</v>
      </c>
      <c r="F85" s="7" t="s">
        <v>29</v>
      </c>
      <c r="G85" s="8">
        <v>85.85</v>
      </c>
      <c r="H85" s="1"/>
    </row>
    <row r="86" spans="2:8" ht="21.6">
      <c r="B86" s="14"/>
      <c r="C86" s="5" t="s">
        <v>179</v>
      </c>
      <c r="D86" s="5" t="s">
        <v>186</v>
      </c>
      <c r="E86" s="6" t="s">
        <v>187</v>
      </c>
      <c r="F86" s="7" t="s">
        <v>29</v>
      </c>
      <c r="G86" s="8">
        <v>69.27</v>
      </c>
      <c r="H86" s="1"/>
    </row>
    <row r="87" spans="2:8" ht="21.6">
      <c r="B87" s="14"/>
      <c r="C87" s="5" t="s">
        <v>179</v>
      </c>
      <c r="D87" s="5" t="s">
        <v>188</v>
      </c>
      <c r="E87" s="6" t="s">
        <v>189</v>
      </c>
      <c r="F87" s="7" t="s">
        <v>29</v>
      </c>
      <c r="G87" s="8">
        <v>0.36</v>
      </c>
      <c r="H87" s="1"/>
    </row>
    <row r="88" spans="2:8">
      <c r="B88" s="14"/>
      <c r="C88" s="5" t="s">
        <v>179</v>
      </c>
      <c r="D88" s="5" t="s">
        <v>190</v>
      </c>
      <c r="E88" s="6" t="s">
        <v>191</v>
      </c>
      <c r="F88" s="7" t="s">
        <v>29</v>
      </c>
      <c r="G88" s="8">
        <v>22.82</v>
      </c>
      <c r="H88" s="1"/>
    </row>
    <row r="89" spans="2:8" ht="21.6">
      <c r="B89" s="14"/>
      <c r="C89" s="5" t="s">
        <v>179</v>
      </c>
      <c r="D89" s="5" t="s">
        <v>192</v>
      </c>
      <c r="E89" s="6" t="s">
        <v>193</v>
      </c>
      <c r="F89" s="7" t="s">
        <v>42</v>
      </c>
      <c r="G89" s="8">
        <v>739.63</v>
      </c>
      <c r="H89" s="1"/>
    </row>
    <row r="90" spans="2:8">
      <c r="B90" s="14"/>
      <c r="C90" s="5" t="s">
        <v>179</v>
      </c>
      <c r="D90" s="5" t="s">
        <v>194</v>
      </c>
      <c r="E90" s="6" t="s">
        <v>195</v>
      </c>
      <c r="F90" s="7" t="s">
        <v>42</v>
      </c>
      <c r="G90" s="8">
        <v>16</v>
      </c>
      <c r="H90" s="1"/>
    </row>
    <row r="91" spans="2:8">
      <c r="B91" s="14"/>
      <c r="C91" s="5" t="s">
        <v>179</v>
      </c>
      <c r="D91" s="5" t="s">
        <v>196</v>
      </c>
      <c r="E91" s="6" t="s">
        <v>197</v>
      </c>
      <c r="F91" s="7" t="s">
        <v>42</v>
      </c>
      <c r="G91" s="8">
        <v>80</v>
      </c>
      <c r="H91" s="1"/>
    </row>
    <row r="92" spans="2:8">
      <c r="B92" s="14"/>
      <c r="C92" s="5" t="s">
        <v>179</v>
      </c>
      <c r="D92" s="5" t="s">
        <v>198</v>
      </c>
      <c r="E92" s="6" t="s">
        <v>155</v>
      </c>
      <c r="F92" s="7" t="s">
        <v>42</v>
      </c>
      <c r="G92" s="8">
        <v>128</v>
      </c>
      <c r="H92" s="1"/>
    </row>
    <row r="93" spans="2:8">
      <c r="B93" s="14"/>
      <c r="C93" s="5" t="s">
        <v>179</v>
      </c>
      <c r="D93" s="5" t="s">
        <v>199</v>
      </c>
      <c r="E93" s="6" t="s">
        <v>200</v>
      </c>
      <c r="F93" s="7" t="s">
        <v>42</v>
      </c>
      <c r="G93" s="8">
        <v>24</v>
      </c>
      <c r="H93" s="1"/>
    </row>
    <row r="94" spans="2:8" ht="21.6">
      <c r="B94" s="14"/>
      <c r="C94" s="5" t="s">
        <v>179</v>
      </c>
      <c r="D94" s="5" t="s">
        <v>201</v>
      </c>
      <c r="E94" s="6" t="s">
        <v>202</v>
      </c>
      <c r="F94" s="7" t="s">
        <v>39</v>
      </c>
      <c r="G94" s="8">
        <v>2</v>
      </c>
      <c r="H94" s="1"/>
    </row>
    <row r="95" spans="2:8">
      <c r="B95" s="14"/>
      <c r="C95" s="5" t="s">
        <v>179</v>
      </c>
      <c r="D95" s="5" t="s">
        <v>203</v>
      </c>
      <c r="E95" s="6" t="s">
        <v>204</v>
      </c>
      <c r="F95" s="7" t="s">
        <v>36</v>
      </c>
      <c r="G95" s="8">
        <v>40</v>
      </c>
      <c r="H95" s="1"/>
    </row>
    <row r="96" spans="2:8">
      <c r="B96" s="14"/>
      <c r="C96" s="5" t="s">
        <v>179</v>
      </c>
      <c r="D96" s="5" t="s">
        <v>205</v>
      </c>
      <c r="E96" s="6" t="s">
        <v>206</v>
      </c>
      <c r="F96" s="7" t="s">
        <v>42</v>
      </c>
      <c r="G96" s="8">
        <v>59.4</v>
      </c>
      <c r="H96" s="1"/>
    </row>
    <row r="97" spans="2:8">
      <c r="B97" s="14"/>
      <c r="C97" s="5" t="s">
        <v>179</v>
      </c>
      <c r="D97" s="5" t="s">
        <v>207</v>
      </c>
      <c r="E97" s="6" t="s">
        <v>208</v>
      </c>
      <c r="F97" s="7" t="s">
        <v>42</v>
      </c>
      <c r="G97" s="8">
        <v>120</v>
      </c>
      <c r="H97" s="1"/>
    </row>
    <row r="98" spans="2:8">
      <c r="B98" s="14"/>
      <c r="C98" s="5" t="s">
        <v>179</v>
      </c>
      <c r="D98" s="5" t="s">
        <v>209</v>
      </c>
      <c r="E98" s="6" t="s">
        <v>210</v>
      </c>
      <c r="F98" s="7" t="s">
        <v>42</v>
      </c>
      <c r="G98" s="8">
        <v>80</v>
      </c>
      <c r="H98" s="1"/>
    </row>
    <row r="99" spans="2:8">
      <c r="B99" s="14"/>
      <c r="C99" s="5" t="s">
        <v>179</v>
      </c>
      <c r="D99" s="5" t="s">
        <v>211</v>
      </c>
      <c r="E99" s="6" t="s">
        <v>212</v>
      </c>
      <c r="F99" s="7" t="s">
        <v>39</v>
      </c>
      <c r="G99" s="8">
        <v>2</v>
      </c>
      <c r="H99" s="1"/>
    </row>
    <row r="100" spans="2:8">
      <c r="B100" s="14"/>
      <c r="C100" s="5" t="s">
        <v>179</v>
      </c>
      <c r="D100" s="5" t="s">
        <v>213</v>
      </c>
      <c r="E100" s="6" t="s">
        <v>214</v>
      </c>
      <c r="F100" s="7" t="s">
        <v>36</v>
      </c>
      <c r="G100" s="8">
        <v>11.9</v>
      </c>
      <c r="H100" s="1"/>
    </row>
    <row r="101" spans="2:8" ht="31.8">
      <c r="B101" s="4" t="s">
        <v>215</v>
      </c>
      <c r="C101" s="5" t="s">
        <v>216</v>
      </c>
      <c r="D101" s="5" t="s">
        <v>217</v>
      </c>
      <c r="E101" s="6" t="s">
        <v>218</v>
      </c>
      <c r="F101" s="7" t="s">
        <v>29</v>
      </c>
      <c r="G101" s="8">
        <v>193.6</v>
      </c>
      <c r="H101" s="1"/>
    </row>
    <row r="102" spans="2:8">
      <c r="B102" s="14"/>
      <c r="C102" s="5" t="s">
        <v>216</v>
      </c>
      <c r="D102" s="5" t="s">
        <v>219</v>
      </c>
      <c r="E102" s="6" t="s">
        <v>220</v>
      </c>
      <c r="F102" s="7" t="s">
        <v>29</v>
      </c>
      <c r="G102" s="8">
        <v>7.5</v>
      </c>
      <c r="H102" s="1"/>
    </row>
    <row r="103" spans="2:8" ht="21.6">
      <c r="B103" s="14"/>
      <c r="C103" s="5" t="s">
        <v>216</v>
      </c>
      <c r="D103" s="5" t="s">
        <v>221</v>
      </c>
      <c r="E103" s="6" t="s">
        <v>222</v>
      </c>
      <c r="F103" s="7" t="s">
        <v>29</v>
      </c>
      <c r="G103" s="8">
        <v>147.68</v>
      </c>
      <c r="H103" s="1"/>
    </row>
    <row r="104" spans="2:8" ht="21.6">
      <c r="B104" s="14"/>
      <c r="C104" s="5" t="s">
        <v>216</v>
      </c>
      <c r="D104" s="5" t="s">
        <v>223</v>
      </c>
      <c r="E104" s="6" t="s">
        <v>224</v>
      </c>
      <c r="F104" s="7" t="s">
        <v>36</v>
      </c>
      <c r="G104" s="8">
        <v>600</v>
      </c>
      <c r="H104" s="1"/>
    </row>
    <row r="105" spans="2:8" ht="21.6">
      <c r="B105" s="4" t="s">
        <v>225</v>
      </c>
      <c r="C105" s="5" t="s">
        <v>226</v>
      </c>
      <c r="D105" s="5" t="s">
        <v>227</v>
      </c>
      <c r="E105" s="6" t="s">
        <v>228</v>
      </c>
      <c r="F105" s="7" t="s">
        <v>36</v>
      </c>
      <c r="G105" s="8">
        <v>1968.8</v>
      </c>
      <c r="H105" s="1"/>
    </row>
    <row r="106" spans="2:8">
      <c r="B106" s="14"/>
      <c r="C106" s="5" t="s">
        <v>226</v>
      </c>
      <c r="D106" s="5" t="s">
        <v>229</v>
      </c>
      <c r="E106" s="6" t="s">
        <v>230</v>
      </c>
      <c r="F106" s="7" t="s">
        <v>36</v>
      </c>
      <c r="G106" s="8">
        <v>4.6399999999999997</v>
      </c>
      <c r="H106" s="1"/>
    </row>
    <row r="107" spans="2:8">
      <c r="B107" s="14"/>
      <c r="C107" s="5" t="s">
        <v>226</v>
      </c>
      <c r="D107" s="5" t="s">
        <v>231</v>
      </c>
      <c r="E107" s="6" t="s">
        <v>232</v>
      </c>
      <c r="F107" s="7" t="s">
        <v>36</v>
      </c>
      <c r="G107" s="8">
        <v>496.4</v>
      </c>
      <c r="H107" s="1"/>
    </row>
    <row r="108" spans="2:8">
      <c r="B108" s="14"/>
      <c r="C108" s="5" t="s">
        <v>226</v>
      </c>
      <c r="D108" s="5" t="s">
        <v>233</v>
      </c>
      <c r="E108" s="6" t="s">
        <v>234</v>
      </c>
      <c r="F108" s="7" t="s">
        <v>36</v>
      </c>
      <c r="G108" s="8">
        <v>781.2</v>
      </c>
      <c r="H108" s="1"/>
    </row>
    <row r="109" spans="2:8" ht="21.6">
      <c r="B109" s="4" t="s">
        <v>235</v>
      </c>
      <c r="C109" s="5" t="s">
        <v>236</v>
      </c>
      <c r="D109" s="5" t="s">
        <v>237</v>
      </c>
      <c r="E109" s="6" t="s">
        <v>238</v>
      </c>
      <c r="F109" s="7" t="s">
        <v>42</v>
      </c>
      <c r="G109" s="8">
        <v>70.599999999999994</v>
      </c>
      <c r="H109" s="1"/>
    </row>
    <row r="110" spans="2:8">
      <c r="B110" s="14"/>
      <c r="C110" s="5" t="s">
        <v>236</v>
      </c>
      <c r="D110" s="5" t="s">
        <v>239</v>
      </c>
      <c r="E110" s="6" t="s">
        <v>240</v>
      </c>
      <c r="F110" s="7" t="s">
        <v>36</v>
      </c>
      <c r="G110" s="8">
        <v>72</v>
      </c>
      <c r="H110" s="1"/>
    </row>
    <row r="111" spans="2:8">
      <c r="B111" s="14"/>
      <c r="C111" s="5" t="s">
        <v>236</v>
      </c>
      <c r="D111" s="5" t="s">
        <v>241</v>
      </c>
      <c r="E111" s="6" t="s">
        <v>242</v>
      </c>
      <c r="F111" s="7" t="s">
        <v>36</v>
      </c>
      <c r="G111" s="8">
        <v>72</v>
      </c>
      <c r="H111" s="1"/>
    </row>
    <row r="112" spans="2:8">
      <c r="B112" s="14"/>
      <c r="C112" s="5" t="s">
        <v>236</v>
      </c>
      <c r="D112" s="5" t="s">
        <v>243</v>
      </c>
      <c r="E112" s="6" t="s">
        <v>244</v>
      </c>
      <c r="F112" s="7" t="s">
        <v>39</v>
      </c>
      <c r="G112" s="8">
        <v>2</v>
      </c>
      <c r="H112" s="1"/>
    </row>
    <row r="113" spans="2:8">
      <c r="B113" s="4" t="s">
        <v>245</v>
      </c>
      <c r="C113" s="5" t="s">
        <v>246</v>
      </c>
      <c r="D113" s="5" t="s">
        <v>247</v>
      </c>
      <c r="E113" s="6" t="s">
        <v>248</v>
      </c>
      <c r="F113" s="7" t="s">
        <v>36</v>
      </c>
      <c r="G113" s="8">
        <v>607.20000000000005</v>
      </c>
      <c r="H113" s="1"/>
    </row>
    <row r="114" spans="2:8">
      <c r="B114" s="14"/>
      <c r="C114" s="5" t="s">
        <v>246</v>
      </c>
      <c r="D114" s="5" t="s">
        <v>249</v>
      </c>
      <c r="E114" s="6" t="s">
        <v>250</v>
      </c>
      <c r="F114" s="7" t="s">
        <v>36</v>
      </c>
      <c r="G114" s="8">
        <v>1152.96</v>
      </c>
      <c r="H114" s="1"/>
    </row>
    <row r="115" spans="2:8" ht="21.6">
      <c r="B115" s="14"/>
      <c r="C115" s="5" t="s">
        <v>246</v>
      </c>
      <c r="D115" s="5" t="s">
        <v>251</v>
      </c>
      <c r="E115" s="6" t="s">
        <v>252</v>
      </c>
      <c r="F115" s="7" t="s">
        <v>36</v>
      </c>
      <c r="G115" s="8">
        <v>545.76</v>
      </c>
      <c r="H115" s="1"/>
    </row>
    <row r="116" spans="2:8" ht="21.6">
      <c r="B116" s="4" t="s">
        <v>253</v>
      </c>
      <c r="C116" s="5" t="s">
        <v>254</v>
      </c>
      <c r="D116" s="5" t="s">
        <v>255</v>
      </c>
      <c r="E116" s="6" t="s">
        <v>256</v>
      </c>
      <c r="F116" s="7" t="s">
        <v>36</v>
      </c>
      <c r="G116" s="8">
        <v>590</v>
      </c>
      <c r="H116" s="1"/>
    </row>
    <row r="117" spans="2:8">
      <c r="B117" s="14"/>
      <c r="C117" s="5" t="s">
        <v>254</v>
      </c>
      <c r="D117" s="5" t="s">
        <v>257</v>
      </c>
      <c r="E117" s="6" t="s">
        <v>258</v>
      </c>
      <c r="F117" s="7" t="s">
        <v>36</v>
      </c>
      <c r="G117" s="8">
        <v>1051.76</v>
      </c>
      <c r="H117" s="1"/>
    </row>
    <row r="118" spans="2:8" ht="31.8">
      <c r="B118" s="6" t="s">
        <v>259</v>
      </c>
      <c r="C118" s="5" t="s">
        <v>260</v>
      </c>
      <c r="D118" s="5" t="s">
        <v>261</v>
      </c>
      <c r="E118" s="6" t="s">
        <v>262</v>
      </c>
      <c r="F118" s="7" t="s">
        <v>12</v>
      </c>
      <c r="G118" s="8">
        <v>1</v>
      </c>
      <c r="H118" s="1"/>
    </row>
    <row r="121" spans="2:8">
      <c r="H121" s="15"/>
    </row>
    <row r="122" spans="2:8">
      <c r="C122" s="69"/>
    </row>
    <row r="123" spans="2:8">
      <c r="B123" s="61" t="s">
        <v>964</v>
      </c>
      <c r="C123" s="69"/>
    </row>
    <row r="124" spans="2:8">
      <c r="C124" s="69"/>
      <c r="E124" s="62"/>
    </row>
    <row r="125" spans="2:8">
      <c r="B125" s="69"/>
      <c r="E125" s="70" t="s">
        <v>962</v>
      </c>
    </row>
    <row r="126" spans="2:8">
      <c r="B126" s="61" t="s">
        <v>965</v>
      </c>
      <c r="E126" s="70" t="s">
        <v>963</v>
      </c>
    </row>
  </sheetData>
  <sheetProtection algorithmName="SHA-512" hashValue="De1lrtlbr4UDkl1jI9Kq+UjazAf5aWpJe/3ZPYm/93XLJzEuzj7mwTIAMFgraD3i+MLG6LbUtjn3Q6erzvMXuQ==" saltValue="P9c3wmAudvmPh83EZwU0zA==" spinCount="100000" sheet="1" objects="1" scenarios="1"/>
  <mergeCells count="1">
    <mergeCell ref="C2:D2"/>
  </mergeCells>
  <pageMargins left="0.41666666666666669" right="0.41666666666666669" top="0.41666666666666669" bottom="0.625" header="0.27777777777777779" footer="0.27777777777777779"/>
  <pageSetup paperSize="9" fitToHeight="0" orientation="landscape" r:id="rId1"/>
  <headerFooter>
    <oddHeader>&amp;LOprava mosta ev.č. R1-153 Hronská Breznica&amp;RPríloha č.1 k B2 -Výkaz výmer (zároveň Príloha č.2 k Zmluve)
Súpis prác</oddHeader>
    <oddFooter>&amp;RStrana &amp;P / &amp;N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43"/>
  <sheetViews>
    <sheetView showGridLines="0" view="pageLayout" topLeftCell="A130" zoomScale="70" zoomScaleNormal="100" zoomScaleSheetLayoutView="85" zoomScalePageLayoutView="70" workbookViewId="0">
      <selection activeCell="G158" sqref="G158"/>
    </sheetView>
  </sheetViews>
  <sheetFormatPr defaultColWidth="9.109375" defaultRowHeight="14.4"/>
  <cols>
    <col min="1" max="1" width="2.44140625" style="2" customWidth="1"/>
    <col min="2" max="2" width="30.5546875" style="2" customWidth="1"/>
    <col min="3" max="3" width="7.44140625" style="2" bestFit="1" customWidth="1"/>
    <col min="4" max="4" width="7.44140625" style="2" customWidth="1"/>
    <col min="5" max="5" width="50.5546875" style="2" customWidth="1"/>
    <col min="6" max="6" width="3.5546875" style="2" bestFit="1" customWidth="1"/>
    <col min="7" max="7" width="8.5546875" style="2" bestFit="1" customWidth="1"/>
    <col min="8" max="8" width="24.5546875" style="2" bestFit="1" customWidth="1"/>
    <col min="9" max="9" width="17.44140625" style="2" customWidth="1"/>
    <col min="10" max="16384" width="9.109375" style="2"/>
  </cols>
  <sheetData>
    <row r="1" spans="2:9" ht="22.35" customHeight="1"/>
    <row r="3" spans="2:9">
      <c r="B3" s="58" t="s">
        <v>263</v>
      </c>
      <c r="C3" s="87" t="s">
        <v>1</v>
      </c>
      <c r="D3" s="87"/>
      <c r="E3" s="58" t="s">
        <v>2</v>
      </c>
      <c r="F3" s="58" t="s">
        <v>3</v>
      </c>
      <c r="G3" s="58" t="s">
        <v>4</v>
      </c>
      <c r="H3" s="3" t="s">
        <v>402</v>
      </c>
      <c r="I3" s="3" t="s">
        <v>950</v>
      </c>
    </row>
    <row r="4" spans="2:9" ht="21.6">
      <c r="B4" s="4" t="s">
        <v>265</v>
      </c>
      <c r="C4" s="5" t="s">
        <v>6</v>
      </c>
      <c r="D4" s="5" t="s">
        <v>266</v>
      </c>
      <c r="E4" s="6" t="s">
        <v>8</v>
      </c>
      <c r="F4" s="7" t="s">
        <v>267</v>
      </c>
      <c r="G4" s="8">
        <v>1208.3</v>
      </c>
      <c r="H4" s="8">
        <f>'Súpis prác'!H3</f>
        <v>0</v>
      </c>
      <c r="I4" s="8">
        <f>ROUND(G4*H4,2)</f>
        <v>0</v>
      </c>
    </row>
    <row r="5" spans="2:9" s="13" customFormat="1" ht="12">
      <c r="B5" s="9"/>
      <c r="C5" s="10" t="s">
        <v>959</v>
      </c>
      <c r="D5" s="10" t="s">
        <v>951</v>
      </c>
      <c r="E5" s="11" t="s">
        <v>952</v>
      </c>
      <c r="F5" s="10" t="s">
        <v>267</v>
      </c>
      <c r="G5" s="12">
        <v>1227.49</v>
      </c>
      <c r="H5" s="8">
        <f>'Súpis prác'!H4</f>
        <v>0</v>
      </c>
      <c r="I5" s="12">
        <f t="shared" ref="I5" si="0">ROUND(G5*H5,2)</f>
        <v>0</v>
      </c>
    </row>
    <row r="6" spans="2:9" ht="21.6">
      <c r="B6" s="14"/>
      <c r="C6" s="5" t="s">
        <v>6</v>
      </c>
      <c r="D6" s="5" t="s">
        <v>268</v>
      </c>
      <c r="E6" s="6" t="s">
        <v>11</v>
      </c>
      <c r="F6" s="7" t="s">
        <v>269</v>
      </c>
      <c r="G6" s="8">
        <v>1</v>
      </c>
      <c r="H6" s="8">
        <f>'Súpis prác'!H5</f>
        <v>0</v>
      </c>
      <c r="I6" s="8">
        <f t="shared" ref="I6:I11" si="1">ROUND(G6*H6,2)</f>
        <v>0</v>
      </c>
    </row>
    <row r="7" spans="2:9" ht="21.6">
      <c r="B7" s="14"/>
      <c r="C7" s="5" t="s">
        <v>6</v>
      </c>
      <c r="D7" s="5" t="s">
        <v>270</v>
      </c>
      <c r="E7" s="6" t="s">
        <v>14</v>
      </c>
      <c r="F7" s="7" t="s">
        <v>269</v>
      </c>
      <c r="G7" s="8">
        <v>1</v>
      </c>
      <c r="H7" s="8">
        <f>'Súpis prác'!H6</f>
        <v>0</v>
      </c>
      <c r="I7" s="8">
        <f t="shared" si="1"/>
        <v>0</v>
      </c>
    </row>
    <row r="8" spans="2:9" ht="21.6">
      <c r="B8" s="14"/>
      <c r="C8" s="5" t="s">
        <v>6</v>
      </c>
      <c r="D8" s="5" t="s">
        <v>271</v>
      </c>
      <c r="E8" s="6" t="s">
        <v>16</v>
      </c>
      <c r="F8" s="7" t="s">
        <v>269</v>
      </c>
      <c r="G8" s="8">
        <v>2</v>
      </c>
      <c r="H8" s="8">
        <f>'Súpis prác'!H7</f>
        <v>0</v>
      </c>
      <c r="I8" s="8">
        <f t="shared" si="1"/>
        <v>0</v>
      </c>
    </row>
    <row r="9" spans="2:9" ht="21.6">
      <c r="B9" s="14"/>
      <c r="C9" s="5" t="s">
        <v>6</v>
      </c>
      <c r="D9" s="5" t="s">
        <v>272</v>
      </c>
      <c r="E9" s="6" t="s">
        <v>18</v>
      </c>
      <c r="F9" s="7" t="s">
        <v>269</v>
      </c>
      <c r="G9" s="8">
        <v>2</v>
      </c>
      <c r="H9" s="8">
        <f>'Súpis prác'!H8</f>
        <v>0</v>
      </c>
      <c r="I9" s="8">
        <f t="shared" si="1"/>
        <v>0</v>
      </c>
    </row>
    <row r="10" spans="2:9" ht="21.6">
      <c r="B10" s="14"/>
      <c r="C10" s="5" t="s">
        <v>6</v>
      </c>
      <c r="D10" s="5" t="s">
        <v>273</v>
      </c>
      <c r="E10" s="6" t="s">
        <v>20</v>
      </c>
      <c r="F10" s="7" t="s">
        <v>269</v>
      </c>
      <c r="G10" s="8">
        <v>1</v>
      </c>
      <c r="H10" s="8">
        <f>'Súpis prác'!H9</f>
        <v>0</v>
      </c>
      <c r="I10" s="8">
        <f t="shared" si="1"/>
        <v>0</v>
      </c>
    </row>
    <row r="11" spans="2:9" ht="21.6">
      <c r="B11" s="16"/>
      <c r="C11" s="5" t="s">
        <v>6</v>
      </c>
      <c r="D11" s="5" t="s">
        <v>274</v>
      </c>
      <c r="E11" s="6" t="s">
        <v>22</v>
      </c>
      <c r="F11" s="7" t="s">
        <v>269</v>
      </c>
      <c r="G11" s="8">
        <v>1</v>
      </c>
      <c r="H11" s="8">
        <f>'Súpis prác'!H10</f>
        <v>0</v>
      </c>
      <c r="I11" s="8">
        <f t="shared" si="1"/>
        <v>0</v>
      </c>
    </row>
    <row r="12" spans="2:9">
      <c r="B12" s="91" t="s">
        <v>275</v>
      </c>
      <c r="C12" s="92"/>
      <c r="D12" s="92"/>
      <c r="E12" s="92"/>
      <c r="F12" s="92"/>
      <c r="G12" s="93"/>
      <c r="H12" s="94"/>
      <c r="I12" s="8">
        <f>SUM(I4:I11)</f>
        <v>0</v>
      </c>
    </row>
    <row r="13" spans="2:9">
      <c r="B13" s="4" t="s">
        <v>276</v>
      </c>
      <c r="C13" s="5" t="s">
        <v>24</v>
      </c>
      <c r="D13" s="5" t="s">
        <v>277</v>
      </c>
      <c r="E13" s="6" t="s">
        <v>38</v>
      </c>
      <c r="F13" s="7" t="s">
        <v>278</v>
      </c>
      <c r="G13" s="8">
        <v>1</v>
      </c>
      <c r="H13" s="8">
        <f>'Súpis prác'!H16</f>
        <v>0</v>
      </c>
      <c r="I13" s="8">
        <f>ROUND(G13*H13,2)</f>
        <v>0</v>
      </c>
    </row>
    <row r="14" spans="2:9" ht="21.6">
      <c r="B14" s="14"/>
      <c r="C14" s="5" t="s">
        <v>24</v>
      </c>
      <c r="D14" s="5" t="s">
        <v>279</v>
      </c>
      <c r="E14" s="6" t="s">
        <v>41</v>
      </c>
      <c r="F14" s="7" t="s">
        <v>280</v>
      </c>
      <c r="G14" s="8">
        <v>80</v>
      </c>
      <c r="H14" s="8">
        <f>'Súpis prác'!H17</f>
        <v>0</v>
      </c>
      <c r="I14" s="8">
        <f t="shared" ref="I14:I35" si="2">ROUND(G14*H14,2)</f>
        <v>0</v>
      </c>
    </row>
    <row r="15" spans="2:9" ht="21.6">
      <c r="B15" s="14"/>
      <c r="C15" s="5" t="s">
        <v>24</v>
      </c>
      <c r="D15" s="5" t="s">
        <v>281</v>
      </c>
      <c r="E15" s="6" t="s">
        <v>49</v>
      </c>
      <c r="F15" s="7" t="s">
        <v>280</v>
      </c>
      <c r="G15" s="8">
        <v>104</v>
      </c>
      <c r="H15" s="8">
        <f>'Súpis prác'!H20</f>
        <v>0</v>
      </c>
      <c r="I15" s="8">
        <f t="shared" si="2"/>
        <v>0</v>
      </c>
    </row>
    <row r="16" spans="2:9">
      <c r="B16" s="14"/>
      <c r="C16" s="5" t="s">
        <v>24</v>
      </c>
      <c r="D16" s="5" t="s">
        <v>282</v>
      </c>
      <c r="E16" s="6" t="s">
        <v>53</v>
      </c>
      <c r="F16" s="7" t="s">
        <v>267</v>
      </c>
      <c r="G16" s="8">
        <v>51.44</v>
      </c>
      <c r="H16" s="8">
        <f>'Súpis prác'!H22</f>
        <v>0</v>
      </c>
      <c r="I16" s="8">
        <f t="shared" si="2"/>
        <v>0</v>
      </c>
    </row>
    <row r="17" spans="2:9">
      <c r="B17" s="14"/>
      <c r="C17" s="5" t="s">
        <v>24</v>
      </c>
      <c r="D17" s="5" t="s">
        <v>283</v>
      </c>
      <c r="E17" s="6" t="s">
        <v>59</v>
      </c>
      <c r="F17" s="7" t="s">
        <v>284</v>
      </c>
      <c r="G17" s="8">
        <v>240</v>
      </c>
      <c r="H17" s="8">
        <f>'Súpis prác'!H25</f>
        <v>0</v>
      </c>
      <c r="I17" s="8">
        <f t="shared" si="2"/>
        <v>0</v>
      </c>
    </row>
    <row r="18" spans="2:9">
      <c r="B18" s="14"/>
      <c r="C18" s="5" t="s">
        <v>24</v>
      </c>
      <c r="D18" s="5" t="s">
        <v>285</v>
      </c>
      <c r="E18" s="6" t="s">
        <v>63</v>
      </c>
      <c r="F18" s="7" t="s">
        <v>280</v>
      </c>
      <c r="G18" s="8">
        <v>406</v>
      </c>
      <c r="H18" s="8">
        <f>'Súpis prác'!H27</f>
        <v>0</v>
      </c>
      <c r="I18" s="8">
        <f t="shared" si="2"/>
        <v>0</v>
      </c>
    </row>
    <row r="19" spans="2:9">
      <c r="B19" s="14"/>
      <c r="C19" s="5" t="s">
        <v>77</v>
      </c>
      <c r="D19" s="5" t="s">
        <v>286</v>
      </c>
      <c r="E19" s="6" t="s">
        <v>79</v>
      </c>
      <c r="F19" s="7" t="s">
        <v>287</v>
      </c>
      <c r="G19" s="8">
        <v>251.37</v>
      </c>
      <c r="H19" s="8">
        <f>'Súpis prác'!H33</f>
        <v>0</v>
      </c>
      <c r="I19" s="8">
        <f t="shared" si="2"/>
        <v>0</v>
      </c>
    </row>
    <row r="20" spans="2:9">
      <c r="B20" s="14"/>
      <c r="C20" s="5" t="s">
        <v>77</v>
      </c>
      <c r="D20" s="5" t="s">
        <v>288</v>
      </c>
      <c r="E20" s="6" t="s">
        <v>81</v>
      </c>
      <c r="F20" s="7" t="s">
        <v>287</v>
      </c>
      <c r="G20" s="8">
        <v>251.37</v>
      </c>
      <c r="H20" s="8">
        <f>'Súpis prác'!H34</f>
        <v>0</v>
      </c>
      <c r="I20" s="8">
        <f t="shared" si="2"/>
        <v>0</v>
      </c>
    </row>
    <row r="21" spans="2:9">
      <c r="B21" s="14"/>
      <c r="C21" s="5" t="s">
        <v>77</v>
      </c>
      <c r="D21" s="5" t="s">
        <v>289</v>
      </c>
      <c r="E21" s="6" t="s">
        <v>83</v>
      </c>
      <c r="F21" s="7" t="s">
        <v>287</v>
      </c>
      <c r="G21" s="8">
        <v>251.37</v>
      </c>
      <c r="H21" s="8">
        <f>'Súpis prác'!H35</f>
        <v>0</v>
      </c>
      <c r="I21" s="8">
        <f t="shared" si="2"/>
        <v>0</v>
      </c>
    </row>
    <row r="22" spans="2:9">
      <c r="B22" s="14"/>
      <c r="C22" s="5" t="s">
        <v>179</v>
      </c>
      <c r="D22" s="5" t="s">
        <v>290</v>
      </c>
      <c r="E22" s="6" t="s">
        <v>137</v>
      </c>
      <c r="F22" s="7" t="s">
        <v>287</v>
      </c>
      <c r="G22" s="8">
        <v>17.68</v>
      </c>
      <c r="H22" s="8">
        <f>'Súpis prác'!H82</f>
        <v>0</v>
      </c>
      <c r="I22" s="8">
        <f t="shared" si="2"/>
        <v>0</v>
      </c>
    </row>
    <row r="23" spans="2:9" ht="21.6">
      <c r="B23" s="14"/>
      <c r="C23" s="5" t="s">
        <v>179</v>
      </c>
      <c r="D23" s="5" t="s">
        <v>291</v>
      </c>
      <c r="E23" s="6" t="s">
        <v>181</v>
      </c>
      <c r="F23" s="7" t="s">
        <v>287</v>
      </c>
      <c r="G23" s="8">
        <v>62</v>
      </c>
      <c r="H23" s="8">
        <f>'Súpis prác'!H83</f>
        <v>0</v>
      </c>
      <c r="I23" s="8">
        <f t="shared" si="2"/>
        <v>0</v>
      </c>
    </row>
    <row r="24" spans="2:9" ht="21.6">
      <c r="B24" s="14"/>
      <c r="C24" s="5" t="s">
        <v>179</v>
      </c>
      <c r="D24" s="5" t="s">
        <v>292</v>
      </c>
      <c r="E24" s="6" t="s">
        <v>183</v>
      </c>
      <c r="F24" s="7" t="s">
        <v>284</v>
      </c>
      <c r="G24" s="8">
        <v>240</v>
      </c>
      <c r="H24" s="8">
        <f>'Súpis prác'!H84</f>
        <v>0</v>
      </c>
      <c r="I24" s="8">
        <f t="shared" si="2"/>
        <v>0</v>
      </c>
    </row>
    <row r="25" spans="2:9" ht="21.6">
      <c r="B25" s="14"/>
      <c r="C25" s="5" t="s">
        <v>179</v>
      </c>
      <c r="D25" s="5" t="s">
        <v>293</v>
      </c>
      <c r="E25" s="6" t="s">
        <v>185</v>
      </c>
      <c r="F25" s="7" t="s">
        <v>287</v>
      </c>
      <c r="G25" s="8">
        <v>3.6</v>
      </c>
      <c r="H25" s="8">
        <f>'Súpis prác'!H85</f>
        <v>0</v>
      </c>
      <c r="I25" s="8">
        <f t="shared" si="2"/>
        <v>0</v>
      </c>
    </row>
    <row r="26" spans="2:9" ht="21.6">
      <c r="B26" s="14"/>
      <c r="C26" s="5" t="s">
        <v>179</v>
      </c>
      <c r="D26" s="5" t="s">
        <v>294</v>
      </c>
      <c r="E26" s="6" t="s">
        <v>187</v>
      </c>
      <c r="F26" s="7" t="s">
        <v>287</v>
      </c>
      <c r="G26" s="8">
        <v>6.4</v>
      </c>
      <c r="H26" s="8">
        <f>'Súpis prác'!H86</f>
        <v>0</v>
      </c>
      <c r="I26" s="8">
        <f t="shared" si="2"/>
        <v>0</v>
      </c>
    </row>
    <row r="27" spans="2:9" ht="21.6">
      <c r="B27" s="14"/>
      <c r="C27" s="5" t="s">
        <v>179</v>
      </c>
      <c r="D27" s="5" t="s">
        <v>295</v>
      </c>
      <c r="E27" s="6" t="s">
        <v>193</v>
      </c>
      <c r="F27" s="7" t="s">
        <v>280</v>
      </c>
      <c r="G27" s="8">
        <v>625.63</v>
      </c>
      <c r="H27" s="8">
        <f>'Súpis prác'!H89</f>
        <v>0</v>
      </c>
      <c r="I27" s="8">
        <f t="shared" si="2"/>
        <v>0</v>
      </c>
    </row>
    <row r="28" spans="2:9">
      <c r="B28" s="14"/>
      <c r="C28" s="5" t="s">
        <v>179</v>
      </c>
      <c r="D28" s="5" t="s">
        <v>296</v>
      </c>
      <c r="E28" s="6" t="s">
        <v>197</v>
      </c>
      <c r="F28" s="7" t="s">
        <v>280</v>
      </c>
      <c r="G28" s="8">
        <v>80</v>
      </c>
      <c r="H28" s="8">
        <f>'Súpis prác'!H91</f>
        <v>0</v>
      </c>
      <c r="I28" s="8">
        <f t="shared" si="2"/>
        <v>0</v>
      </c>
    </row>
    <row r="29" spans="2:9">
      <c r="B29" s="14"/>
      <c r="C29" s="5" t="s">
        <v>179</v>
      </c>
      <c r="D29" s="5" t="s">
        <v>297</v>
      </c>
      <c r="E29" s="6" t="s">
        <v>200</v>
      </c>
      <c r="F29" s="7" t="s">
        <v>280</v>
      </c>
      <c r="G29" s="8">
        <v>24</v>
      </c>
      <c r="H29" s="8">
        <f>'Súpis prác'!H93</f>
        <v>0</v>
      </c>
      <c r="I29" s="8">
        <f t="shared" si="2"/>
        <v>0</v>
      </c>
    </row>
    <row r="30" spans="2:9">
      <c r="B30" s="14"/>
      <c r="C30" s="5" t="s">
        <v>179</v>
      </c>
      <c r="D30" s="5" t="s">
        <v>298</v>
      </c>
      <c r="E30" s="6" t="s">
        <v>204</v>
      </c>
      <c r="F30" s="7" t="s">
        <v>284</v>
      </c>
      <c r="G30" s="8">
        <v>40</v>
      </c>
      <c r="H30" s="8">
        <f>'Súpis prác'!H95</f>
        <v>0</v>
      </c>
      <c r="I30" s="8">
        <f t="shared" si="2"/>
        <v>0</v>
      </c>
    </row>
    <row r="31" spans="2:9">
      <c r="B31" s="14"/>
      <c r="C31" s="5" t="s">
        <v>179</v>
      </c>
      <c r="D31" s="5" t="s">
        <v>299</v>
      </c>
      <c r="E31" s="6" t="s">
        <v>206</v>
      </c>
      <c r="F31" s="7" t="s">
        <v>280</v>
      </c>
      <c r="G31" s="8">
        <v>10.4</v>
      </c>
      <c r="H31" s="8">
        <f>'Súpis prác'!H96</f>
        <v>0</v>
      </c>
      <c r="I31" s="8">
        <f t="shared" si="2"/>
        <v>0</v>
      </c>
    </row>
    <row r="32" spans="2:9">
      <c r="B32" s="14"/>
      <c r="C32" s="5" t="s">
        <v>179</v>
      </c>
      <c r="D32" s="5" t="s">
        <v>300</v>
      </c>
      <c r="E32" s="6" t="s">
        <v>210</v>
      </c>
      <c r="F32" s="7" t="s">
        <v>280</v>
      </c>
      <c r="G32" s="8">
        <v>80</v>
      </c>
      <c r="H32" s="8">
        <f>'Súpis prác'!H98</f>
        <v>0</v>
      </c>
      <c r="I32" s="8">
        <f t="shared" si="2"/>
        <v>0</v>
      </c>
    </row>
    <row r="33" spans="2:9">
      <c r="B33" s="14"/>
      <c r="C33" s="5" t="s">
        <v>179</v>
      </c>
      <c r="D33" s="5" t="s">
        <v>301</v>
      </c>
      <c r="E33" s="6" t="s">
        <v>212</v>
      </c>
      <c r="F33" s="7" t="s">
        <v>278</v>
      </c>
      <c r="G33" s="8">
        <v>1</v>
      </c>
      <c r="H33" s="8">
        <f>'Súpis prác'!H99</f>
        <v>0</v>
      </c>
      <c r="I33" s="8">
        <f t="shared" si="2"/>
        <v>0</v>
      </c>
    </row>
    <row r="34" spans="2:9">
      <c r="B34" s="14"/>
      <c r="C34" s="5" t="s">
        <v>216</v>
      </c>
      <c r="D34" s="5" t="s">
        <v>302</v>
      </c>
      <c r="E34" s="6" t="s">
        <v>218</v>
      </c>
      <c r="F34" s="7" t="s">
        <v>287</v>
      </c>
      <c r="G34" s="8">
        <v>49.6</v>
      </c>
      <c r="H34" s="8">
        <f>'Súpis prác'!H101</f>
        <v>0</v>
      </c>
      <c r="I34" s="8">
        <f t="shared" si="2"/>
        <v>0</v>
      </c>
    </row>
    <row r="35" spans="2:9" ht="21.6">
      <c r="B35" s="16"/>
      <c r="C35" s="5" t="s">
        <v>216</v>
      </c>
      <c r="D35" s="5" t="s">
        <v>303</v>
      </c>
      <c r="E35" s="6" t="s">
        <v>222</v>
      </c>
      <c r="F35" s="7" t="s">
        <v>287</v>
      </c>
      <c r="G35" s="8">
        <v>39.68</v>
      </c>
      <c r="H35" s="8">
        <f>'Súpis prác'!H103</f>
        <v>0</v>
      </c>
      <c r="I35" s="8">
        <f t="shared" si="2"/>
        <v>0</v>
      </c>
    </row>
    <row r="36" spans="2:9">
      <c r="B36" s="91" t="s">
        <v>304</v>
      </c>
      <c r="C36" s="92"/>
      <c r="D36" s="92"/>
      <c r="E36" s="92"/>
      <c r="F36" s="92"/>
      <c r="G36" s="93"/>
      <c r="H36" s="94"/>
      <c r="I36" s="8">
        <f>SUM(I13:I35)</f>
        <v>0</v>
      </c>
    </row>
    <row r="37" spans="2:9" ht="21.6">
      <c r="B37" s="4" t="s">
        <v>305</v>
      </c>
      <c r="C37" s="5" t="s">
        <v>24</v>
      </c>
      <c r="D37" s="5" t="s">
        <v>306</v>
      </c>
      <c r="E37" s="6" t="s">
        <v>26</v>
      </c>
      <c r="F37" s="7" t="s">
        <v>269</v>
      </c>
      <c r="G37" s="8">
        <v>2</v>
      </c>
      <c r="H37" s="8">
        <f>'Súpis prác'!H11</f>
        <v>0</v>
      </c>
      <c r="I37" s="8">
        <f>ROUND(G37*H37,2)</f>
        <v>0</v>
      </c>
    </row>
    <row r="38" spans="2:9">
      <c r="B38" s="14"/>
      <c r="C38" s="5" t="s">
        <v>24</v>
      </c>
      <c r="D38" s="5" t="s">
        <v>307</v>
      </c>
      <c r="E38" s="6" t="s">
        <v>28</v>
      </c>
      <c r="F38" s="7" t="s">
        <v>287</v>
      </c>
      <c r="G38" s="8">
        <v>59.04</v>
      </c>
      <c r="H38" s="8">
        <f>'Súpis prác'!H12</f>
        <v>0</v>
      </c>
      <c r="I38" s="8">
        <f t="shared" ref="I38:I101" si="3">ROUND(G38*H38,2)</f>
        <v>0</v>
      </c>
    </row>
    <row r="39" spans="2:9" ht="21.6">
      <c r="B39" s="14"/>
      <c r="C39" s="5" t="s">
        <v>24</v>
      </c>
      <c r="D39" s="5" t="s">
        <v>308</v>
      </c>
      <c r="E39" s="6" t="s">
        <v>31</v>
      </c>
      <c r="F39" s="7" t="s">
        <v>287</v>
      </c>
      <c r="G39" s="8">
        <v>96.18</v>
      </c>
      <c r="H39" s="8">
        <f>'Súpis prác'!H13</f>
        <v>0</v>
      </c>
      <c r="I39" s="8">
        <f t="shared" si="3"/>
        <v>0</v>
      </c>
    </row>
    <row r="40" spans="2:9">
      <c r="B40" s="14"/>
      <c r="C40" s="5" t="s">
        <v>24</v>
      </c>
      <c r="D40" s="5" t="s">
        <v>309</v>
      </c>
      <c r="E40" s="6" t="s">
        <v>33</v>
      </c>
      <c r="F40" s="7" t="s">
        <v>287</v>
      </c>
      <c r="G40" s="8">
        <v>119.78</v>
      </c>
      <c r="H40" s="8">
        <f>'Súpis prác'!H14</f>
        <v>0</v>
      </c>
      <c r="I40" s="8">
        <f t="shared" si="3"/>
        <v>0</v>
      </c>
    </row>
    <row r="41" spans="2:9">
      <c r="B41" s="14"/>
      <c r="C41" s="5" t="s">
        <v>24</v>
      </c>
      <c r="D41" s="5" t="s">
        <v>310</v>
      </c>
      <c r="E41" s="6" t="s">
        <v>35</v>
      </c>
      <c r="F41" s="7" t="s">
        <v>284</v>
      </c>
      <c r="G41" s="8">
        <v>567</v>
      </c>
      <c r="H41" s="8">
        <f>'Súpis prác'!H15</f>
        <v>0</v>
      </c>
      <c r="I41" s="8">
        <f t="shared" si="3"/>
        <v>0</v>
      </c>
    </row>
    <row r="42" spans="2:9">
      <c r="B42" s="14"/>
      <c r="C42" s="5" t="s">
        <v>24</v>
      </c>
      <c r="D42" s="5" t="s">
        <v>311</v>
      </c>
      <c r="E42" s="6" t="s">
        <v>44</v>
      </c>
      <c r="F42" s="7" t="s">
        <v>312</v>
      </c>
      <c r="G42" s="8">
        <v>2328</v>
      </c>
      <c r="H42" s="8">
        <f>'Súpis prác'!H18</f>
        <v>0</v>
      </c>
      <c r="I42" s="8">
        <f t="shared" si="3"/>
        <v>0</v>
      </c>
    </row>
    <row r="43" spans="2:9" ht="21.6">
      <c r="B43" s="14"/>
      <c r="C43" s="5" t="s">
        <v>24</v>
      </c>
      <c r="D43" s="5" t="s">
        <v>313</v>
      </c>
      <c r="E43" s="6" t="s">
        <v>47</v>
      </c>
      <c r="F43" s="7" t="s">
        <v>284</v>
      </c>
      <c r="G43" s="8">
        <v>684</v>
      </c>
      <c r="H43" s="8">
        <f>'Súpis prác'!H19</f>
        <v>0</v>
      </c>
      <c r="I43" s="8">
        <f t="shared" si="3"/>
        <v>0</v>
      </c>
    </row>
    <row r="44" spans="2:9" ht="21.6">
      <c r="B44" s="14"/>
      <c r="C44" s="5" t="s">
        <v>24</v>
      </c>
      <c r="D44" s="5" t="s">
        <v>281</v>
      </c>
      <c r="E44" s="6" t="s">
        <v>314</v>
      </c>
      <c r="F44" s="7" t="s">
        <v>280</v>
      </c>
      <c r="G44" s="8">
        <v>257.10000000000002</v>
      </c>
      <c r="H44" s="8">
        <f>'Súpis prác'!H20</f>
        <v>0</v>
      </c>
      <c r="I44" s="8">
        <f t="shared" si="3"/>
        <v>0</v>
      </c>
    </row>
    <row r="45" spans="2:9" ht="21.6">
      <c r="B45" s="14"/>
      <c r="C45" s="5" t="s">
        <v>24</v>
      </c>
      <c r="D45" s="5" t="s">
        <v>315</v>
      </c>
      <c r="E45" s="6" t="s">
        <v>51</v>
      </c>
      <c r="F45" s="7" t="s">
        <v>278</v>
      </c>
      <c r="G45" s="8">
        <v>2</v>
      </c>
      <c r="H45" s="8">
        <f>'Súpis prác'!H21</f>
        <v>0</v>
      </c>
      <c r="I45" s="8">
        <f t="shared" si="3"/>
        <v>0</v>
      </c>
    </row>
    <row r="46" spans="2:9">
      <c r="B46" s="14"/>
      <c r="C46" s="5" t="s">
        <v>24</v>
      </c>
      <c r="D46" s="5" t="s">
        <v>282</v>
      </c>
      <c r="E46" s="6" t="s">
        <v>53</v>
      </c>
      <c r="F46" s="7" t="s">
        <v>267</v>
      </c>
      <c r="G46" s="8">
        <v>1156.8599999999999</v>
      </c>
      <c r="H46" s="8">
        <f>'Súpis prác'!H22</f>
        <v>0</v>
      </c>
      <c r="I46" s="8">
        <f t="shared" si="3"/>
        <v>0</v>
      </c>
    </row>
    <row r="47" spans="2:9" ht="21.6">
      <c r="B47" s="14"/>
      <c r="C47" s="5" t="s">
        <v>24</v>
      </c>
      <c r="D47" s="5" t="s">
        <v>316</v>
      </c>
      <c r="E47" s="6" t="s">
        <v>55</v>
      </c>
      <c r="F47" s="7" t="s">
        <v>284</v>
      </c>
      <c r="G47" s="8">
        <v>1784</v>
      </c>
      <c r="H47" s="8">
        <f>'Súpis prác'!H23</f>
        <v>0</v>
      </c>
      <c r="I47" s="8">
        <f t="shared" si="3"/>
        <v>0</v>
      </c>
    </row>
    <row r="48" spans="2:9">
      <c r="B48" s="14"/>
      <c r="C48" s="5" t="s">
        <v>24</v>
      </c>
      <c r="D48" s="5" t="s">
        <v>317</v>
      </c>
      <c r="E48" s="6" t="s">
        <v>57</v>
      </c>
      <c r="F48" s="7" t="s">
        <v>284</v>
      </c>
      <c r="G48" s="8">
        <v>567</v>
      </c>
      <c r="H48" s="8">
        <f>'Súpis prác'!H24</f>
        <v>0</v>
      </c>
      <c r="I48" s="8">
        <f t="shared" si="3"/>
        <v>0</v>
      </c>
    </row>
    <row r="49" spans="2:9">
      <c r="B49" s="14"/>
      <c r="C49" s="5" t="s">
        <v>24</v>
      </c>
      <c r="D49" s="5" t="s">
        <v>283</v>
      </c>
      <c r="E49" s="6" t="s">
        <v>59</v>
      </c>
      <c r="F49" s="7" t="s">
        <v>284</v>
      </c>
      <c r="G49" s="8">
        <v>2693.78</v>
      </c>
      <c r="H49" s="8">
        <f>'Súpis prác'!H25</f>
        <v>0</v>
      </c>
      <c r="I49" s="8">
        <f t="shared" si="3"/>
        <v>0</v>
      </c>
    </row>
    <row r="50" spans="2:9">
      <c r="B50" s="14"/>
      <c r="C50" s="5" t="s">
        <v>24</v>
      </c>
      <c r="D50" s="5" t="s">
        <v>318</v>
      </c>
      <c r="E50" s="6" t="s">
        <v>61</v>
      </c>
      <c r="F50" s="7" t="s">
        <v>280</v>
      </c>
      <c r="G50" s="8">
        <v>55.2</v>
      </c>
      <c r="H50" s="8">
        <f>'Súpis prác'!H26</f>
        <v>0</v>
      </c>
      <c r="I50" s="8">
        <f t="shared" si="3"/>
        <v>0</v>
      </c>
    </row>
    <row r="51" spans="2:9">
      <c r="B51" s="14"/>
      <c r="C51" s="5" t="s">
        <v>24</v>
      </c>
      <c r="D51" s="5" t="s">
        <v>285</v>
      </c>
      <c r="E51" s="6" t="s">
        <v>63</v>
      </c>
      <c r="F51" s="7" t="s">
        <v>280</v>
      </c>
      <c r="G51" s="8">
        <v>82.4</v>
      </c>
      <c r="H51" s="8">
        <f>'Súpis prác'!H27</f>
        <v>0</v>
      </c>
      <c r="I51" s="8">
        <f t="shared" si="3"/>
        <v>0</v>
      </c>
    </row>
    <row r="52" spans="2:9">
      <c r="B52" s="14"/>
      <c r="C52" s="5" t="s">
        <v>24</v>
      </c>
      <c r="D52" s="5" t="s">
        <v>319</v>
      </c>
      <c r="E52" s="6" t="s">
        <v>65</v>
      </c>
      <c r="F52" s="7" t="s">
        <v>280</v>
      </c>
      <c r="G52" s="8">
        <v>4.4000000000000004</v>
      </c>
      <c r="H52" s="8">
        <f>'Súpis prác'!H28</f>
        <v>0</v>
      </c>
      <c r="I52" s="8">
        <f t="shared" si="3"/>
        <v>0</v>
      </c>
    </row>
    <row r="53" spans="2:9">
      <c r="B53" s="14"/>
      <c r="C53" s="5" t="s">
        <v>24</v>
      </c>
      <c r="D53" s="5" t="s">
        <v>320</v>
      </c>
      <c r="E53" s="6" t="s">
        <v>67</v>
      </c>
      <c r="F53" s="7" t="s">
        <v>280</v>
      </c>
      <c r="G53" s="8">
        <v>140.80000000000001</v>
      </c>
      <c r="H53" s="8">
        <f>'Súpis prác'!H29</f>
        <v>0</v>
      </c>
      <c r="I53" s="8">
        <f t="shared" si="3"/>
        <v>0</v>
      </c>
    </row>
    <row r="54" spans="2:9">
      <c r="B54" s="14"/>
      <c r="C54" s="5" t="s">
        <v>69</v>
      </c>
      <c r="D54" s="5" t="s">
        <v>321</v>
      </c>
      <c r="E54" s="6" t="s">
        <v>71</v>
      </c>
      <c r="F54" s="7" t="s">
        <v>284</v>
      </c>
      <c r="G54" s="8">
        <v>1598</v>
      </c>
      <c r="H54" s="8">
        <f>'Súpis prác'!H30</f>
        <v>0</v>
      </c>
      <c r="I54" s="8">
        <f t="shared" si="3"/>
        <v>0</v>
      </c>
    </row>
    <row r="55" spans="2:9">
      <c r="B55" s="14"/>
      <c r="C55" s="5" t="s">
        <v>69</v>
      </c>
      <c r="D55" s="5" t="s">
        <v>322</v>
      </c>
      <c r="E55" s="6" t="s">
        <v>73</v>
      </c>
      <c r="F55" s="7" t="s">
        <v>284</v>
      </c>
      <c r="G55" s="8">
        <v>816</v>
      </c>
      <c r="H55" s="8">
        <f>'Súpis prác'!H31</f>
        <v>0</v>
      </c>
      <c r="I55" s="8">
        <f t="shared" si="3"/>
        <v>0</v>
      </c>
    </row>
    <row r="56" spans="2:9" ht="21.6">
      <c r="B56" s="14"/>
      <c r="C56" s="5" t="s">
        <v>69</v>
      </c>
      <c r="D56" s="5" t="s">
        <v>323</v>
      </c>
      <c r="E56" s="6" t="s">
        <v>75</v>
      </c>
      <c r="F56" s="7" t="s">
        <v>287</v>
      </c>
      <c r="G56" s="8">
        <v>15.6</v>
      </c>
      <c r="H56" s="8">
        <f>'Súpis prác'!H32</f>
        <v>0</v>
      </c>
      <c r="I56" s="8">
        <f t="shared" si="3"/>
        <v>0</v>
      </c>
    </row>
    <row r="57" spans="2:9">
      <c r="B57" s="14"/>
      <c r="C57" s="5" t="s">
        <v>85</v>
      </c>
      <c r="D57" s="5" t="s">
        <v>324</v>
      </c>
      <c r="E57" s="6" t="s">
        <v>87</v>
      </c>
      <c r="F57" s="7" t="s">
        <v>287</v>
      </c>
      <c r="G57" s="8">
        <v>244.8</v>
      </c>
      <c r="H57" s="8">
        <f>'Súpis prác'!H36</f>
        <v>0</v>
      </c>
      <c r="I57" s="8">
        <f t="shared" si="3"/>
        <v>0</v>
      </c>
    </row>
    <row r="58" spans="2:9">
      <c r="B58" s="14"/>
      <c r="C58" s="5" t="s">
        <v>85</v>
      </c>
      <c r="D58" s="5" t="s">
        <v>325</v>
      </c>
      <c r="E58" s="6" t="s">
        <v>89</v>
      </c>
      <c r="F58" s="7" t="s">
        <v>287</v>
      </c>
      <c r="G58" s="8">
        <v>122.4</v>
      </c>
      <c r="H58" s="8">
        <f>'Súpis prác'!H37</f>
        <v>0</v>
      </c>
      <c r="I58" s="8">
        <f t="shared" si="3"/>
        <v>0</v>
      </c>
    </row>
    <row r="59" spans="2:9">
      <c r="B59" s="14"/>
      <c r="C59" s="5" t="s">
        <v>85</v>
      </c>
      <c r="D59" s="5" t="s">
        <v>326</v>
      </c>
      <c r="E59" s="6" t="s">
        <v>91</v>
      </c>
      <c r="F59" s="7" t="s">
        <v>284</v>
      </c>
      <c r="G59" s="8">
        <v>816</v>
      </c>
      <c r="H59" s="8">
        <f>'Súpis prác'!H38</f>
        <v>0</v>
      </c>
      <c r="I59" s="8">
        <f t="shared" si="3"/>
        <v>0</v>
      </c>
    </row>
    <row r="60" spans="2:9">
      <c r="B60" s="14"/>
      <c r="C60" s="5" t="s">
        <v>85</v>
      </c>
      <c r="D60" s="5" t="s">
        <v>327</v>
      </c>
      <c r="E60" s="6" t="s">
        <v>93</v>
      </c>
      <c r="F60" s="7" t="s">
        <v>284</v>
      </c>
      <c r="G60" s="8">
        <v>816</v>
      </c>
      <c r="H60" s="8">
        <f>'Súpis prác'!H39</f>
        <v>0</v>
      </c>
      <c r="I60" s="8">
        <f t="shared" si="3"/>
        <v>0</v>
      </c>
    </row>
    <row r="61" spans="2:9" ht="21.6">
      <c r="B61" s="14"/>
      <c r="C61" s="5" t="s">
        <v>85</v>
      </c>
      <c r="D61" s="5" t="s">
        <v>328</v>
      </c>
      <c r="E61" s="6" t="s">
        <v>95</v>
      </c>
      <c r="F61" s="7" t="s">
        <v>284</v>
      </c>
      <c r="G61" s="8">
        <v>816</v>
      </c>
      <c r="H61" s="8">
        <f>'Súpis prác'!H40</f>
        <v>0</v>
      </c>
      <c r="I61" s="8">
        <f t="shared" si="3"/>
        <v>0</v>
      </c>
    </row>
    <row r="62" spans="2:9">
      <c r="B62" s="14"/>
      <c r="C62" s="5" t="s">
        <v>97</v>
      </c>
      <c r="D62" s="5" t="s">
        <v>329</v>
      </c>
      <c r="E62" s="6" t="s">
        <v>99</v>
      </c>
      <c r="F62" s="7" t="s">
        <v>287</v>
      </c>
      <c r="G62" s="8">
        <v>122.4</v>
      </c>
      <c r="H62" s="8">
        <f>'Súpis prác'!H41</f>
        <v>0</v>
      </c>
      <c r="I62" s="8">
        <f t="shared" si="3"/>
        <v>0</v>
      </c>
    </row>
    <row r="63" spans="2:9">
      <c r="B63" s="14"/>
      <c r="C63" s="5" t="s">
        <v>97</v>
      </c>
      <c r="D63" s="5" t="s">
        <v>286</v>
      </c>
      <c r="E63" s="6" t="s">
        <v>79</v>
      </c>
      <c r="F63" s="7" t="s">
        <v>287</v>
      </c>
      <c r="G63" s="8">
        <v>607.20000000000005</v>
      </c>
      <c r="H63" s="8">
        <f>'Súpis prác'!H42</f>
        <v>0</v>
      </c>
      <c r="I63" s="8">
        <f t="shared" si="3"/>
        <v>0</v>
      </c>
    </row>
    <row r="64" spans="2:9">
      <c r="B64" s="14"/>
      <c r="C64" s="5" t="s">
        <v>97</v>
      </c>
      <c r="D64" s="5" t="s">
        <v>288</v>
      </c>
      <c r="E64" s="6" t="s">
        <v>81</v>
      </c>
      <c r="F64" s="7" t="s">
        <v>287</v>
      </c>
      <c r="G64" s="8">
        <v>729.6</v>
      </c>
      <c r="H64" s="8">
        <f>'Súpis prác'!H43</f>
        <v>0</v>
      </c>
      <c r="I64" s="8">
        <f t="shared" si="3"/>
        <v>0</v>
      </c>
    </row>
    <row r="65" spans="2:9">
      <c r="B65" s="14"/>
      <c r="C65" s="5" t="s">
        <v>97</v>
      </c>
      <c r="D65" s="5" t="s">
        <v>330</v>
      </c>
      <c r="E65" s="6" t="s">
        <v>101</v>
      </c>
      <c r="F65" s="7" t="s">
        <v>287</v>
      </c>
      <c r="G65" s="8">
        <v>0.79</v>
      </c>
      <c r="H65" s="8">
        <f>'Súpis prác'!H44</f>
        <v>0</v>
      </c>
      <c r="I65" s="8">
        <f t="shared" si="3"/>
        <v>0</v>
      </c>
    </row>
    <row r="66" spans="2:9">
      <c r="B66" s="14"/>
      <c r="C66" s="5" t="s">
        <v>97</v>
      </c>
      <c r="D66" s="5" t="s">
        <v>331</v>
      </c>
      <c r="E66" s="6" t="s">
        <v>103</v>
      </c>
      <c r="F66" s="7" t="s">
        <v>287</v>
      </c>
      <c r="G66" s="8">
        <v>353.76</v>
      </c>
      <c r="H66" s="8">
        <f>'Súpis prác'!H45</f>
        <v>0</v>
      </c>
      <c r="I66" s="8">
        <f t="shared" si="3"/>
        <v>0</v>
      </c>
    </row>
    <row r="67" spans="2:9">
      <c r="B67" s="14"/>
      <c r="C67" s="5" t="s">
        <v>97</v>
      </c>
      <c r="D67" s="5" t="s">
        <v>324</v>
      </c>
      <c r="E67" s="6" t="s">
        <v>87</v>
      </c>
      <c r="F67" s="7" t="s">
        <v>287</v>
      </c>
      <c r="G67" s="8">
        <v>212.52</v>
      </c>
      <c r="H67" s="8">
        <f>'Súpis prác'!H46</f>
        <v>0</v>
      </c>
      <c r="I67" s="8">
        <f t="shared" si="3"/>
        <v>0</v>
      </c>
    </row>
    <row r="68" spans="2:9">
      <c r="B68" s="14"/>
      <c r="C68" s="5" t="s">
        <v>97</v>
      </c>
      <c r="D68" s="5" t="s">
        <v>289</v>
      </c>
      <c r="E68" s="6" t="s">
        <v>104</v>
      </c>
      <c r="F68" s="7" t="s">
        <v>287</v>
      </c>
      <c r="G68" s="8">
        <v>394.68</v>
      </c>
      <c r="H68" s="8">
        <f>'Súpis prác'!H47</f>
        <v>0</v>
      </c>
      <c r="I68" s="8">
        <f t="shared" si="3"/>
        <v>0</v>
      </c>
    </row>
    <row r="69" spans="2:9">
      <c r="B69" s="14"/>
      <c r="C69" s="5" t="s">
        <v>106</v>
      </c>
      <c r="D69" s="5" t="s">
        <v>332</v>
      </c>
      <c r="E69" s="6" t="s">
        <v>108</v>
      </c>
      <c r="F69" s="7" t="s">
        <v>280</v>
      </c>
      <c r="G69" s="8">
        <v>38.200000000000003</v>
      </c>
      <c r="H69" s="8">
        <f>'Súpis prác'!H48</f>
        <v>0</v>
      </c>
      <c r="I69" s="8">
        <f t="shared" si="3"/>
        <v>0</v>
      </c>
    </row>
    <row r="70" spans="2:9">
      <c r="B70" s="14"/>
      <c r="C70" s="5" t="s">
        <v>106</v>
      </c>
      <c r="D70" s="5" t="s">
        <v>333</v>
      </c>
      <c r="E70" s="6" t="s">
        <v>110</v>
      </c>
      <c r="F70" s="7" t="s">
        <v>287</v>
      </c>
      <c r="G70" s="8">
        <v>25.8</v>
      </c>
      <c r="H70" s="8">
        <f>'Súpis prác'!H49</f>
        <v>0</v>
      </c>
      <c r="I70" s="8">
        <f t="shared" si="3"/>
        <v>0</v>
      </c>
    </row>
    <row r="71" spans="2:9">
      <c r="B71" s="14"/>
      <c r="C71" s="5" t="s">
        <v>106</v>
      </c>
      <c r="D71" s="5" t="s">
        <v>334</v>
      </c>
      <c r="E71" s="6" t="s">
        <v>112</v>
      </c>
      <c r="F71" s="7" t="s">
        <v>287</v>
      </c>
      <c r="G71" s="8">
        <v>3.65</v>
      </c>
      <c r="H71" s="8">
        <f>'Súpis prác'!H50</f>
        <v>0</v>
      </c>
      <c r="I71" s="8">
        <f t="shared" si="3"/>
        <v>0</v>
      </c>
    </row>
    <row r="72" spans="2:9">
      <c r="B72" s="14"/>
      <c r="C72" s="5" t="s">
        <v>106</v>
      </c>
      <c r="D72" s="5" t="s">
        <v>335</v>
      </c>
      <c r="E72" s="6" t="s">
        <v>114</v>
      </c>
      <c r="F72" s="7" t="s">
        <v>267</v>
      </c>
      <c r="G72" s="8">
        <v>0.28000000000000003</v>
      </c>
      <c r="H72" s="8">
        <f>'Súpis prác'!H51</f>
        <v>0</v>
      </c>
      <c r="I72" s="8">
        <f t="shared" si="3"/>
        <v>0</v>
      </c>
    </row>
    <row r="73" spans="2:9">
      <c r="B73" s="14"/>
      <c r="C73" s="5" t="s">
        <v>106</v>
      </c>
      <c r="D73" s="5" t="s">
        <v>336</v>
      </c>
      <c r="E73" s="6" t="s">
        <v>116</v>
      </c>
      <c r="F73" s="7" t="s">
        <v>287</v>
      </c>
      <c r="G73" s="8">
        <v>30</v>
      </c>
      <c r="H73" s="8">
        <f>'Súpis prác'!H52</f>
        <v>0</v>
      </c>
      <c r="I73" s="8">
        <f t="shared" si="3"/>
        <v>0</v>
      </c>
    </row>
    <row r="74" spans="2:9">
      <c r="B74" s="14"/>
      <c r="C74" s="5" t="s">
        <v>106</v>
      </c>
      <c r="D74" s="5" t="s">
        <v>337</v>
      </c>
      <c r="E74" s="6" t="s">
        <v>118</v>
      </c>
      <c r="F74" s="7" t="s">
        <v>284</v>
      </c>
      <c r="G74" s="8">
        <v>140</v>
      </c>
      <c r="H74" s="8">
        <f>'Súpis prác'!H53</f>
        <v>0</v>
      </c>
      <c r="I74" s="8">
        <f t="shared" si="3"/>
        <v>0</v>
      </c>
    </row>
    <row r="75" spans="2:9">
      <c r="B75" s="14"/>
      <c r="C75" s="5" t="s">
        <v>106</v>
      </c>
      <c r="D75" s="5" t="s">
        <v>338</v>
      </c>
      <c r="E75" s="6" t="s">
        <v>120</v>
      </c>
      <c r="F75" s="7" t="s">
        <v>267</v>
      </c>
      <c r="G75" s="8">
        <v>3.41</v>
      </c>
      <c r="H75" s="8">
        <f>'Súpis prác'!H54</f>
        <v>0</v>
      </c>
      <c r="I75" s="8">
        <f t="shared" si="3"/>
        <v>0</v>
      </c>
    </row>
    <row r="76" spans="2:9">
      <c r="B76" s="14"/>
      <c r="C76" s="5" t="s">
        <v>106</v>
      </c>
      <c r="D76" s="5" t="s">
        <v>339</v>
      </c>
      <c r="E76" s="6" t="s">
        <v>122</v>
      </c>
      <c r="F76" s="7" t="s">
        <v>287</v>
      </c>
      <c r="G76" s="8">
        <v>26.4</v>
      </c>
      <c r="H76" s="8">
        <f>'Súpis prác'!H55</f>
        <v>0</v>
      </c>
      <c r="I76" s="8">
        <f t="shared" si="3"/>
        <v>0</v>
      </c>
    </row>
    <row r="77" spans="2:9">
      <c r="B77" s="14"/>
      <c r="C77" s="5" t="s">
        <v>106</v>
      </c>
      <c r="D77" s="5" t="s">
        <v>340</v>
      </c>
      <c r="E77" s="6" t="s">
        <v>124</v>
      </c>
      <c r="F77" s="7" t="s">
        <v>284</v>
      </c>
      <c r="G77" s="8">
        <v>74.75</v>
      </c>
      <c r="H77" s="8">
        <f>'Súpis prác'!H56</f>
        <v>0</v>
      </c>
      <c r="I77" s="8">
        <f t="shared" si="3"/>
        <v>0</v>
      </c>
    </row>
    <row r="78" spans="2:9">
      <c r="B78" s="14"/>
      <c r="C78" s="5" t="s">
        <v>106</v>
      </c>
      <c r="D78" s="5" t="s">
        <v>341</v>
      </c>
      <c r="E78" s="6" t="s">
        <v>126</v>
      </c>
      <c r="F78" s="7" t="s">
        <v>267</v>
      </c>
      <c r="G78" s="8">
        <v>4.59</v>
      </c>
      <c r="H78" s="8">
        <f>'Súpis prác'!H57</f>
        <v>0</v>
      </c>
      <c r="I78" s="8">
        <f t="shared" si="3"/>
        <v>0</v>
      </c>
    </row>
    <row r="79" spans="2:9" ht="21.6">
      <c r="B79" s="14"/>
      <c r="C79" s="5" t="s">
        <v>106</v>
      </c>
      <c r="D79" s="5" t="s">
        <v>342</v>
      </c>
      <c r="E79" s="6" t="s">
        <v>128</v>
      </c>
      <c r="F79" s="7" t="s">
        <v>287</v>
      </c>
      <c r="G79" s="8">
        <v>74.16</v>
      </c>
      <c r="H79" s="8">
        <f>'Súpis prác'!H58</f>
        <v>0</v>
      </c>
      <c r="I79" s="8">
        <f t="shared" si="3"/>
        <v>0</v>
      </c>
    </row>
    <row r="80" spans="2:9" ht="21.6">
      <c r="B80" s="14"/>
      <c r="C80" s="5" t="s">
        <v>106</v>
      </c>
      <c r="D80" s="5" t="s">
        <v>343</v>
      </c>
      <c r="E80" s="6" t="s">
        <v>130</v>
      </c>
      <c r="F80" s="7" t="s">
        <v>284</v>
      </c>
      <c r="G80" s="8">
        <v>17</v>
      </c>
      <c r="H80" s="8">
        <f>'Súpis prác'!H59</f>
        <v>0</v>
      </c>
      <c r="I80" s="8">
        <f t="shared" si="3"/>
        <v>0</v>
      </c>
    </row>
    <row r="81" spans="2:9" ht="21.6">
      <c r="B81" s="14"/>
      <c r="C81" s="5" t="s">
        <v>106</v>
      </c>
      <c r="D81" s="5" t="s">
        <v>344</v>
      </c>
      <c r="E81" s="6" t="s">
        <v>132</v>
      </c>
      <c r="F81" s="7" t="s">
        <v>267</v>
      </c>
      <c r="G81" s="8">
        <v>11.56</v>
      </c>
      <c r="H81" s="8">
        <f>'Súpis prác'!H60</f>
        <v>0</v>
      </c>
      <c r="I81" s="8">
        <f t="shared" si="3"/>
        <v>0</v>
      </c>
    </row>
    <row r="82" spans="2:9">
      <c r="B82" s="14"/>
      <c r="C82" s="5" t="s">
        <v>106</v>
      </c>
      <c r="D82" s="5" t="s">
        <v>345</v>
      </c>
      <c r="E82" s="6" t="s">
        <v>134</v>
      </c>
      <c r="F82" s="7" t="s">
        <v>346</v>
      </c>
      <c r="G82" s="8">
        <v>35</v>
      </c>
      <c r="H82" s="8">
        <f>'Súpis prác'!H61</f>
        <v>0</v>
      </c>
      <c r="I82" s="8">
        <f t="shared" si="3"/>
        <v>0</v>
      </c>
    </row>
    <row r="83" spans="2:9">
      <c r="B83" s="14"/>
      <c r="C83" s="5" t="s">
        <v>106</v>
      </c>
      <c r="D83" s="5" t="s">
        <v>290</v>
      </c>
      <c r="E83" s="6" t="s">
        <v>137</v>
      </c>
      <c r="F83" s="7" t="s">
        <v>287</v>
      </c>
      <c r="G83" s="8">
        <v>32.07</v>
      </c>
      <c r="H83" s="8">
        <f>'Súpis prác'!H62</f>
        <v>0</v>
      </c>
      <c r="I83" s="8">
        <f t="shared" si="3"/>
        <v>0</v>
      </c>
    </row>
    <row r="84" spans="2:9">
      <c r="B84" s="14"/>
      <c r="C84" s="5" t="s">
        <v>106</v>
      </c>
      <c r="D84" s="5" t="s">
        <v>347</v>
      </c>
      <c r="E84" s="6" t="s">
        <v>139</v>
      </c>
      <c r="F84" s="7" t="s">
        <v>287</v>
      </c>
      <c r="G84" s="8">
        <v>88</v>
      </c>
      <c r="H84" s="8">
        <f>'Súpis prác'!H63</f>
        <v>0</v>
      </c>
      <c r="I84" s="8">
        <f t="shared" si="3"/>
        <v>0</v>
      </c>
    </row>
    <row r="85" spans="2:9">
      <c r="B85" s="14"/>
      <c r="C85" s="5" t="s">
        <v>106</v>
      </c>
      <c r="D85" s="5" t="s">
        <v>348</v>
      </c>
      <c r="E85" s="6" t="s">
        <v>141</v>
      </c>
      <c r="F85" s="7" t="s">
        <v>284</v>
      </c>
      <c r="G85" s="8">
        <v>57.8</v>
      </c>
      <c r="H85" s="8">
        <f>'Súpis prác'!H64</f>
        <v>0</v>
      </c>
      <c r="I85" s="8">
        <f t="shared" si="3"/>
        <v>0</v>
      </c>
    </row>
    <row r="86" spans="2:9">
      <c r="B86" s="14"/>
      <c r="C86" s="5" t="s">
        <v>106</v>
      </c>
      <c r="D86" s="5" t="s">
        <v>349</v>
      </c>
      <c r="E86" s="6" t="s">
        <v>143</v>
      </c>
      <c r="F86" s="7" t="s">
        <v>267</v>
      </c>
      <c r="G86" s="8">
        <v>5.93</v>
      </c>
      <c r="H86" s="8">
        <f>'Súpis prác'!H65</f>
        <v>0</v>
      </c>
      <c r="I86" s="8">
        <f t="shared" si="3"/>
        <v>0</v>
      </c>
    </row>
    <row r="87" spans="2:9">
      <c r="B87" s="14"/>
      <c r="C87" s="5" t="s">
        <v>106</v>
      </c>
      <c r="D87" s="5" t="s">
        <v>350</v>
      </c>
      <c r="E87" s="6" t="s">
        <v>145</v>
      </c>
      <c r="F87" s="7" t="s">
        <v>284</v>
      </c>
      <c r="G87" s="8">
        <v>23.75</v>
      </c>
      <c r="H87" s="8">
        <f>'Súpis prác'!H66</f>
        <v>0</v>
      </c>
      <c r="I87" s="8">
        <f t="shared" si="3"/>
        <v>0</v>
      </c>
    </row>
    <row r="88" spans="2:9">
      <c r="B88" s="14"/>
      <c r="C88" s="5" t="s">
        <v>106</v>
      </c>
      <c r="D88" s="5" t="s">
        <v>351</v>
      </c>
      <c r="E88" s="6" t="s">
        <v>147</v>
      </c>
      <c r="F88" s="7" t="s">
        <v>287</v>
      </c>
      <c r="G88" s="8">
        <v>2.84</v>
      </c>
      <c r="H88" s="8">
        <f>'Súpis prác'!H67</f>
        <v>0</v>
      </c>
      <c r="I88" s="8">
        <f t="shared" si="3"/>
        <v>0</v>
      </c>
    </row>
    <row r="89" spans="2:9">
      <c r="B89" s="14"/>
      <c r="C89" s="5" t="s">
        <v>106</v>
      </c>
      <c r="D89" s="5" t="s">
        <v>352</v>
      </c>
      <c r="E89" s="6" t="s">
        <v>149</v>
      </c>
      <c r="F89" s="7" t="s">
        <v>287</v>
      </c>
      <c r="G89" s="8">
        <v>0.05</v>
      </c>
      <c r="H89" s="8">
        <f>'Súpis prác'!H68</f>
        <v>0</v>
      </c>
      <c r="I89" s="8">
        <f t="shared" si="3"/>
        <v>0</v>
      </c>
    </row>
    <row r="90" spans="2:9">
      <c r="B90" s="14"/>
      <c r="C90" s="5" t="s">
        <v>106</v>
      </c>
      <c r="D90" s="5" t="s">
        <v>353</v>
      </c>
      <c r="E90" s="6" t="s">
        <v>151</v>
      </c>
      <c r="F90" s="7" t="s">
        <v>287</v>
      </c>
      <c r="G90" s="8">
        <v>40</v>
      </c>
      <c r="H90" s="8">
        <f>'Súpis prác'!H69</f>
        <v>0</v>
      </c>
      <c r="I90" s="8">
        <f t="shared" si="3"/>
        <v>0</v>
      </c>
    </row>
    <row r="91" spans="2:9">
      <c r="B91" s="14"/>
      <c r="C91" s="5" t="s">
        <v>106</v>
      </c>
      <c r="D91" s="5" t="s">
        <v>354</v>
      </c>
      <c r="E91" s="6" t="s">
        <v>153</v>
      </c>
      <c r="F91" s="7" t="s">
        <v>284</v>
      </c>
      <c r="G91" s="8">
        <v>8.73</v>
      </c>
      <c r="H91" s="8">
        <f>'Súpis prác'!H70</f>
        <v>0</v>
      </c>
      <c r="I91" s="8">
        <f t="shared" si="3"/>
        <v>0</v>
      </c>
    </row>
    <row r="92" spans="2:9">
      <c r="B92" s="14"/>
      <c r="C92" s="5" t="s">
        <v>106</v>
      </c>
      <c r="D92" s="5" t="s">
        <v>355</v>
      </c>
      <c r="E92" s="6" t="s">
        <v>155</v>
      </c>
      <c r="F92" s="7" t="s">
        <v>280</v>
      </c>
      <c r="G92" s="8">
        <v>97.7</v>
      </c>
      <c r="H92" s="8">
        <f>'Súpis prác'!H71</f>
        <v>0</v>
      </c>
      <c r="I92" s="8">
        <f t="shared" si="3"/>
        <v>0</v>
      </c>
    </row>
    <row r="93" spans="2:9">
      <c r="B93" s="14"/>
      <c r="C93" s="5" t="s">
        <v>106</v>
      </c>
      <c r="D93" s="5" t="s">
        <v>356</v>
      </c>
      <c r="E93" s="6" t="s">
        <v>157</v>
      </c>
      <c r="F93" s="7" t="s">
        <v>278</v>
      </c>
      <c r="G93" s="8">
        <v>4</v>
      </c>
      <c r="H93" s="8">
        <f>'Súpis prác'!H72</f>
        <v>0</v>
      </c>
      <c r="I93" s="8">
        <f t="shared" si="3"/>
        <v>0</v>
      </c>
    </row>
    <row r="94" spans="2:9">
      <c r="B94" s="14"/>
      <c r="C94" s="5" t="s">
        <v>106</v>
      </c>
      <c r="D94" s="5" t="s">
        <v>357</v>
      </c>
      <c r="E94" s="6" t="s">
        <v>159</v>
      </c>
      <c r="F94" s="7" t="s">
        <v>280</v>
      </c>
      <c r="G94" s="8">
        <v>2.6</v>
      </c>
      <c r="H94" s="8">
        <f>'Súpis prác'!H73</f>
        <v>0</v>
      </c>
      <c r="I94" s="8">
        <f t="shared" si="3"/>
        <v>0</v>
      </c>
    </row>
    <row r="95" spans="2:9">
      <c r="B95" s="14"/>
      <c r="C95" s="5" t="s">
        <v>106</v>
      </c>
      <c r="D95" s="5" t="s">
        <v>358</v>
      </c>
      <c r="E95" s="6" t="s">
        <v>161</v>
      </c>
      <c r="F95" s="7" t="s">
        <v>284</v>
      </c>
      <c r="G95" s="8">
        <v>18.399999999999999</v>
      </c>
      <c r="H95" s="8">
        <f>'Súpis prác'!H74</f>
        <v>0</v>
      </c>
      <c r="I95" s="8">
        <f t="shared" si="3"/>
        <v>0</v>
      </c>
    </row>
    <row r="96" spans="2:9">
      <c r="B96" s="14"/>
      <c r="C96" s="5" t="s">
        <v>106</v>
      </c>
      <c r="D96" s="5" t="s">
        <v>359</v>
      </c>
      <c r="E96" s="6" t="s">
        <v>163</v>
      </c>
      <c r="F96" s="7" t="s">
        <v>280</v>
      </c>
      <c r="G96" s="8">
        <v>821.16</v>
      </c>
      <c r="H96" s="8">
        <f>'Súpis prác'!H75</f>
        <v>0</v>
      </c>
      <c r="I96" s="8">
        <f t="shared" si="3"/>
        <v>0</v>
      </c>
    </row>
    <row r="97" spans="2:9" ht="21.6">
      <c r="B97" s="14"/>
      <c r="C97" s="5" t="s">
        <v>106</v>
      </c>
      <c r="D97" s="5" t="s">
        <v>360</v>
      </c>
      <c r="E97" s="6" t="s">
        <v>165</v>
      </c>
      <c r="F97" s="7" t="s">
        <v>280</v>
      </c>
      <c r="G97" s="8">
        <v>51.81</v>
      </c>
      <c r="H97" s="8">
        <f>'Súpis prác'!H76</f>
        <v>0</v>
      </c>
      <c r="I97" s="8">
        <f t="shared" si="3"/>
        <v>0</v>
      </c>
    </row>
    <row r="98" spans="2:9">
      <c r="B98" s="14"/>
      <c r="C98" s="5" t="s">
        <v>106</v>
      </c>
      <c r="D98" s="5" t="s">
        <v>361</v>
      </c>
      <c r="E98" s="6" t="s">
        <v>167</v>
      </c>
      <c r="F98" s="7" t="s">
        <v>284</v>
      </c>
      <c r="G98" s="8">
        <v>20</v>
      </c>
      <c r="H98" s="8">
        <f>'Súpis prác'!H77</f>
        <v>0</v>
      </c>
      <c r="I98" s="8">
        <f t="shared" si="3"/>
        <v>0</v>
      </c>
    </row>
    <row r="99" spans="2:9">
      <c r="B99" s="14"/>
      <c r="C99" s="5" t="s">
        <v>106</v>
      </c>
      <c r="D99" s="5" t="s">
        <v>362</v>
      </c>
      <c r="E99" s="6" t="s">
        <v>169</v>
      </c>
      <c r="F99" s="7" t="s">
        <v>284</v>
      </c>
      <c r="G99" s="8">
        <v>89.8</v>
      </c>
      <c r="H99" s="8">
        <f>'Súpis prác'!H78</f>
        <v>0</v>
      </c>
      <c r="I99" s="8">
        <f t="shared" si="3"/>
        <v>0</v>
      </c>
    </row>
    <row r="100" spans="2:9">
      <c r="B100" s="14"/>
      <c r="C100" s="5" t="s">
        <v>106</v>
      </c>
      <c r="D100" s="5" t="s">
        <v>363</v>
      </c>
      <c r="E100" s="6" t="s">
        <v>171</v>
      </c>
      <c r="F100" s="7" t="s">
        <v>284</v>
      </c>
      <c r="G100" s="8">
        <v>139</v>
      </c>
      <c r="H100" s="8">
        <f>'Súpis prác'!H79</f>
        <v>0</v>
      </c>
      <c r="I100" s="8">
        <f t="shared" si="3"/>
        <v>0</v>
      </c>
    </row>
    <row r="101" spans="2:9">
      <c r="B101" s="14"/>
      <c r="C101" s="5" t="s">
        <v>173</v>
      </c>
      <c r="D101" s="5" t="s">
        <v>364</v>
      </c>
      <c r="E101" s="6" t="s">
        <v>175</v>
      </c>
      <c r="F101" s="7" t="s">
        <v>280</v>
      </c>
      <c r="G101" s="8">
        <v>60</v>
      </c>
      <c r="H101" s="8">
        <f>'Súpis prác'!H80</f>
        <v>0</v>
      </c>
      <c r="I101" s="8">
        <f t="shared" si="3"/>
        <v>0</v>
      </c>
    </row>
    <row r="102" spans="2:9">
      <c r="B102" s="14"/>
      <c r="C102" s="5" t="s">
        <v>173</v>
      </c>
      <c r="D102" s="5" t="s">
        <v>365</v>
      </c>
      <c r="E102" s="6" t="s">
        <v>177</v>
      </c>
      <c r="F102" s="7" t="s">
        <v>280</v>
      </c>
      <c r="G102" s="8">
        <v>30</v>
      </c>
      <c r="H102" s="8">
        <f>'Súpis prác'!H81</f>
        <v>0</v>
      </c>
      <c r="I102" s="8">
        <f t="shared" ref="I102:I133" si="4">ROUND(G102*H102,2)</f>
        <v>0</v>
      </c>
    </row>
    <row r="103" spans="2:9" ht="21.6">
      <c r="B103" s="14"/>
      <c r="C103" s="5" t="s">
        <v>179</v>
      </c>
      <c r="D103" s="5" t="s">
        <v>292</v>
      </c>
      <c r="E103" s="6" t="s">
        <v>183</v>
      </c>
      <c r="F103" s="7" t="s">
        <v>284</v>
      </c>
      <c r="G103" s="8">
        <v>2065.96</v>
      </c>
      <c r="H103" s="8">
        <f>'Súpis prác'!H84</f>
        <v>0</v>
      </c>
      <c r="I103" s="8">
        <f t="shared" si="4"/>
        <v>0</v>
      </c>
    </row>
    <row r="104" spans="2:9" ht="21.6">
      <c r="B104" s="14"/>
      <c r="C104" s="5" t="s">
        <v>179</v>
      </c>
      <c r="D104" s="5" t="s">
        <v>293</v>
      </c>
      <c r="E104" s="6" t="s">
        <v>185</v>
      </c>
      <c r="F104" s="7" t="s">
        <v>287</v>
      </c>
      <c r="G104" s="8">
        <v>82.25</v>
      </c>
      <c r="H104" s="8">
        <f>'Súpis prác'!H85</f>
        <v>0</v>
      </c>
      <c r="I104" s="8">
        <f t="shared" si="4"/>
        <v>0</v>
      </c>
    </row>
    <row r="105" spans="2:9" ht="21.6">
      <c r="B105" s="14"/>
      <c r="C105" s="5" t="s">
        <v>179</v>
      </c>
      <c r="D105" s="5" t="s">
        <v>294</v>
      </c>
      <c r="E105" s="6" t="s">
        <v>187</v>
      </c>
      <c r="F105" s="7" t="s">
        <v>287</v>
      </c>
      <c r="G105" s="8">
        <v>62.87</v>
      </c>
      <c r="H105" s="8">
        <f>'Súpis prác'!H86</f>
        <v>0</v>
      </c>
      <c r="I105" s="8">
        <f t="shared" si="4"/>
        <v>0</v>
      </c>
    </row>
    <row r="106" spans="2:9" ht="21.6">
      <c r="B106" s="14"/>
      <c r="C106" s="5" t="s">
        <v>179</v>
      </c>
      <c r="D106" s="5" t="s">
        <v>366</v>
      </c>
      <c r="E106" s="6" t="s">
        <v>189</v>
      </c>
      <c r="F106" s="7" t="s">
        <v>287</v>
      </c>
      <c r="G106" s="8">
        <v>0.36</v>
      </c>
      <c r="H106" s="8">
        <f>'Súpis prác'!H87</f>
        <v>0</v>
      </c>
      <c r="I106" s="8">
        <f t="shared" si="4"/>
        <v>0</v>
      </c>
    </row>
    <row r="107" spans="2:9">
      <c r="B107" s="14"/>
      <c r="C107" s="5" t="s">
        <v>179</v>
      </c>
      <c r="D107" s="5" t="s">
        <v>367</v>
      </c>
      <c r="E107" s="6" t="s">
        <v>191</v>
      </c>
      <c r="F107" s="7" t="s">
        <v>287</v>
      </c>
      <c r="G107" s="8">
        <v>22.82</v>
      </c>
      <c r="H107" s="8">
        <f>'Súpis prác'!H88</f>
        <v>0</v>
      </c>
      <c r="I107" s="8">
        <f t="shared" si="4"/>
        <v>0</v>
      </c>
    </row>
    <row r="108" spans="2:9" ht="21.6">
      <c r="B108" s="14"/>
      <c r="C108" s="5" t="s">
        <v>179</v>
      </c>
      <c r="D108" s="5" t="s">
        <v>295</v>
      </c>
      <c r="E108" s="6" t="s">
        <v>193</v>
      </c>
      <c r="F108" s="7" t="s">
        <v>280</v>
      </c>
      <c r="G108" s="8">
        <v>114</v>
      </c>
      <c r="H108" s="8">
        <f>'Súpis prác'!H89</f>
        <v>0</v>
      </c>
      <c r="I108" s="8">
        <f t="shared" si="4"/>
        <v>0</v>
      </c>
    </row>
    <row r="109" spans="2:9">
      <c r="B109" s="14"/>
      <c r="C109" s="5" t="s">
        <v>179</v>
      </c>
      <c r="D109" s="5" t="s">
        <v>368</v>
      </c>
      <c r="E109" s="6" t="s">
        <v>195</v>
      </c>
      <c r="F109" s="7" t="s">
        <v>280</v>
      </c>
      <c r="G109" s="8">
        <v>16</v>
      </c>
      <c r="H109" s="8">
        <f>'Súpis prác'!H90</f>
        <v>0</v>
      </c>
      <c r="I109" s="8">
        <f t="shared" si="4"/>
        <v>0</v>
      </c>
    </row>
    <row r="110" spans="2:9">
      <c r="B110" s="14"/>
      <c r="C110" s="5" t="s">
        <v>179</v>
      </c>
      <c r="D110" s="5" t="s">
        <v>369</v>
      </c>
      <c r="E110" s="6" t="s">
        <v>155</v>
      </c>
      <c r="F110" s="7" t="s">
        <v>280</v>
      </c>
      <c r="G110" s="8">
        <v>128</v>
      </c>
      <c r="H110" s="8">
        <f>'Súpis prác'!H92</f>
        <v>0</v>
      </c>
      <c r="I110" s="8">
        <f t="shared" si="4"/>
        <v>0</v>
      </c>
    </row>
    <row r="111" spans="2:9" ht="21.6">
      <c r="B111" s="14"/>
      <c r="C111" s="5" t="s">
        <v>179</v>
      </c>
      <c r="D111" s="5" t="s">
        <v>370</v>
      </c>
      <c r="E111" s="6" t="s">
        <v>202</v>
      </c>
      <c r="F111" s="7" t="s">
        <v>278</v>
      </c>
      <c r="G111" s="8">
        <v>2</v>
      </c>
      <c r="H111" s="8">
        <f>'Súpis prác'!H94</f>
        <v>0</v>
      </c>
      <c r="I111" s="8">
        <f t="shared" si="4"/>
        <v>0</v>
      </c>
    </row>
    <row r="112" spans="2:9">
      <c r="B112" s="14"/>
      <c r="C112" s="5" t="s">
        <v>179</v>
      </c>
      <c r="D112" s="5" t="s">
        <v>299</v>
      </c>
      <c r="E112" s="6" t="s">
        <v>206</v>
      </c>
      <c r="F112" s="7" t="s">
        <v>280</v>
      </c>
      <c r="G112" s="8">
        <v>49</v>
      </c>
      <c r="H112" s="8">
        <f>'Súpis prác'!H96</f>
        <v>0</v>
      </c>
      <c r="I112" s="8">
        <f t="shared" si="4"/>
        <v>0</v>
      </c>
    </row>
    <row r="113" spans="2:9">
      <c r="B113" s="14"/>
      <c r="C113" s="5" t="s">
        <v>179</v>
      </c>
      <c r="D113" s="5" t="s">
        <v>371</v>
      </c>
      <c r="E113" s="6" t="s">
        <v>208</v>
      </c>
      <c r="F113" s="7" t="s">
        <v>280</v>
      </c>
      <c r="G113" s="8">
        <v>120</v>
      </c>
      <c r="H113" s="8">
        <f>'Súpis prác'!H97</f>
        <v>0</v>
      </c>
      <c r="I113" s="8">
        <f t="shared" si="4"/>
        <v>0</v>
      </c>
    </row>
    <row r="114" spans="2:9">
      <c r="B114" s="14"/>
      <c r="C114" s="5" t="s">
        <v>179</v>
      </c>
      <c r="D114" s="5" t="s">
        <v>301</v>
      </c>
      <c r="E114" s="6" t="s">
        <v>212</v>
      </c>
      <c r="F114" s="7" t="s">
        <v>278</v>
      </c>
      <c r="G114" s="8">
        <v>1</v>
      </c>
      <c r="H114" s="8">
        <f>'Súpis prác'!H99</f>
        <v>0</v>
      </c>
      <c r="I114" s="8">
        <f t="shared" si="4"/>
        <v>0</v>
      </c>
    </row>
    <row r="115" spans="2:9">
      <c r="B115" s="14"/>
      <c r="C115" s="5" t="s">
        <v>179</v>
      </c>
      <c r="D115" s="5" t="s">
        <v>372</v>
      </c>
      <c r="E115" s="6" t="s">
        <v>214</v>
      </c>
      <c r="F115" s="7" t="s">
        <v>284</v>
      </c>
      <c r="G115" s="8">
        <v>11.9</v>
      </c>
      <c r="H115" s="8">
        <f>'Súpis prác'!H100</f>
        <v>0</v>
      </c>
      <c r="I115" s="8">
        <f t="shared" si="4"/>
        <v>0</v>
      </c>
    </row>
    <row r="116" spans="2:9">
      <c r="B116" s="14"/>
      <c r="C116" s="5" t="s">
        <v>216</v>
      </c>
      <c r="D116" s="5" t="s">
        <v>302</v>
      </c>
      <c r="E116" s="6" t="s">
        <v>218</v>
      </c>
      <c r="F116" s="7" t="s">
        <v>287</v>
      </c>
      <c r="G116" s="8">
        <v>144</v>
      </c>
      <c r="H116" s="8">
        <f>'Súpis prác'!H101</f>
        <v>0</v>
      </c>
      <c r="I116" s="8">
        <f t="shared" si="4"/>
        <v>0</v>
      </c>
    </row>
    <row r="117" spans="2:9">
      <c r="B117" s="14"/>
      <c r="C117" s="5" t="s">
        <v>216</v>
      </c>
      <c r="D117" s="5" t="s">
        <v>373</v>
      </c>
      <c r="E117" s="6" t="s">
        <v>220</v>
      </c>
      <c r="F117" s="7" t="s">
        <v>287</v>
      </c>
      <c r="G117" s="8">
        <v>7.5</v>
      </c>
      <c r="H117" s="8">
        <f>'Súpis prác'!H102</f>
        <v>0</v>
      </c>
      <c r="I117" s="8">
        <f t="shared" si="4"/>
        <v>0</v>
      </c>
    </row>
    <row r="118" spans="2:9" ht="21.6">
      <c r="B118" s="14"/>
      <c r="C118" s="5" t="s">
        <v>216</v>
      </c>
      <c r="D118" s="5" t="s">
        <v>303</v>
      </c>
      <c r="E118" s="6" t="s">
        <v>222</v>
      </c>
      <c r="F118" s="7" t="s">
        <v>287</v>
      </c>
      <c r="G118" s="8">
        <v>108</v>
      </c>
      <c r="H118" s="8">
        <f>'Súpis prác'!H103</f>
        <v>0</v>
      </c>
      <c r="I118" s="8">
        <f t="shared" si="4"/>
        <v>0</v>
      </c>
    </row>
    <row r="119" spans="2:9" ht="21.6">
      <c r="B119" s="14"/>
      <c r="C119" s="5" t="s">
        <v>216</v>
      </c>
      <c r="D119" s="5" t="s">
        <v>374</v>
      </c>
      <c r="E119" s="6" t="s">
        <v>224</v>
      </c>
      <c r="F119" s="7" t="s">
        <v>284</v>
      </c>
      <c r="G119" s="8">
        <v>600</v>
      </c>
      <c r="H119" s="8">
        <f>'Súpis prác'!H104</f>
        <v>0</v>
      </c>
      <c r="I119" s="8">
        <f t="shared" si="4"/>
        <v>0</v>
      </c>
    </row>
    <row r="120" spans="2:9" ht="21.6">
      <c r="B120" s="14"/>
      <c r="C120" s="5" t="s">
        <v>226</v>
      </c>
      <c r="D120" s="5" t="s">
        <v>375</v>
      </c>
      <c r="E120" s="6" t="s">
        <v>228</v>
      </c>
      <c r="F120" s="7" t="s">
        <v>284</v>
      </c>
      <c r="G120" s="8">
        <v>1968.8</v>
      </c>
      <c r="H120" s="8">
        <f>'Súpis prác'!H105</f>
        <v>0</v>
      </c>
      <c r="I120" s="8">
        <f t="shared" si="4"/>
        <v>0</v>
      </c>
    </row>
    <row r="121" spans="2:9">
      <c r="B121" s="14"/>
      <c r="C121" s="5" t="s">
        <v>226</v>
      </c>
      <c r="D121" s="5" t="s">
        <v>376</v>
      </c>
      <c r="E121" s="6" t="s">
        <v>230</v>
      </c>
      <c r="F121" s="7" t="s">
        <v>284</v>
      </c>
      <c r="G121" s="8">
        <v>4.6399999999999997</v>
      </c>
      <c r="H121" s="8">
        <f>'Súpis prác'!H106</f>
        <v>0</v>
      </c>
      <c r="I121" s="8">
        <f t="shared" si="4"/>
        <v>0</v>
      </c>
    </row>
    <row r="122" spans="2:9">
      <c r="B122" s="14"/>
      <c r="C122" s="5" t="s">
        <v>226</v>
      </c>
      <c r="D122" s="5" t="s">
        <v>377</v>
      </c>
      <c r="E122" s="6" t="s">
        <v>232</v>
      </c>
      <c r="F122" s="7" t="s">
        <v>284</v>
      </c>
      <c r="G122" s="8">
        <v>496.4</v>
      </c>
      <c r="H122" s="8">
        <f>'Súpis prác'!H107</f>
        <v>0</v>
      </c>
      <c r="I122" s="8">
        <f t="shared" si="4"/>
        <v>0</v>
      </c>
    </row>
    <row r="123" spans="2:9">
      <c r="B123" s="14"/>
      <c r="C123" s="5" t="s">
        <v>226</v>
      </c>
      <c r="D123" s="5" t="s">
        <v>378</v>
      </c>
      <c r="E123" s="6" t="s">
        <v>234</v>
      </c>
      <c r="F123" s="7" t="s">
        <v>284</v>
      </c>
      <c r="G123" s="8">
        <v>781.2</v>
      </c>
      <c r="H123" s="8">
        <f>'Súpis prác'!H108</f>
        <v>0</v>
      </c>
      <c r="I123" s="8">
        <f t="shared" si="4"/>
        <v>0</v>
      </c>
    </row>
    <row r="124" spans="2:9">
      <c r="B124" s="14"/>
      <c r="C124" s="5" t="s">
        <v>236</v>
      </c>
      <c r="D124" s="5" t="s">
        <v>379</v>
      </c>
      <c r="E124" s="6" t="s">
        <v>238</v>
      </c>
      <c r="F124" s="7" t="s">
        <v>280</v>
      </c>
      <c r="G124" s="8">
        <v>70.599999999999994</v>
      </c>
      <c r="H124" s="8">
        <f>'Súpis prác'!H109</f>
        <v>0</v>
      </c>
      <c r="I124" s="8">
        <f t="shared" si="4"/>
        <v>0</v>
      </c>
    </row>
    <row r="125" spans="2:9">
      <c r="B125" s="14"/>
      <c r="C125" s="5" t="s">
        <v>236</v>
      </c>
      <c r="D125" s="5" t="s">
        <v>380</v>
      </c>
      <c r="E125" s="6" t="s">
        <v>240</v>
      </c>
      <c r="F125" s="7" t="s">
        <v>284</v>
      </c>
      <c r="G125" s="8">
        <v>72</v>
      </c>
      <c r="H125" s="8">
        <f>'Súpis prác'!H110</f>
        <v>0</v>
      </c>
      <c r="I125" s="8">
        <f t="shared" si="4"/>
        <v>0</v>
      </c>
    </row>
    <row r="126" spans="2:9">
      <c r="B126" s="14"/>
      <c r="C126" s="5" t="s">
        <v>236</v>
      </c>
      <c r="D126" s="5" t="s">
        <v>381</v>
      </c>
      <c r="E126" s="6" t="s">
        <v>242</v>
      </c>
      <c r="F126" s="7" t="s">
        <v>284</v>
      </c>
      <c r="G126" s="8">
        <v>72</v>
      </c>
      <c r="H126" s="8">
        <f>'Súpis prác'!H111</f>
        <v>0</v>
      </c>
      <c r="I126" s="8">
        <f t="shared" si="4"/>
        <v>0</v>
      </c>
    </row>
    <row r="127" spans="2:9">
      <c r="B127" s="14"/>
      <c r="C127" s="5" t="s">
        <v>236</v>
      </c>
      <c r="D127" s="5" t="s">
        <v>382</v>
      </c>
      <c r="E127" s="6" t="s">
        <v>244</v>
      </c>
      <c r="F127" s="7" t="s">
        <v>278</v>
      </c>
      <c r="G127" s="8">
        <v>2</v>
      </c>
      <c r="H127" s="8">
        <f>'Súpis prác'!H112</f>
        <v>0</v>
      </c>
      <c r="I127" s="8">
        <f t="shared" si="4"/>
        <v>0</v>
      </c>
    </row>
    <row r="128" spans="2:9">
      <c r="B128" s="14"/>
      <c r="C128" s="5" t="s">
        <v>246</v>
      </c>
      <c r="D128" s="5" t="s">
        <v>383</v>
      </c>
      <c r="E128" s="6" t="s">
        <v>248</v>
      </c>
      <c r="F128" s="7" t="s">
        <v>284</v>
      </c>
      <c r="G128" s="8">
        <v>607.20000000000005</v>
      </c>
      <c r="H128" s="8">
        <f>'Súpis prác'!H113</f>
        <v>0</v>
      </c>
      <c r="I128" s="8">
        <f t="shared" si="4"/>
        <v>0</v>
      </c>
    </row>
    <row r="129" spans="2:9">
      <c r="B129" s="14"/>
      <c r="C129" s="5" t="s">
        <v>246</v>
      </c>
      <c r="D129" s="5" t="s">
        <v>384</v>
      </c>
      <c r="E129" s="6" t="s">
        <v>250</v>
      </c>
      <c r="F129" s="7" t="s">
        <v>284</v>
      </c>
      <c r="G129" s="8">
        <v>1152.96</v>
      </c>
      <c r="H129" s="8">
        <f>'Súpis prác'!H114</f>
        <v>0</v>
      </c>
      <c r="I129" s="8">
        <f t="shared" si="4"/>
        <v>0</v>
      </c>
    </row>
    <row r="130" spans="2:9" ht="21.6">
      <c r="B130" s="14"/>
      <c r="C130" s="5" t="s">
        <v>246</v>
      </c>
      <c r="D130" s="5" t="s">
        <v>385</v>
      </c>
      <c r="E130" s="6" t="s">
        <v>252</v>
      </c>
      <c r="F130" s="7" t="s">
        <v>284</v>
      </c>
      <c r="G130" s="8">
        <v>545.76</v>
      </c>
      <c r="H130" s="8">
        <f>'Súpis prác'!H115</f>
        <v>0</v>
      </c>
      <c r="I130" s="8">
        <f t="shared" si="4"/>
        <v>0</v>
      </c>
    </row>
    <row r="131" spans="2:9">
      <c r="B131" s="14"/>
      <c r="C131" s="5" t="s">
        <v>254</v>
      </c>
      <c r="D131" s="5" t="s">
        <v>386</v>
      </c>
      <c r="E131" s="6" t="s">
        <v>256</v>
      </c>
      <c r="F131" s="7" t="s">
        <v>284</v>
      </c>
      <c r="G131" s="8">
        <v>590</v>
      </c>
      <c r="H131" s="8">
        <f>'Súpis prác'!H116</f>
        <v>0</v>
      </c>
      <c r="I131" s="8">
        <f t="shared" si="4"/>
        <v>0</v>
      </c>
    </row>
    <row r="132" spans="2:9">
      <c r="B132" s="14"/>
      <c r="C132" s="5" t="s">
        <v>254</v>
      </c>
      <c r="D132" s="5" t="s">
        <v>387</v>
      </c>
      <c r="E132" s="6" t="s">
        <v>258</v>
      </c>
      <c r="F132" s="7" t="s">
        <v>284</v>
      </c>
      <c r="G132" s="8">
        <v>1051.76</v>
      </c>
      <c r="H132" s="8">
        <f>'Súpis prác'!H117</f>
        <v>0</v>
      </c>
      <c r="I132" s="8">
        <f t="shared" si="4"/>
        <v>0</v>
      </c>
    </row>
    <row r="133" spans="2:9">
      <c r="B133" s="16"/>
      <c r="C133" s="5" t="s">
        <v>260</v>
      </c>
      <c r="D133" s="5" t="s">
        <v>388</v>
      </c>
      <c r="E133" s="6" t="s">
        <v>262</v>
      </c>
      <c r="F133" s="7" t="s">
        <v>269</v>
      </c>
      <c r="G133" s="8">
        <v>1</v>
      </c>
      <c r="H133" s="8">
        <f>'Súpis prác'!H118</f>
        <v>0</v>
      </c>
      <c r="I133" s="8">
        <f t="shared" si="4"/>
        <v>0</v>
      </c>
    </row>
    <row r="134" spans="2:9">
      <c r="B134" s="91" t="s">
        <v>389</v>
      </c>
      <c r="C134" s="92"/>
      <c r="D134" s="92"/>
      <c r="E134" s="92"/>
      <c r="F134" s="92"/>
      <c r="G134" s="93"/>
      <c r="H134" s="94"/>
      <c r="I134" s="8">
        <f>SUM(I37:I133)</f>
        <v>0</v>
      </c>
    </row>
    <row r="135" spans="2:9">
      <c r="B135" s="88" t="s">
        <v>390</v>
      </c>
      <c r="C135" s="89"/>
      <c r="D135" s="89"/>
      <c r="E135" s="89"/>
      <c r="F135" s="89"/>
      <c r="G135" s="90"/>
      <c r="H135" s="17"/>
      <c r="I135" s="17">
        <f>I134+I36+I12</f>
        <v>0</v>
      </c>
    </row>
    <row r="139" spans="2:9">
      <c r="C139" s="69"/>
    </row>
    <row r="140" spans="2:9">
      <c r="B140" s="61" t="s">
        <v>964</v>
      </c>
      <c r="C140" s="69"/>
    </row>
    <row r="141" spans="2:9">
      <c r="C141" s="69"/>
      <c r="F141" s="85"/>
      <c r="G141" s="85"/>
      <c r="H141" s="85"/>
    </row>
    <row r="142" spans="2:9">
      <c r="B142" s="69"/>
      <c r="F142" s="86" t="s">
        <v>962</v>
      </c>
      <c r="G142" s="86"/>
      <c r="H142" s="86"/>
    </row>
    <row r="143" spans="2:9">
      <c r="B143" s="61" t="s">
        <v>965</v>
      </c>
      <c r="F143" s="86" t="s">
        <v>963</v>
      </c>
      <c r="G143" s="86"/>
      <c r="H143" s="86"/>
    </row>
  </sheetData>
  <sheetProtection algorithmName="SHA-512" hashValue="L6oA9ofajwhVykHIKh/19jM2rIKwGyb+ZFA+RUPfkPFg953H4+dwirisW39RvIWD06Mq2iK02cD5pEFYC+cPMA==" saltValue="Eew/A9YUYCIHQrO2arBcIA==" spinCount="100000" sheet="1" objects="1" scenarios="1"/>
  <mergeCells count="8">
    <mergeCell ref="F142:H142"/>
    <mergeCell ref="F143:H143"/>
    <mergeCell ref="B135:G135"/>
    <mergeCell ref="C3:D3"/>
    <mergeCell ref="B12:H12"/>
    <mergeCell ref="B36:H36"/>
    <mergeCell ref="B134:H134"/>
    <mergeCell ref="F141:H141"/>
  </mergeCells>
  <pageMargins left="0.41666666666666669" right="0.41666666666666669" top="0.41666666666666669" bottom="0.625" header="0.27777777777777779" footer="0.27777777777777779"/>
  <pageSetup paperSize="9" scale="90" fitToHeight="0" orientation="landscape" r:id="rId1"/>
  <headerFooter>
    <oddHeader>&amp;LOprava mosta ev.č. R1-153 Hronská Breznica&amp;RPríloha č.1 k B2 -Výkaz výmer (zároveň Príloha č.2 k Zmluve)
Časti stavby</oddHeader>
    <oddFooter>&amp;RStrana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view="pageLayout" topLeftCell="A31" zoomScale="70" zoomScaleNormal="100" zoomScaleSheetLayoutView="85" zoomScalePageLayoutView="70" workbookViewId="0">
      <selection activeCell="E61" sqref="E61"/>
    </sheetView>
  </sheetViews>
  <sheetFormatPr defaultColWidth="9.109375" defaultRowHeight="12.75" customHeight="1"/>
  <cols>
    <col min="1" max="1" width="14.88671875" style="18" customWidth="1"/>
    <col min="2" max="2" width="5.109375" style="19" customWidth="1"/>
    <col min="3" max="3" width="10.109375" style="18" customWidth="1"/>
    <col min="4" max="4" width="12.44140625" style="18" customWidth="1"/>
    <col min="5" max="5" width="77.44140625" style="22" customWidth="1"/>
    <col min="6" max="6" width="17.44140625" style="18" customWidth="1"/>
    <col min="7" max="7" width="5.88671875" style="18" customWidth="1"/>
    <col min="8" max="8" width="11.109375" style="18" customWidth="1"/>
    <col min="9" max="9" width="9.109375" style="18" hidden="1" customWidth="1"/>
    <col min="10" max="16384" width="9.109375" style="18"/>
  </cols>
  <sheetData>
    <row r="1" spans="1:9" ht="12.75" customHeight="1">
      <c r="A1" s="18" t="s">
        <v>403</v>
      </c>
      <c r="D1" s="20" t="s">
        <v>404</v>
      </c>
      <c r="E1" s="21" t="s">
        <v>405</v>
      </c>
    </row>
    <row r="2" spans="1:9" ht="12.75" customHeight="1">
      <c r="A2" s="18" t="s">
        <v>406</v>
      </c>
      <c r="D2" s="18" t="s">
        <v>407</v>
      </c>
      <c r="E2" s="22" t="s">
        <v>408</v>
      </c>
    </row>
    <row r="3" spans="1:9" ht="12.75" customHeight="1">
      <c r="A3" s="18" t="s">
        <v>409</v>
      </c>
      <c r="D3" s="18" t="s">
        <v>410</v>
      </c>
    </row>
    <row r="4" spans="1:9" ht="12.75" customHeight="1">
      <c r="B4" s="23"/>
    </row>
    <row r="5" spans="1:9" ht="24" customHeight="1">
      <c r="A5" s="60" t="s">
        <v>411</v>
      </c>
      <c r="B5" s="95" t="s">
        <v>412</v>
      </c>
      <c r="C5" s="96"/>
      <c r="D5" s="96"/>
      <c r="E5" s="24" t="s">
        <v>413</v>
      </c>
      <c r="F5" s="25"/>
      <c r="G5" s="97" t="s">
        <v>3</v>
      </c>
      <c r="H5" s="99" t="s">
        <v>4</v>
      </c>
      <c r="I5" s="99" t="s">
        <v>410</v>
      </c>
    </row>
    <row r="6" spans="1:9" ht="12.75" customHeight="1">
      <c r="A6" s="26" t="s">
        <v>414</v>
      </c>
      <c r="B6" s="27" t="s">
        <v>415</v>
      </c>
      <c r="C6" s="28" t="s">
        <v>416</v>
      </c>
      <c r="D6" s="28" t="s">
        <v>417</v>
      </c>
      <c r="E6" s="29" t="s">
        <v>418</v>
      </c>
      <c r="F6" s="28" t="s">
        <v>419</v>
      </c>
      <c r="G6" s="98"/>
      <c r="H6" s="98"/>
      <c r="I6" s="98"/>
    </row>
    <row r="7" spans="1:9" ht="12.75" customHeight="1">
      <c r="A7" s="30"/>
      <c r="B7" s="31"/>
      <c r="C7" s="32"/>
      <c r="D7" s="32"/>
      <c r="E7" s="33"/>
      <c r="F7" s="32"/>
      <c r="G7" s="32"/>
      <c r="H7" s="32"/>
      <c r="I7" s="30"/>
    </row>
    <row r="8" spans="1:9" ht="12.75" customHeight="1">
      <c r="A8" s="34" t="s">
        <v>6</v>
      </c>
      <c r="B8" s="31"/>
      <c r="C8" s="32"/>
      <c r="D8" s="32"/>
      <c r="E8" s="35" t="s">
        <v>408</v>
      </c>
      <c r="F8" s="32"/>
      <c r="G8" s="32"/>
      <c r="H8" s="32"/>
      <c r="I8" s="30"/>
    </row>
    <row r="9" spans="1:9" ht="12.75" customHeight="1">
      <c r="A9" s="30"/>
      <c r="B9" s="31" t="s">
        <v>420</v>
      </c>
      <c r="C9" s="36" t="s">
        <v>266</v>
      </c>
      <c r="D9" s="32"/>
      <c r="E9" s="37" t="s">
        <v>8</v>
      </c>
      <c r="F9" s="32"/>
      <c r="G9" s="36" t="s">
        <v>9</v>
      </c>
      <c r="H9" s="38">
        <v>1208.3</v>
      </c>
      <c r="I9" s="59"/>
    </row>
    <row r="10" spans="1:9" ht="28.5" customHeight="1">
      <c r="A10" s="30"/>
      <c r="B10" s="31"/>
      <c r="C10" s="32"/>
      <c r="D10" s="39" t="s">
        <v>266</v>
      </c>
      <c r="E10" s="33" t="s">
        <v>960</v>
      </c>
      <c r="F10" s="32"/>
      <c r="G10" s="32"/>
      <c r="H10" s="32"/>
      <c r="I10" s="32"/>
    </row>
    <row r="11" spans="1:9" ht="12.75" customHeight="1">
      <c r="A11" s="30"/>
      <c r="B11" s="31"/>
      <c r="C11" s="32"/>
      <c r="D11" s="32"/>
      <c r="E11" s="33" t="s">
        <v>953</v>
      </c>
      <c r="F11" s="40">
        <v>51.44</v>
      </c>
      <c r="G11" s="32"/>
      <c r="H11" s="32"/>
      <c r="I11" s="32"/>
    </row>
    <row r="12" spans="1:9" ht="12.75" customHeight="1">
      <c r="A12" s="30"/>
      <c r="B12" s="31"/>
      <c r="C12" s="32"/>
      <c r="D12" s="32"/>
      <c r="E12" s="33" t="s">
        <v>954</v>
      </c>
      <c r="F12" s="40">
        <v>1156.8599999999999</v>
      </c>
      <c r="G12" s="32"/>
      <c r="H12" s="32"/>
      <c r="I12" s="32"/>
    </row>
    <row r="13" spans="1:9" ht="12.75" customHeight="1">
      <c r="A13" s="30"/>
      <c r="B13" s="31"/>
      <c r="C13" s="32"/>
      <c r="D13" s="32"/>
      <c r="E13" s="33" t="s">
        <v>955</v>
      </c>
      <c r="F13" s="40">
        <v>1208.3</v>
      </c>
      <c r="G13" s="32"/>
      <c r="H13" s="32"/>
      <c r="I13" s="32"/>
    </row>
    <row r="14" spans="1:9" ht="12.75" customHeight="1">
      <c r="A14" s="41"/>
      <c r="B14" s="42" t="s">
        <v>421</v>
      </c>
      <c r="C14" s="43" t="s">
        <v>951</v>
      </c>
      <c r="D14" s="44"/>
      <c r="E14" s="45" t="s">
        <v>952</v>
      </c>
      <c r="F14" s="46"/>
      <c r="G14" s="47" t="s">
        <v>9</v>
      </c>
      <c r="H14" s="48">
        <v>1227.49</v>
      </c>
    </row>
    <row r="15" spans="1:9" ht="12.75" customHeight="1">
      <c r="A15" s="49"/>
      <c r="B15" s="42"/>
      <c r="C15" s="43"/>
      <c r="D15" s="39" t="s">
        <v>951</v>
      </c>
      <c r="E15" s="50" t="s">
        <v>961</v>
      </c>
      <c r="F15" s="51"/>
      <c r="G15" s="52"/>
      <c r="H15" s="53"/>
    </row>
    <row r="16" spans="1:9" ht="12.75" customHeight="1">
      <c r="A16" s="30"/>
      <c r="B16" s="31"/>
      <c r="C16" s="32"/>
      <c r="D16" s="32"/>
      <c r="E16" s="33" t="s">
        <v>956</v>
      </c>
      <c r="F16" s="40">
        <v>477.6</v>
      </c>
      <c r="G16" s="32"/>
      <c r="H16" s="32"/>
      <c r="I16" s="32"/>
    </row>
    <row r="17" spans="1:9" ht="12.75" customHeight="1">
      <c r="A17" s="30"/>
      <c r="B17" s="31"/>
      <c r="C17" s="32"/>
      <c r="D17" s="32"/>
      <c r="E17" s="33" t="s">
        <v>957</v>
      </c>
      <c r="F17" s="40">
        <v>749.89</v>
      </c>
      <c r="G17" s="32"/>
      <c r="H17" s="32"/>
      <c r="I17" s="32"/>
    </row>
    <row r="18" spans="1:9" ht="12.75" customHeight="1">
      <c r="A18" s="30"/>
      <c r="B18" s="31"/>
      <c r="C18" s="32"/>
      <c r="D18" s="32"/>
      <c r="E18" s="33" t="s">
        <v>958</v>
      </c>
      <c r="F18" s="40">
        <v>1227.49</v>
      </c>
      <c r="G18" s="32"/>
      <c r="H18" s="32"/>
      <c r="I18" s="32"/>
    </row>
    <row r="19" spans="1:9" ht="12.75" customHeight="1">
      <c r="A19" s="30"/>
      <c r="B19" s="31">
        <v>3</v>
      </c>
      <c r="C19" s="36" t="s">
        <v>268</v>
      </c>
      <c r="D19" s="32"/>
      <c r="E19" s="37" t="s">
        <v>11</v>
      </c>
      <c r="F19" s="32"/>
      <c r="G19" s="36" t="s">
        <v>12</v>
      </c>
      <c r="H19" s="38">
        <v>1</v>
      </c>
      <c r="I19" s="32"/>
    </row>
    <row r="20" spans="1:9" ht="12.75" customHeight="1">
      <c r="A20" s="30"/>
      <c r="B20" s="31"/>
      <c r="C20" s="32"/>
      <c r="D20" s="32"/>
      <c r="E20" s="33" t="s">
        <v>422</v>
      </c>
      <c r="F20" s="40">
        <v>1</v>
      </c>
      <c r="G20" s="32"/>
      <c r="H20" s="32"/>
      <c r="I20" s="32"/>
    </row>
    <row r="21" spans="1:9" ht="33.75" customHeight="1">
      <c r="A21" s="30"/>
      <c r="B21" s="31">
        <v>4</v>
      </c>
      <c r="C21" s="36" t="s">
        <v>270</v>
      </c>
      <c r="D21" s="32"/>
      <c r="E21" s="37" t="s">
        <v>14</v>
      </c>
      <c r="F21" s="32"/>
      <c r="G21" s="36" t="s">
        <v>12</v>
      </c>
      <c r="H21" s="38">
        <v>1</v>
      </c>
      <c r="I21" s="32"/>
    </row>
    <row r="22" spans="1:9" ht="12.75" customHeight="1">
      <c r="A22" s="30"/>
      <c r="B22" s="31"/>
      <c r="C22" s="32"/>
      <c r="D22" s="32"/>
      <c r="E22" s="33" t="s">
        <v>424</v>
      </c>
      <c r="F22" s="40">
        <v>1</v>
      </c>
      <c r="G22" s="32"/>
      <c r="H22" s="32"/>
      <c r="I22" s="32"/>
    </row>
    <row r="23" spans="1:9" ht="30" customHeight="1">
      <c r="A23" s="30"/>
      <c r="B23" s="31">
        <v>5</v>
      </c>
      <c r="C23" s="36" t="s">
        <v>271</v>
      </c>
      <c r="D23" s="32"/>
      <c r="E23" s="37" t="s">
        <v>16</v>
      </c>
      <c r="F23" s="32"/>
      <c r="G23" s="36" t="s">
        <v>12</v>
      </c>
      <c r="H23" s="38">
        <v>2</v>
      </c>
      <c r="I23" s="32"/>
    </row>
    <row r="24" spans="1:9" ht="12.75" customHeight="1">
      <c r="A24" s="30"/>
      <c r="B24" s="31"/>
      <c r="C24" s="32"/>
      <c r="D24" s="32"/>
      <c r="E24" s="33" t="s">
        <v>426</v>
      </c>
      <c r="F24" s="40">
        <v>1</v>
      </c>
      <c r="G24" s="32"/>
      <c r="H24" s="32"/>
      <c r="I24" s="32"/>
    </row>
    <row r="25" spans="1:9" ht="12.75" customHeight="1">
      <c r="A25" s="30"/>
      <c r="B25" s="31"/>
      <c r="C25" s="32"/>
      <c r="D25" s="32"/>
      <c r="E25" s="33" t="s">
        <v>427</v>
      </c>
      <c r="F25" s="40">
        <v>1</v>
      </c>
      <c r="G25" s="32"/>
      <c r="H25" s="32"/>
      <c r="I25" s="32"/>
    </row>
    <row r="26" spans="1:9" ht="12.75" customHeight="1">
      <c r="A26" s="30"/>
      <c r="B26" s="31"/>
      <c r="C26" s="32"/>
      <c r="D26" s="32"/>
      <c r="E26" s="33" t="s">
        <v>428</v>
      </c>
      <c r="F26" s="40">
        <v>2</v>
      </c>
      <c r="G26" s="32"/>
      <c r="H26" s="32"/>
      <c r="I26" s="32"/>
    </row>
    <row r="27" spans="1:9" ht="12.75" customHeight="1">
      <c r="A27" s="30"/>
      <c r="B27" s="31">
        <v>6</v>
      </c>
      <c r="C27" s="36" t="s">
        <v>272</v>
      </c>
      <c r="D27" s="32"/>
      <c r="E27" s="37" t="s">
        <v>18</v>
      </c>
      <c r="F27" s="32"/>
      <c r="G27" s="36" t="s">
        <v>12</v>
      </c>
      <c r="H27" s="38">
        <v>2</v>
      </c>
      <c r="I27" s="32"/>
    </row>
    <row r="28" spans="1:9" ht="12.75" customHeight="1">
      <c r="A28" s="30"/>
      <c r="B28" s="31"/>
      <c r="C28" s="32"/>
      <c r="D28" s="32"/>
      <c r="E28" s="33" t="s">
        <v>430</v>
      </c>
      <c r="F28" s="40">
        <v>1</v>
      </c>
      <c r="G28" s="32"/>
      <c r="H28" s="32"/>
      <c r="I28" s="32"/>
    </row>
    <row r="29" spans="1:9" ht="12.75" customHeight="1">
      <c r="A29" s="30"/>
      <c r="B29" s="31"/>
      <c r="C29" s="32"/>
      <c r="D29" s="32"/>
      <c r="E29" s="33" t="s">
        <v>431</v>
      </c>
      <c r="F29" s="40">
        <v>1</v>
      </c>
      <c r="G29" s="32"/>
      <c r="H29" s="32"/>
      <c r="I29" s="32"/>
    </row>
    <row r="30" spans="1:9" ht="12.75" customHeight="1">
      <c r="A30" s="30"/>
      <c r="B30" s="31"/>
      <c r="C30" s="32"/>
      <c r="D30" s="32"/>
      <c r="E30" s="33" t="s">
        <v>428</v>
      </c>
      <c r="F30" s="40">
        <v>2</v>
      </c>
      <c r="G30" s="32"/>
      <c r="H30" s="32"/>
      <c r="I30" s="32"/>
    </row>
    <row r="31" spans="1:9" ht="29.25" customHeight="1">
      <c r="A31" s="30"/>
      <c r="B31" s="31">
        <v>7</v>
      </c>
      <c r="C31" s="36" t="s">
        <v>273</v>
      </c>
      <c r="D31" s="32"/>
      <c r="E31" s="37" t="s">
        <v>20</v>
      </c>
      <c r="F31" s="32"/>
      <c r="G31" s="36" t="s">
        <v>12</v>
      </c>
      <c r="H31" s="38">
        <v>1</v>
      </c>
      <c r="I31" s="32"/>
    </row>
    <row r="32" spans="1:9" ht="12.75" customHeight="1">
      <c r="A32" s="30"/>
      <c r="B32" s="31"/>
      <c r="C32" s="32"/>
      <c r="D32" s="32"/>
      <c r="E32" s="33" t="s">
        <v>433</v>
      </c>
      <c r="F32" s="40">
        <v>1</v>
      </c>
      <c r="G32" s="32"/>
      <c r="H32" s="32"/>
      <c r="I32" s="32"/>
    </row>
    <row r="33" spans="1:9" ht="36" customHeight="1">
      <c r="A33" s="30"/>
      <c r="B33" s="31">
        <v>8</v>
      </c>
      <c r="C33" s="36" t="s">
        <v>274</v>
      </c>
      <c r="D33" s="32"/>
      <c r="E33" s="37" t="s">
        <v>22</v>
      </c>
      <c r="F33" s="32"/>
      <c r="G33" s="36" t="s">
        <v>12</v>
      </c>
      <c r="H33" s="38">
        <v>1</v>
      </c>
      <c r="I33" s="32"/>
    </row>
    <row r="34" spans="1:9" ht="12.75" customHeight="1">
      <c r="A34" s="30"/>
      <c r="B34" s="31"/>
      <c r="C34" s="32"/>
      <c r="D34" s="32"/>
      <c r="E34" s="33" t="s">
        <v>435</v>
      </c>
      <c r="F34" s="40">
        <v>1</v>
      </c>
      <c r="G34" s="32"/>
      <c r="H34" s="32"/>
      <c r="I34" s="32"/>
    </row>
    <row r="35" spans="1:9" ht="12.75" customHeight="1">
      <c r="A35" s="30"/>
      <c r="B35" s="31"/>
      <c r="C35" s="32"/>
      <c r="D35" s="32"/>
      <c r="E35" s="33" t="s">
        <v>436</v>
      </c>
      <c r="F35" s="32"/>
      <c r="G35" s="32"/>
      <c r="H35" s="32"/>
      <c r="I35" s="32"/>
    </row>
    <row r="36" spans="1:9" ht="12.75" customHeight="1">
      <c r="A36" s="30"/>
      <c r="B36" s="31"/>
      <c r="C36" s="32"/>
      <c r="D36" s="32"/>
      <c r="E36" s="33"/>
      <c r="F36" s="32"/>
      <c r="G36" s="32"/>
      <c r="H36" s="32"/>
      <c r="I36" s="32"/>
    </row>
    <row r="37" spans="1:9" ht="12.75" customHeight="1">
      <c r="A37" s="54"/>
      <c r="B37" s="55"/>
      <c r="C37" s="54"/>
      <c r="D37" s="54"/>
      <c r="E37" s="56"/>
      <c r="F37" s="54"/>
      <c r="G37" s="54"/>
      <c r="H37" s="54"/>
      <c r="I37" s="54"/>
    </row>
    <row r="43" spans="1:9" ht="12.75" customHeight="1">
      <c r="A43" s="2"/>
      <c r="B43" s="69"/>
      <c r="C43" s="2"/>
      <c r="D43" s="2"/>
    </row>
    <row r="44" spans="1:9" ht="12.75" customHeight="1">
      <c r="A44" s="85" t="s">
        <v>964</v>
      </c>
      <c r="B44" s="85"/>
      <c r="C44" s="85"/>
      <c r="D44" s="2"/>
    </row>
    <row r="45" spans="1:9" ht="12.75" customHeight="1">
      <c r="A45" s="2"/>
      <c r="B45" s="69"/>
      <c r="C45" s="2"/>
      <c r="D45" s="2"/>
      <c r="F45" s="100"/>
      <c r="G45" s="100"/>
      <c r="H45" s="100"/>
    </row>
    <row r="46" spans="1:9" ht="12.75" customHeight="1">
      <c r="A46" s="69"/>
      <c r="B46" s="2"/>
      <c r="C46" s="2"/>
      <c r="D46" s="2"/>
      <c r="F46" s="86" t="s">
        <v>962</v>
      </c>
      <c r="G46" s="86"/>
      <c r="H46" s="86"/>
    </row>
    <row r="47" spans="1:9" ht="12.75" customHeight="1">
      <c r="A47" s="85" t="s">
        <v>965</v>
      </c>
      <c r="B47" s="85"/>
      <c r="C47" s="85"/>
      <c r="D47" s="2"/>
      <c r="F47" s="86" t="s">
        <v>963</v>
      </c>
      <c r="G47" s="86"/>
      <c r="H47" s="86"/>
    </row>
  </sheetData>
  <sheetProtection algorithmName="SHA-512" hashValue="/JYMPfXTcXi+UO4HCA+I4zBtRzQJ3NAwGubKYfEaM/g9C/mCYkLgdzyK6eKoVNNa334zmKbrR5yveTdX9OPF1Q==" saltValue="L2BWFUJ6rprdW0hVjzpLHQ==" spinCount="100000" sheet="1" objects="1" scenarios="1"/>
  <mergeCells count="9">
    <mergeCell ref="I5:I6"/>
    <mergeCell ref="F45:H45"/>
    <mergeCell ref="F46:H46"/>
    <mergeCell ref="F47:H47"/>
    <mergeCell ref="A44:C44"/>
    <mergeCell ref="A47:C47"/>
    <mergeCell ref="B5:D5"/>
    <mergeCell ref="G5:G6"/>
    <mergeCell ref="H5:H6"/>
  </mergeCells>
  <pageMargins left="0.75" right="0.75" top="1" bottom="1" header="0.5" footer="0.5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showGridLines="0" topLeftCell="A82" zoomScaleNormal="100" zoomScaleSheetLayoutView="100" workbookViewId="0">
      <selection activeCell="E101" sqref="E101"/>
    </sheetView>
  </sheetViews>
  <sheetFormatPr defaultColWidth="9.109375" defaultRowHeight="12.75" customHeight="1"/>
  <cols>
    <col min="1" max="1" width="14.109375" style="18" customWidth="1"/>
    <col min="2" max="2" width="5.109375" style="18" customWidth="1"/>
    <col min="3" max="3" width="10.109375" style="18" customWidth="1"/>
    <col min="4" max="4" width="12.44140625" style="18" customWidth="1"/>
    <col min="5" max="5" width="75.88671875" style="72" customWidth="1"/>
    <col min="6" max="6" width="17.44140625" style="18" customWidth="1"/>
    <col min="7" max="7" width="5.44140625" style="18" customWidth="1"/>
    <col min="8" max="8" width="11.109375" style="18" customWidth="1"/>
    <col min="9" max="9" width="9.109375" style="18" hidden="1" customWidth="1"/>
    <col min="10" max="16384" width="9.109375" style="18"/>
  </cols>
  <sheetData>
    <row r="1" spans="1:9" ht="12.75" customHeight="1">
      <c r="A1" s="18" t="s">
        <v>403</v>
      </c>
      <c r="D1" s="20" t="s">
        <v>404</v>
      </c>
      <c r="E1" s="71" t="s">
        <v>405</v>
      </c>
    </row>
    <row r="2" spans="1:9" ht="12.75" customHeight="1">
      <c r="A2" s="18" t="s">
        <v>406</v>
      </c>
      <c r="D2" s="18" t="s">
        <v>437</v>
      </c>
      <c r="E2" s="72" t="s">
        <v>438</v>
      </c>
    </row>
    <row r="3" spans="1:9" ht="12.75" customHeight="1">
      <c r="A3" s="18" t="s">
        <v>409</v>
      </c>
      <c r="D3" s="18" t="s">
        <v>410</v>
      </c>
    </row>
    <row r="4" spans="1:9" ht="12.75" customHeight="1">
      <c r="B4" s="73"/>
    </row>
    <row r="5" spans="1:9" ht="24" customHeight="1">
      <c r="A5" s="60" t="s">
        <v>411</v>
      </c>
      <c r="B5" s="95" t="s">
        <v>412</v>
      </c>
      <c r="C5" s="96"/>
      <c r="D5" s="96"/>
      <c r="E5" s="74" t="s">
        <v>413</v>
      </c>
      <c r="F5" s="25"/>
      <c r="G5" s="97" t="s">
        <v>3</v>
      </c>
      <c r="H5" s="99" t="s">
        <v>4</v>
      </c>
      <c r="I5" s="99" t="s">
        <v>410</v>
      </c>
    </row>
    <row r="6" spans="1:9" ht="12.75" customHeight="1">
      <c r="A6" s="26" t="s">
        <v>414</v>
      </c>
      <c r="B6" s="28" t="s">
        <v>415</v>
      </c>
      <c r="C6" s="28" t="s">
        <v>416</v>
      </c>
      <c r="D6" s="28" t="s">
        <v>417</v>
      </c>
      <c r="E6" s="75" t="s">
        <v>418</v>
      </c>
      <c r="F6" s="28" t="s">
        <v>419</v>
      </c>
      <c r="G6" s="98"/>
      <c r="H6" s="98"/>
      <c r="I6" s="98"/>
    </row>
    <row r="7" spans="1:9" ht="12.75" customHeight="1">
      <c r="A7" s="30"/>
      <c r="B7" s="32"/>
      <c r="C7" s="32"/>
      <c r="D7" s="32"/>
      <c r="E7" s="76"/>
      <c r="F7" s="32"/>
      <c r="G7" s="32"/>
      <c r="H7" s="32"/>
      <c r="I7" s="30"/>
    </row>
    <row r="8" spans="1:9" ht="12.75" customHeight="1">
      <c r="A8" s="34" t="s">
        <v>24</v>
      </c>
      <c r="B8" s="32"/>
      <c r="C8" s="32"/>
      <c r="D8" s="32"/>
      <c r="E8" s="77" t="s">
        <v>439</v>
      </c>
      <c r="F8" s="32"/>
      <c r="G8" s="32"/>
      <c r="H8" s="32"/>
      <c r="I8" s="30"/>
    </row>
    <row r="9" spans="1:9" ht="12.75" customHeight="1">
      <c r="A9" s="30"/>
      <c r="B9" s="32" t="s">
        <v>420</v>
      </c>
      <c r="C9" s="36" t="s">
        <v>277</v>
      </c>
      <c r="D9" s="32"/>
      <c r="E9" s="78" t="s">
        <v>38</v>
      </c>
      <c r="F9" s="32"/>
      <c r="G9" s="36" t="s">
        <v>39</v>
      </c>
      <c r="H9" s="38">
        <v>1</v>
      </c>
      <c r="I9" s="59"/>
    </row>
    <row r="10" spans="1:9" ht="12.75" customHeight="1">
      <c r="A10" s="30"/>
      <c r="B10" s="32"/>
      <c r="C10" s="32"/>
      <c r="D10" s="32"/>
      <c r="E10" s="76" t="s">
        <v>440</v>
      </c>
      <c r="F10" s="40">
        <v>1</v>
      </c>
      <c r="G10" s="32"/>
      <c r="H10" s="32"/>
      <c r="I10" s="32"/>
    </row>
    <row r="11" spans="1:9" ht="27.75" customHeight="1">
      <c r="A11" s="30"/>
      <c r="B11" s="32" t="s">
        <v>421</v>
      </c>
      <c r="C11" s="36" t="s">
        <v>279</v>
      </c>
      <c r="D11" s="32"/>
      <c r="E11" s="78" t="s">
        <v>41</v>
      </c>
      <c r="F11" s="32"/>
      <c r="G11" s="36" t="s">
        <v>42</v>
      </c>
      <c r="H11" s="38">
        <v>80</v>
      </c>
      <c r="I11" s="32"/>
    </row>
    <row r="12" spans="1:9" ht="12.75" customHeight="1">
      <c r="A12" s="30"/>
      <c r="B12" s="32"/>
      <c r="C12" s="32"/>
      <c r="D12" s="32"/>
      <c r="E12" s="76" t="s">
        <v>441</v>
      </c>
      <c r="F12" s="40">
        <v>80</v>
      </c>
      <c r="G12" s="32"/>
      <c r="H12" s="32"/>
      <c r="I12" s="32"/>
    </row>
    <row r="13" spans="1:9" ht="32.25" customHeight="1">
      <c r="A13" s="30"/>
      <c r="B13" s="32" t="s">
        <v>423</v>
      </c>
      <c r="C13" s="36" t="s">
        <v>281</v>
      </c>
      <c r="D13" s="32"/>
      <c r="E13" s="78" t="s">
        <v>49</v>
      </c>
      <c r="F13" s="32"/>
      <c r="G13" s="36" t="s">
        <v>42</v>
      </c>
      <c r="H13" s="38">
        <v>104</v>
      </c>
      <c r="I13" s="32"/>
    </row>
    <row r="14" spans="1:9" ht="12.75" customHeight="1">
      <c r="A14" s="30"/>
      <c r="B14" s="32"/>
      <c r="C14" s="32"/>
      <c r="D14" s="32"/>
      <c r="E14" s="76" t="s">
        <v>442</v>
      </c>
      <c r="F14" s="40">
        <v>104</v>
      </c>
      <c r="G14" s="32"/>
      <c r="H14" s="32"/>
      <c r="I14" s="32"/>
    </row>
    <row r="15" spans="1:9" ht="12.75" customHeight="1">
      <c r="A15" s="30"/>
      <c r="B15" s="32" t="s">
        <v>425</v>
      </c>
      <c r="C15" s="36" t="s">
        <v>282</v>
      </c>
      <c r="D15" s="32"/>
      <c r="E15" s="78" t="s">
        <v>53</v>
      </c>
      <c r="F15" s="32"/>
      <c r="G15" s="36" t="s">
        <v>9</v>
      </c>
      <c r="H15" s="38">
        <v>51.44</v>
      </c>
      <c r="I15" s="32"/>
    </row>
    <row r="16" spans="1:9" ht="12.75" customHeight="1">
      <c r="A16" s="30"/>
      <c r="B16" s="32" t="s">
        <v>425</v>
      </c>
      <c r="C16" s="32"/>
      <c r="D16" s="32" t="s">
        <v>443</v>
      </c>
      <c r="E16" s="76" t="s">
        <v>444</v>
      </c>
      <c r="F16" s="32"/>
      <c r="G16" s="32" t="s">
        <v>9</v>
      </c>
      <c r="H16" s="40">
        <v>51.44</v>
      </c>
      <c r="I16" s="32"/>
    </row>
    <row r="17" spans="1:9" ht="30" customHeight="1">
      <c r="A17" s="30"/>
      <c r="B17" s="32"/>
      <c r="C17" s="32"/>
      <c r="D17" s="32"/>
      <c r="E17" s="76" t="s">
        <v>445</v>
      </c>
      <c r="F17" s="32"/>
      <c r="G17" s="32"/>
      <c r="H17" s="32"/>
      <c r="I17" s="32"/>
    </row>
    <row r="18" spans="1:9" ht="12.75" customHeight="1">
      <c r="A18" s="30"/>
      <c r="B18" s="32"/>
      <c r="C18" s="32"/>
      <c r="D18" s="32"/>
      <c r="E18" s="76" t="s">
        <v>446</v>
      </c>
      <c r="F18" s="40">
        <v>51.44</v>
      </c>
      <c r="G18" s="32"/>
      <c r="H18" s="32"/>
      <c r="I18" s="32"/>
    </row>
    <row r="19" spans="1:9" ht="12.75" customHeight="1">
      <c r="A19" s="30"/>
      <c r="B19" s="32" t="s">
        <v>429</v>
      </c>
      <c r="C19" s="36" t="s">
        <v>283</v>
      </c>
      <c r="D19" s="32"/>
      <c r="E19" s="78" t="s">
        <v>59</v>
      </c>
      <c r="F19" s="32"/>
      <c r="G19" s="36" t="s">
        <v>36</v>
      </c>
      <c r="H19" s="38">
        <v>240</v>
      </c>
      <c r="I19" s="32"/>
    </row>
    <row r="20" spans="1:9" ht="12.75" customHeight="1">
      <c r="A20" s="30"/>
      <c r="B20" s="32" t="s">
        <v>429</v>
      </c>
      <c r="C20" s="32"/>
      <c r="D20" s="32" t="s">
        <v>447</v>
      </c>
      <c r="E20" s="76" t="s">
        <v>448</v>
      </c>
      <c r="F20" s="32"/>
      <c r="G20" s="32" t="s">
        <v>36</v>
      </c>
      <c r="H20" s="40">
        <v>160</v>
      </c>
      <c r="I20" s="32"/>
    </row>
    <row r="21" spans="1:9" ht="12.75" customHeight="1">
      <c r="A21" s="30"/>
      <c r="B21" s="32"/>
      <c r="C21" s="32"/>
      <c r="D21" s="32"/>
      <c r="E21" s="76" t="s">
        <v>449</v>
      </c>
      <c r="F21" s="32"/>
      <c r="G21" s="32"/>
      <c r="H21" s="32"/>
      <c r="I21" s="32"/>
    </row>
    <row r="22" spans="1:9" ht="12.75" customHeight="1">
      <c r="A22" s="30"/>
      <c r="B22" s="32"/>
      <c r="C22" s="32"/>
      <c r="D22" s="32"/>
      <c r="E22" s="76" t="s">
        <v>450</v>
      </c>
      <c r="F22" s="40">
        <v>160</v>
      </c>
      <c r="G22" s="32"/>
      <c r="H22" s="32"/>
      <c r="I22" s="32"/>
    </row>
    <row r="23" spans="1:9" ht="12.75" customHeight="1">
      <c r="A23" s="30"/>
      <c r="B23" s="32" t="s">
        <v>429</v>
      </c>
      <c r="C23" s="32"/>
      <c r="D23" s="32" t="s">
        <v>451</v>
      </c>
      <c r="E23" s="76" t="s">
        <v>452</v>
      </c>
      <c r="F23" s="32"/>
      <c r="G23" s="32" t="s">
        <v>36</v>
      </c>
      <c r="H23" s="40">
        <v>80</v>
      </c>
      <c r="I23" s="32"/>
    </row>
    <row r="24" spans="1:9" ht="12.75" customHeight="1">
      <c r="A24" s="30"/>
      <c r="B24" s="32"/>
      <c r="C24" s="32"/>
      <c r="D24" s="32"/>
      <c r="E24" s="76" t="s">
        <v>449</v>
      </c>
      <c r="F24" s="32"/>
      <c r="G24" s="32"/>
      <c r="H24" s="32"/>
      <c r="I24" s="32"/>
    </row>
    <row r="25" spans="1:9" ht="12.75" customHeight="1">
      <c r="A25" s="30"/>
      <c r="B25" s="32"/>
      <c r="C25" s="32"/>
      <c r="D25" s="32"/>
      <c r="E25" s="76" t="s">
        <v>453</v>
      </c>
      <c r="F25" s="40">
        <v>80</v>
      </c>
      <c r="G25" s="32"/>
      <c r="H25" s="32"/>
      <c r="I25" s="32"/>
    </row>
    <row r="26" spans="1:9" ht="12.75" customHeight="1">
      <c r="A26" s="30"/>
      <c r="B26" s="32" t="s">
        <v>432</v>
      </c>
      <c r="C26" s="36" t="s">
        <v>285</v>
      </c>
      <c r="D26" s="32"/>
      <c r="E26" s="78" t="s">
        <v>63</v>
      </c>
      <c r="F26" s="32"/>
      <c r="G26" s="36" t="s">
        <v>42</v>
      </c>
      <c r="H26" s="38">
        <v>406</v>
      </c>
      <c r="I26" s="32"/>
    </row>
    <row r="27" spans="1:9" ht="30.75" customHeight="1">
      <c r="A27" s="30"/>
      <c r="B27" s="32" t="s">
        <v>432</v>
      </c>
      <c r="C27" s="32"/>
      <c r="D27" s="32" t="s">
        <v>454</v>
      </c>
      <c r="E27" s="76" t="s">
        <v>455</v>
      </c>
      <c r="F27" s="32"/>
      <c r="G27" s="32" t="s">
        <v>42</v>
      </c>
      <c r="H27" s="40">
        <v>406</v>
      </c>
      <c r="I27" s="32"/>
    </row>
    <row r="28" spans="1:9" ht="12.75" customHeight="1">
      <c r="A28" s="30"/>
      <c r="B28" s="32"/>
      <c r="C28" s="32"/>
      <c r="D28" s="32"/>
      <c r="E28" s="76" t="s">
        <v>456</v>
      </c>
      <c r="F28" s="40">
        <v>406</v>
      </c>
      <c r="G28" s="32"/>
      <c r="H28" s="32"/>
      <c r="I28" s="32"/>
    </row>
    <row r="29" spans="1:9" ht="12.75" customHeight="1">
      <c r="A29" s="34" t="s">
        <v>77</v>
      </c>
      <c r="B29" s="32"/>
      <c r="C29" s="32"/>
      <c r="D29" s="32"/>
      <c r="E29" s="77" t="s">
        <v>457</v>
      </c>
      <c r="F29" s="32"/>
      <c r="G29" s="32"/>
      <c r="H29" s="32"/>
      <c r="I29" s="32"/>
    </row>
    <row r="30" spans="1:9" ht="12.75" customHeight="1">
      <c r="A30" s="30"/>
      <c r="B30" s="32" t="s">
        <v>434</v>
      </c>
      <c r="C30" s="36" t="s">
        <v>286</v>
      </c>
      <c r="D30" s="32"/>
      <c r="E30" s="78" t="s">
        <v>79</v>
      </c>
      <c r="F30" s="32"/>
      <c r="G30" s="36" t="s">
        <v>29</v>
      </c>
      <c r="H30" s="38">
        <v>251.37</v>
      </c>
      <c r="I30" s="32"/>
    </row>
    <row r="31" spans="1:9" ht="12.75" customHeight="1">
      <c r="A31" s="30"/>
      <c r="B31" s="32" t="s">
        <v>434</v>
      </c>
      <c r="C31" s="32"/>
      <c r="D31" s="32" t="s">
        <v>458</v>
      </c>
      <c r="E31" s="76" t="s">
        <v>459</v>
      </c>
      <c r="F31" s="32"/>
      <c r="G31" s="32" t="s">
        <v>29</v>
      </c>
      <c r="H31" s="40">
        <v>251.37</v>
      </c>
      <c r="I31" s="32"/>
    </row>
    <row r="32" spans="1:9" ht="12.75" customHeight="1">
      <c r="A32" s="30"/>
      <c r="B32" s="32"/>
      <c r="C32" s="32"/>
      <c r="D32" s="32"/>
      <c r="E32" s="76" t="s">
        <v>460</v>
      </c>
      <c r="F32" s="40">
        <v>248</v>
      </c>
      <c r="G32" s="32"/>
      <c r="H32" s="32"/>
      <c r="I32" s="32"/>
    </row>
    <row r="33" spans="1:9" ht="12.75" customHeight="1">
      <c r="A33" s="30"/>
      <c r="B33" s="32"/>
      <c r="C33" s="32"/>
      <c r="D33" s="32"/>
      <c r="E33" s="76" t="s">
        <v>461</v>
      </c>
      <c r="F33" s="40">
        <v>3.37</v>
      </c>
      <c r="G33" s="32"/>
      <c r="H33" s="32"/>
      <c r="I33" s="32"/>
    </row>
    <row r="34" spans="1:9" ht="12.75" customHeight="1">
      <c r="A34" s="30"/>
      <c r="B34" s="32"/>
      <c r="C34" s="32"/>
      <c r="D34" s="32"/>
      <c r="E34" s="76" t="s">
        <v>462</v>
      </c>
      <c r="F34" s="40">
        <v>251.37</v>
      </c>
      <c r="G34" s="32"/>
      <c r="H34" s="32"/>
      <c r="I34" s="32"/>
    </row>
    <row r="35" spans="1:9" ht="12.75" customHeight="1">
      <c r="A35" s="30"/>
      <c r="B35" s="32" t="s">
        <v>463</v>
      </c>
      <c r="C35" s="36" t="s">
        <v>288</v>
      </c>
      <c r="D35" s="32"/>
      <c r="E35" s="78" t="s">
        <v>81</v>
      </c>
      <c r="F35" s="32"/>
      <c r="G35" s="36" t="s">
        <v>29</v>
      </c>
      <c r="H35" s="38">
        <v>251.37</v>
      </c>
      <c r="I35" s="32"/>
    </row>
    <row r="36" spans="1:9" ht="12.75" customHeight="1">
      <c r="A36" s="30"/>
      <c r="B36" s="32" t="s">
        <v>463</v>
      </c>
      <c r="C36" s="32"/>
      <c r="D36" s="32" t="s">
        <v>464</v>
      </c>
      <c r="E36" s="76" t="s">
        <v>465</v>
      </c>
      <c r="F36" s="32"/>
      <c r="G36" s="32" t="s">
        <v>29</v>
      </c>
      <c r="H36" s="40">
        <v>251.37</v>
      </c>
      <c r="I36" s="32"/>
    </row>
    <row r="37" spans="1:9" ht="12.75" customHeight="1">
      <c r="A37" s="30"/>
      <c r="B37" s="32"/>
      <c r="C37" s="32"/>
      <c r="D37" s="32"/>
      <c r="E37" s="76" t="s">
        <v>466</v>
      </c>
      <c r="F37" s="40">
        <v>251.37</v>
      </c>
      <c r="G37" s="32"/>
      <c r="H37" s="32"/>
      <c r="I37" s="32"/>
    </row>
    <row r="38" spans="1:9" ht="12.75" customHeight="1">
      <c r="A38" s="30"/>
      <c r="B38" s="32" t="s">
        <v>467</v>
      </c>
      <c r="C38" s="36" t="s">
        <v>289</v>
      </c>
      <c r="D38" s="32"/>
      <c r="E38" s="78" t="s">
        <v>83</v>
      </c>
      <c r="F38" s="32"/>
      <c r="G38" s="36" t="s">
        <v>29</v>
      </c>
      <c r="H38" s="38">
        <v>251.37</v>
      </c>
      <c r="I38" s="32"/>
    </row>
    <row r="39" spans="1:9" ht="12.75" customHeight="1">
      <c r="A39" s="30"/>
      <c r="B39" s="32" t="s">
        <v>467</v>
      </c>
      <c r="C39" s="32"/>
      <c r="D39" s="32" t="s">
        <v>468</v>
      </c>
      <c r="E39" s="76" t="s">
        <v>469</v>
      </c>
      <c r="F39" s="32"/>
      <c r="G39" s="32" t="s">
        <v>29</v>
      </c>
      <c r="H39" s="40">
        <v>251.37</v>
      </c>
      <c r="I39" s="32"/>
    </row>
    <row r="40" spans="1:9" ht="12.75" customHeight="1">
      <c r="A40" s="30"/>
      <c r="B40" s="32"/>
      <c r="C40" s="32"/>
      <c r="D40" s="32"/>
      <c r="E40" s="76" t="s">
        <v>470</v>
      </c>
      <c r="F40" s="40">
        <v>251.37</v>
      </c>
      <c r="G40" s="32"/>
      <c r="H40" s="32"/>
      <c r="I40" s="32"/>
    </row>
    <row r="41" spans="1:9" ht="36.75" customHeight="1">
      <c r="A41" s="30"/>
      <c r="B41" s="32"/>
      <c r="C41" s="32"/>
      <c r="D41" s="32"/>
      <c r="E41" s="76" t="s">
        <v>943</v>
      </c>
      <c r="F41" s="32"/>
      <c r="G41" s="32"/>
      <c r="H41" s="32"/>
      <c r="I41" s="32"/>
    </row>
    <row r="42" spans="1:9" ht="12.75" customHeight="1">
      <c r="A42" s="30"/>
      <c r="B42" s="32"/>
      <c r="C42" s="32"/>
      <c r="D42" s="32"/>
      <c r="E42" s="76" t="s">
        <v>948</v>
      </c>
      <c r="F42" s="32"/>
      <c r="G42" s="32"/>
      <c r="H42" s="32"/>
      <c r="I42" s="32"/>
    </row>
    <row r="43" spans="1:9" ht="12.75" customHeight="1">
      <c r="A43" s="34" t="s">
        <v>179</v>
      </c>
      <c r="B43" s="32"/>
      <c r="C43" s="32"/>
      <c r="D43" s="32"/>
      <c r="E43" s="77" t="s">
        <v>472</v>
      </c>
      <c r="F43" s="32"/>
      <c r="G43" s="32"/>
      <c r="H43" s="32"/>
      <c r="I43" s="32"/>
    </row>
    <row r="44" spans="1:9" ht="12.75" customHeight="1">
      <c r="A44" s="30"/>
      <c r="B44" s="32" t="s">
        <v>473</v>
      </c>
      <c r="C44" s="36" t="s">
        <v>290</v>
      </c>
      <c r="D44" s="32"/>
      <c r="E44" s="78" t="s">
        <v>137</v>
      </c>
      <c r="F44" s="32"/>
      <c r="G44" s="36" t="s">
        <v>29</v>
      </c>
      <c r="H44" s="38">
        <v>17.68</v>
      </c>
      <c r="I44" s="32"/>
    </row>
    <row r="45" spans="1:9" ht="12.75" customHeight="1">
      <c r="A45" s="30"/>
      <c r="B45" s="32" t="s">
        <v>473</v>
      </c>
      <c r="C45" s="32"/>
      <c r="D45" s="32" t="s">
        <v>474</v>
      </c>
      <c r="E45" s="76" t="s">
        <v>475</v>
      </c>
      <c r="F45" s="32"/>
      <c r="G45" s="32" t="s">
        <v>29</v>
      </c>
      <c r="H45" s="40">
        <v>17.68</v>
      </c>
      <c r="I45" s="32"/>
    </row>
    <row r="46" spans="1:9" ht="12.75" customHeight="1">
      <c r="A46" s="30"/>
      <c r="B46" s="32"/>
      <c r="C46" s="32"/>
      <c r="D46" s="32"/>
      <c r="E46" s="76" t="s">
        <v>476</v>
      </c>
      <c r="F46" s="40">
        <v>2.08</v>
      </c>
      <c r="G46" s="32"/>
      <c r="H46" s="32"/>
      <c r="I46" s="32"/>
    </row>
    <row r="47" spans="1:9" ht="12.75" customHeight="1">
      <c r="A47" s="30"/>
      <c r="B47" s="32"/>
      <c r="C47" s="32"/>
      <c r="D47" s="32"/>
      <c r="E47" s="76" t="s">
        <v>477</v>
      </c>
      <c r="F47" s="40">
        <v>15.6</v>
      </c>
      <c r="G47" s="32"/>
      <c r="H47" s="32"/>
      <c r="I47" s="32"/>
    </row>
    <row r="48" spans="1:9" ht="12.75" customHeight="1">
      <c r="A48" s="30"/>
      <c r="B48" s="32"/>
      <c r="C48" s="32"/>
      <c r="D48" s="32"/>
      <c r="E48" s="76" t="s">
        <v>478</v>
      </c>
      <c r="F48" s="40">
        <v>17.68</v>
      </c>
      <c r="G48" s="32"/>
      <c r="H48" s="32"/>
      <c r="I48" s="32"/>
    </row>
    <row r="49" spans="1:9" ht="30.75" customHeight="1">
      <c r="A49" s="30"/>
      <c r="B49" s="32" t="s">
        <v>479</v>
      </c>
      <c r="C49" s="36" t="s">
        <v>291</v>
      </c>
      <c r="D49" s="32"/>
      <c r="E49" s="78" t="s">
        <v>181</v>
      </c>
      <c r="F49" s="32"/>
      <c r="G49" s="36" t="s">
        <v>29</v>
      </c>
      <c r="H49" s="38">
        <v>62</v>
      </c>
      <c r="I49" s="32"/>
    </row>
    <row r="50" spans="1:9" ht="30.75" customHeight="1">
      <c r="A50" s="30"/>
      <c r="B50" s="32" t="s">
        <v>479</v>
      </c>
      <c r="C50" s="32"/>
      <c r="D50" s="32" t="s">
        <v>480</v>
      </c>
      <c r="E50" s="76" t="s">
        <v>481</v>
      </c>
      <c r="F50" s="32"/>
      <c r="G50" s="32" t="s">
        <v>29</v>
      </c>
      <c r="H50" s="40">
        <v>62</v>
      </c>
      <c r="I50" s="32"/>
    </row>
    <row r="51" spans="1:9" ht="35.25" customHeight="1">
      <c r="A51" s="30"/>
      <c r="B51" s="32"/>
      <c r="C51" s="32"/>
      <c r="D51" s="32"/>
      <c r="E51" s="76" t="s">
        <v>482</v>
      </c>
      <c r="F51" s="40">
        <v>62</v>
      </c>
      <c r="G51" s="32"/>
      <c r="H51" s="32"/>
      <c r="I51" s="32"/>
    </row>
    <row r="52" spans="1:9" ht="12.75" customHeight="1">
      <c r="A52" s="30"/>
      <c r="B52" s="32" t="s">
        <v>483</v>
      </c>
      <c r="C52" s="36" t="s">
        <v>292</v>
      </c>
      <c r="D52" s="32"/>
      <c r="E52" s="78" t="s">
        <v>183</v>
      </c>
      <c r="F52" s="32"/>
      <c r="G52" s="36" t="s">
        <v>36</v>
      </c>
      <c r="H52" s="38">
        <v>240</v>
      </c>
      <c r="I52" s="32"/>
    </row>
    <row r="53" spans="1:9" ht="31.5" customHeight="1">
      <c r="A53" s="30"/>
      <c r="B53" s="32" t="s">
        <v>483</v>
      </c>
      <c r="C53" s="32"/>
      <c r="D53" s="32" t="s">
        <v>484</v>
      </c>
      <c r="E53" s="76" t="s">
        <v>485</v>
      </c>
      <c r="F53" s="32"/>
      <c r="G53" s="32" t="s">
        <v>36</v>
      </c>
      <c r="H53" s="40">
        <v>240</v>
      </c>
      <c r="I53" s="32"/>
    </row>
    <row r="54" spans="1:9" ht="33" customHeight="1">
      <c r="A54" s="30"/>
      <c r="B54" s="32"/>
      <c r="C54" s="32"/>
      <c r="D54" s="32"/>
      <c r="E54" s="76" t="s">
        <v>486</v>
      </c>
      <c r="F54" s="40">
        <v>240</v>
      </c>
      <c r="G54" s="32"/>
      <c r="H54" s="32"/>
      <c r="I54" s="32"/>
    </row>
    <row r="55" spans="1:9" ht="27" customHeight="1">
      <c r="A55" s="30"/>
      <c r="B55" s="32" t="s">
        <v>487</v>
      </c>
      <c r="C55" s="36" t="s">
        <v>293</v>
      </c>
      <c r="D55" s="32"/>
      <c r="E55" s="78" t="s">
        <v>185</v>
      </c>
      <c r="F55" s="32"/>
      <c r="G55" s="36" t="s">
        <v>29</v>
      </c>
      <c r="H55" s="38">
        <v>3.6</v>
      </c>
      <c r="I55" s="32"/>
    </row>
    <row r="56" spans="1:9" ht="36" customHeight="1">
      <c r="A56" s="30"/>
      <c r="B56" s="32" t="s">
        <v>487</v>
      </c>
      <c r="C56" s="32"/>
      <c r="D56" s="32" t="s">
        <v>488</v>
      </c>
      <c r="E56" s="76" t="s">
        <v>489</v>
      </c>
      <c r="F56" s="32"/>
      <c r="G56" s="32" t="s">
        <v>29</v>
      </c>
      <c r="H56" s="40">
        <v>3.6</v>
      </c>
      <c r="I56" s="32"/>
    </row>
    <row r="57" spans="1:9" ht="33.75" customHeight="1">
      <c r="A57" s="30"/>
      <c r="B57" s="32"/>
      <c r="C57" s="32"/>
      <c r="D57" s="32"/>
      <c r="E57" s="76" t="s">
        <v>490</v>
      </c>
      <c r="F57" s="40">
        <v>3.6</v>
      </c>
      <c r="G57" s="32"/>
      <c r="H57" s="32"/>
      <c r="I57" s="32"/>
    </row>
    <row r="58" spans="1:9" ht="30" customHeight="1">
      <c r="A58" s="30"/>
      <c r="B58" s="32" t="s">
        <v>491</v>
      </c>
      <c r="C58" s="36" t="s">
        <v>294</v>
      </c>
      <c r="D58" s="32"/>
      <c r="E58" s="78" t="s">
        <v>187</v>
      </c>
      <c r="F58" s="32"/>
      <c r="G58" s="36" t="s">
        <v>29</v>
      </c>
      <c r="H58" s="38">
        <v>6.4</v>
      </c>
      <c r="I58" s="32"/>
    </row>
    <row r="59" spans="1:9" ht="32.25" customHeight="1">
      <c r="A59" s="30"/>
      <c r="B59" s="32" t="s">
        <v>491</v>
      </c>
      <c r="C59" s="32"/>
      <c r="D59" s="32" t="s">
        <v>492</v>
      </c>
      <c r="E59" s="76" t="s">
        <v>493</v>
      </c>
      <c r="F59" s="32"/>
      <c r="G59" s="32" t="s">
        <v>29</v>
      </c>
      <c r="H59" s="40">
        <v>6.4</v>
      </c>
      <c r="I59" s="32"/>
    </row>
    <row r="60" spans="1:9" ht="32.25" customHeight="1">
      <c r="A60" s="30"/>
      <c r="B60" s="32"/>
      <c r="C60" s="32"/>
      <c r="D60" s="32"/>
      <c r="E60" s="76" t="s">
        <v>494</v>
      </c>
      <c r="F60" s="40">
        <v>6.4</v>
      </c>
      <c r="G60" s="32"/>
      <c r="H60" s="32"/>
      <c r="I60" s="32"/>
    </row>
    <row r="61" spans="1:9" ht="32.25" customHeight="1">
      <c r="A61" s="30"/>
      <c r="B61" s="32" t="s">
        <v>495</v>
      </c>
      <c r="C61" s="36" t="s">
        <v>295</v>
      </c>
      <c r="D61" s="32"/>
      <c r="E61" s="78" t="s">
        <v>193</v>
      </c>
      <c r="F61" s="32"/>
      <c r="G61" s="36" t="s">
        <v>42</v>
      </c>
      <c r="H61" s="38">
        <v>625.63</v>
      </c>
      <c r="I61" s="32"/>
    </row>
    <row r="62" spans="1:9" ht="33" customHeight="1">
      <c r="A62" s="30"/>
      <c r="B62" s="32" t="s">
        <v>495</v>
      </c>
      <c r="C62" s="32"/>
      <c r="D62" s="32" t="s">
        <v>496</v>
      </c>
      <c r="E62" s="76" t="s">
        <v>497</v>
      </c>
      <c r="F62" s="32"/>
      <c r="G62" s="32" t="s">
        <v>42</v>
      </c>
      <c r="H62" s="40">
        <v>625.63</v>
      </c>
      <c r="I62" s="32"/>
    </row>
    <row r="63" spans="1:9" ht="36" customHeight="1">
      <c r="A63" s="30"/>
      <c r="B63" s="32"/>
      <c r="C63" s="32"/>
      <c r="D63" s="32"/>
      <c r="E63" s="76" t="s">
        <v>498</v>
      </c>
      <c r="F63" s="40">
        <v>625.63</v>
      </c>
      <c r="G63" s="32"/>
      <c r="H63" s="32"/>
      <c r="I63" s="32"/>
    </row>
    <row r="64" spans="1:9" ht="12.75" customHeight="1">
      <c r="A64" s="30"/>
      <c r="B64" s="32" t="s">
        <v>499</v>
      </c>
      <c r="C64" s="36" t="s">
        <v>296</v>
      </c>
      <c r="D64" s="32"/>
      <c r="E64" s="78" t="s">
        <v>197</v>
      </c>
      <c r="F64" s="32"/>
      <c r="G64" s="36" t="s">
        <v>42</v>
      </c>
      <c r="H64" s="38">
        <v>80</v>
      </c>
      <c r="I64" s="32"/>
    </row>
    <row r="65" spans="1:9" ht="12.75" customHeight="1">
      <c r="A65" s="30"/>
      <c r="B65" s="32" t="s">
        <v>499</v>
      </c>
      <c r="C65" s="32"/>
      <c r="D65" s="32" t="s">
        <v>500</v>
      </c>
      <c r="E65" s="76" t="s">
        <v>501</v>
      </c>
      <c r="F65" s="32"/>
      <c r="G65" s="32" t="s">
        <v>42</v>
      </c>
      <c r="H65" s="40">
        <v>80</v>
      </c>
      <c r="I65" s="32"/>
    </row>
    <row r="66" spans="1:9" ht="39" customHeight="1">
      <c r="A66" s="30"/>
      <c r="B66" s="32"/>
      <c r="C66" s="32"/>
      <c r="D66" s="32"/>
      <c r="E66" s="76" t="s">
        <v>502</v>
      </c>
      <c r="F66" s="40">
        <v>80</v>
      </c>
      <c r="G66" s="32"/>
      <c r="H66" s="32"/>
      <c r="I66" s="32"/>
    </row>
    <row r="67" spans="1:9" ht="12.75" customHeight="1">
      <c r="A67" s="30"/>
      <c r="B67" s="32" t="s">
        <v>503</v>
      </c>
      <c r="C67" s="36" t="s">
        <v>297</v>
      </c>
      <c r="D67" s="32"/>
      <c r="E67" s="78" t="s">
        <v>200</v>
      </c>
      <c r="F67" s="32"/>
      <c r="G67" s="36" t="s">
        <v>42</v>
      </c>
      <c r="H67" s="38">
        <v>24</v>
      </c>
      <c r="I67" s="32"/>
    </row>
    <row r="68" spans="1:9" ht="28.5" customHeight="1">
      <c r="A68" s="30"/>
      <c r="B68" s="32"/>
      <c r="C68" s="32"/>
      <c r="D68" s="32"/>
      <c r="E68" s="76" t="s">
        <v>504</v>
      </c>
      <c r="F68" s="32"/>
      <c r="G68" s="32"/>
      <c r="H68" s="32"/>
      <c r="I68" s="32"/>
    </row>
    <row r="69" spans="1:9" ht="12.75" customHeight="1">
      <c r="A69" s="30"/>
      <c r="B69" s="32"/>
      <c r="C69" s="32"/>
      <c r="D69" s="32"/>
      <c r="E69" s="76" t="s">
        <v>505</v>
      </c>
      <c r="F69" s="40">
        <v>24</v>
      </c>
      <c r="G69" s="32"/>
      <c r="H69" s="32"/>
      <c r="I69" s="32"/>
    </row>
    <row r="70" spans="1:9" ht="12.75" customHeight="1">
      <c r="A70" s="30"/>
      <c r="B70" s="32"/>
      <c r="C70" s="32"/>
      <c r="D70" s="32"/>
      <c r="E70" s="76" t="s">
        <v>410</v>
      </c>
      <c r="F70" s="32"/>
      <c r="G70" s="32"/>
      <c r="H70" s="32"/>
      <c r="I70" s="32"/>
    </row>
    <row r="71" spans="1:9" ht="12.75" customHeight="1">
      <c r="A71" s="30"/>
      <c r="B71" s="32"/>
      <c r="C71" s="32"/>
      <c r="D71" s="32"/>
      <c r="E71" s="76" t="s">
        <v>949</v>
      </c>
      <c r="F71" s="32"/>
      <c r="G71" s="32"/>
      <c r="H71" s="32"/>
      <c r="I71" s="32"/>
    </row>
    <row r="72" spans="1:9" ht="12.75" customHeight="1">
      <c r="A72" s="30"/>
      <c r="B72" s="32"/>
      <c r="C72" s="32"/>
      <c r="D72" s="32"/>
      <c r="E72" s="76" t="s">
        <v>945</v>
      </c>
      <c r="F72" s="32"/>
      <c r="G72" s="32"/>
      <c r="H72" s="32"/>
      <c r="I72" s="32"/>
    </row>
    <row r="73" spans="1:9" ht="12.75" customHeight="1">
      <c r="A73" s="30"/>
      <c r="B73" s="32" t="s">
        <v>506</v>
      </c>
      <c r="C73" s="36" t="s">
        <v>298</v>
      </c>
      <c r="D73" s="32"/>
      <c r="E73" s="78" t="s">
        <v>204</v>
      </c>
      <c r="F73" s="32"/>
      <c r="G73" s="36" t="s">
        <v>36</v>
      </c>
      <c r="H73" s="38">
        <v>40</v>
      </c>
      <c r="I73" s="32"/>
    </row>
    <row r="74" spans="1:9" ht="29.25" customHeight="1">
      <c r="A74" s="30"/>
      <c r="B74" s="32" t="s">
        <v>506</v>
      </c>
      <c r="C74" s="32"/>
      <c r="D74" s="32" t="s">
        <v>507</v>
      </c>
      <c r="E74" s="76" t="s">
        <v>508</v>
      </c>
      <c r="F74" s="32"/>
      <c r="G74" s="32" t="s">
        <v>36</v>
      </c>
      <c r="H74" s="40">
        <v>40</v>
      </c>
      <c r="I74" s="32"/>
    </row>
    <row r="75" spans="1:9" ht="12.75" customHeight="1">
      <c r="A75" s="30"/>
      <c r="B75" s="32"/>
      <c r="C75" s="32"/>
      <c r="D75" s="32"/>
      <c r="E75" s="76" t="s">
        <v>509</v>
      </c>
      <c r="F75" s="40">
        <v>40</v>
      </c>
      <c r="G75" s="32"/>
      <c r="H75" s="32"/>
      <c r="I75" s="32"/>
    </row>
    <row r="76" spans="1:9" ht="12.75" customHeight="1">
      <c r="A76" s="30"/>
      <c r="B76" s="32" t="s">
        <v>510</v>
      </c>
      <c r="C76" s="36" t="s">
        <v>299</v>
      </c>
      <c r="D76" s="32"/>
      <c r="E76" s="78" t="s">
        <v>206</v>
      </c>
      <c r="F76" s="32"/>
      <c r="G76" s="36" t="s">
        <v>42</v>
      </c>
      <c r="H76" s="38">
        <v>10.4</v>
      </c>
      <c r="I76" s="32"/>
    </row>
    <row r="77" spans="1:9" ht="12.75" customHeight="1">
      <c r="A77" s="30"/>
      <c r="B77" s="32" t="s">
        <v>510</v>
      </c>
      <c r="C77" s="32"/>
      <c r="D77" s="32" t="s">
        <v>511</v>
      </c>
      <c r="E77" s="76" t="s">
        <v>512</v>
      </c>
      <c r="F77" s="32"/>
      <c r="G77" s="32" t="s">
        <v>42</v>
      </c>
      <c r="H77" s="40">
        <v>10.4</v>
      </c>
      <c r="I77" s="32"/>
    </row>
    <row r="78" spans="1:9" ht="33.75" customHeight="1">
      <c r="A78" s="30"/>
      <c r="B78" s="32"/>
      <c r="C78" s="32"/>
      <c r="D78" s="32"/>
      <c r="E78" s="76" t="s">
        <v>513</v>
      </c>
      <c r="F78" s="40">
        <v>10.4</v>
      </c>
      <c r="G78" s="32"/>
      <c r="H78" s="32"/>
      <c r="I78" s="32"/>
    </row>
    <row r="79" spans="1:9" ht="12.75" customHeight="1">
      <c r="A79" s="30"/>
      <c r="B79" s="32" t="s">
        <v>514</v>
      </c>
      <c r="C79" s="36" t="s">
        <v>300</v>
      </c>
      <c r="D79" s="32"/>
      <c r="E79" s="78" t="s">
        <v>210</v>
      </c>
      <c r="F79" s="32"/>
      <c r="G79" s="36" t="s">
        <v>42</v>
      </c>
      <c r="H79" s="38">
        <v>80</v>
      </c>
      <c r="I79" s="32"/>
    </row>
    <row r="80" spans="1:9" ht="33.75" customHeight="1">
      <c r="A80" s="30"/>
      <c r="B80" s="32" t="s">
        <v>514</v>
      </c>
      <c r="C80" s="32"/>
      <c r="D80" s="32" t="s">
        <v>515</v>
      </c>
      <c r="E80" s="76" t="s">
        <v>516</v>
      </c>
      <c r="F80" s="32"/>
      <c r="G80" s="32" t="s">
        <v>42</v>
      </c>
      <c r="H80" s="40">
        <v>80</v>
      </c>
      <c r="I80" s="32"/>
    </row>
    <row r="81" spans="1:9" ht="29.25" customHeight="1">
      <c r="A81" s="30"/>
      <c r="B81" s="32"/>
      <c r="C81" s="32"/>
      <c r="D81" s="32"/>
      <c r="E81" s="76" t="s">
        <v>517</v>
      </c>
      <c r="F81" s="40">
        <v>80</v>
      </c>
      <c r="G81" s="32"/>
      <c r="H81" s="32"/>
      <c r="I81" s="32"/>
    </row>
    <row r="82" spans="1:9" ht="12.75" customHeight="1">
      <c r="A82" s="30"/>
      <c r="B82" s="32"/>
      <c r="C82" s="32"/>
      <c r="D82" s="32"/>
      <c r="E82" s="76" t="s">
        <v>518</v>
      </c>
      <c r="F82" s="32"/>
      <c r="G82" s="32"/>
      <c r="H82" s="32"/>
      <c r="I82" s="32"/>
    </row>
    <row r="83" spans="1:9" ht="12.75" customHeight="1">
      <c r="A83" s="30"/>
      <c r="B83" s="32"/>
      <c r="C83" s="32"/>
      <c r="D83" s="32"/>
      <c r="E83" s="76" t="s">
        <v>519</v>
      </c>
      <c r="F83" s="32"/>
      <c r="G83" s="32"/>
      <c r="H83" s="32"/>
      <c r="I83" s="32"/>
    </row>
    <row r="84" spans="1:9" ht="12.75" customHeight="1">
      <c r="A84" s="30"/>
      <c r="B84" s="32"/>
      <c r="C84" s="32"/>
      <c r="D84" s="32"/>
      <c r="E84" s="76" t="s">
        <v>520</v>
      </c>
      <c r="F84" s="32"/>
      <c r="G84" s="32"/>
      <c r="H84" s="32"/>
      <c r="I84" s="32"/>
    </row>
    <row r="85" spans="1:9" ht="12.75" customHeight="1">
      <c r="A85" s="30"/>
      <c r="B85" s="32"/>
      <c r="C85" s="32"/>
      <c r="D85" s="32"/>
      <c r="E85" s="76" t="s">
        <v>946</v>
      </c>
      <c r="F85" s="32"/>
      <c r="G85" s="32"/>
      <c r="H85" s="32"/>
      <c r="I85" s="32"/>
    </row>
    <row r="86" spans="1:9" ht="12.75" customHeight="1">
      <c r="A86" s="30"/>
      <c r="B86" s="32" t="s">
        <v>521</v>
      </c>
      <c r="C86" s="36" t="s">
        <v>301</v>
      </c>
      <c r="D86" s="32"/>
      <c r="E86" s="78" t="s">
        <v>212</v>
      </c>
      <c r="F86" s="32"/>
      <c r="G86" s="36" t="s">
        <v>39</v>
      </c>
      <c r="H86" s="38">
        <v>1</v>
      </c>
      <c r="I86" s="32"/>
    </row>
    <row r="87" spans="1:9" ht="12.75" customHeight="1">
      <c r="A87" s="30"/>
      <c r="B87" s="32" t="s">
        <v>521</v>
      </c>
      <c r="C87" s="32"/>
      <c r="D87" s="32" t="s">
        <v>522</v>
      </c>
      <c r="E87" s="76" t="s">
        <v>523</v>
      </c>
      <c r="F87" s="32"/>
      <c r="G87" s="32" t="s">
        <v>39</v>
      </c>
      <c r="H87" s="40">
        <v>1</v>
      </c>
      <c r="I87" s="32"/>
    </row>
    <row r="88" spans="1:9" ht="33.75" customHeight="1">
      <c r="A88" s="30"/>
      <c r="B88" s="32"/>
      <c r="C88" s="32"/>
      <c r="D88" s="32"/>
      <c r="E88" s="76" t="s">
        <v>524</v>
      </c>
      <c r="F88" s="40">
        <v>1</v>
      </c>
      <c r="G88" s="32"/>
      <c r="H88" s="32"/>
      <c r="I88" s="32"/>
    </row>
    <row r="89" spans="1:9" ht="12.75" customHeight="1">
      <c r="A89" s="30"/>
      <c r="B89" s="32"/>
      <c r="C89" s="32"/>
      <c r="D89" s="32"/>
      <c r="E89" s="76" t="s">
        <v>525</v>
      </c>
      <c r="F89" s="32"/>
      <c r="G89" s="32"/>
      <c r="H89" s="32"/>
      <c r="I89" s="32"/>
    </row>
    <row r="90" spans="1:9" ht="12.75" customHeight="1">
      <c r="A90" s="34" t="s">
        <v>216</v>
      </c>
      <c r="B90" s="32"/>
      <c r="C90" s="32"/>
      <c r="D90" s="32"/>
      <c r="E90" s="77" t="s">
        <v>526</v>
      </c>
      <c r="F90" s="32"/>
      <c r="G90" s="32"/>
      <c r="H90" s="32"/>
      <c r="I90" s="32"/>
    </row>
    <row r="91" spans="1:9" ht="12.75" customHeight="1">
      <c r="A91" s="30"/>
      <c r="B91" s="32" t="s">
        <v>527</v>
      </c>
      <c r="C91" s="36" t="s">
        <v>302</v>
      </c>
      <c r="D91" s="32"/>
      <c r="E91" s="78" t="s">
        <v>218</v>
      </c>
      <c r="F91" s="32"/>
      <c r="G91" s="36" t="s">
        <v>29</v>
      </c>
      <c r="H91" s="38">
        <v>49.6</v>
      </c>
      <c r="I91" s="32"/>
    </row>
    <row r="92" spans="1:9" ht="12.75" customHeight="1">
      <c r="A92" s="30"/>
      <c r="B92" s="32"/>
      <c r="C92" s="32"/>
      <c r="D92" s="32"/>
      <c r="E92" s="76" t="s">
        <v>528</v>
      </c>
      <c r="F92" s="40">
        <v>49.6</v>
      </c>
      <c r="G92" s="32"/>
      <c r="H92" s="32"/>
      <c r="I92" s="32"/>
    </row>
    <row r="93" spans="1:9" ht="32.25" customHeight="1">
      <c r="A93" s="30"/>
      <c r="B93" s="32" t="s">
        <v>529</v>
      </c>
      <c r="C93" s="36" t="s">
        <v>303</v>
      </c>
      <c r="D93" s="32"/>
      <c r="E93" s="78" t="s">
        <v>222</v>
      </c>
      <c r="F93" s="32"/>
      <c r="G93" s="36" t="s">
        <v>29</v>
      </c>
      <c r="H93" s="38">
        <v>39.68</v>
      </c>
      <c r="I93" s="32"/>
    </row>
    <row r="94" spans="1:9" ht="12.75" customHeight="1">
      <c r="A94" s="30"/>
      <c r="B94" s="32"/>
      <c r="C94" s="32"/>
      <c r="D94" s="32"/>
      <c r="E94" s="76" t="s">
        <v>530</v>
      </c>
      <c r="F94" s="40">
        <v>39.68</v>
      </c>
      <c r="G94" s="32"/>
      <c r="H94" s="32"/>
      <c r="I94" s="32"/>
    </row>
    <row r="95" spans="1:9" ht="12.75" customHeight="1">
      <c r="A95" s="30"/>
      <c r="B95" s="32"/>
      <c r="C95" s="32"/>
      <c r="D95" s="32"/>
      <c r="E95" s="76"/>
      <c r="F95" s="32"/>
      <c r="G95" s="32"/>
      <c r="H95" s="32"/>
      <c r="I95" s="32"/>
    </row>
    <row r="96" spans="1:9" ht="12.75" customHeight="1">
      <c r="A96" s="54"/>
      <c r="B96" s="54"/>
      <c r="C96" s="54"/>
      <c r="D96" s="54"/>
      <c r="E96" s="79"/>
      <c r="F96" s="54"/>
      <c r="G96" s="54"/>
      <c r="H96" s="54"/>
      <c r="I96" s="54"/>
    </row>
    <row r="99" spans="3:8" ht="12.75" customHeight="1">
      <c r="C99" s="2"/>
      <c r="D99" s="69"/>
      <c r="E99" s="2"/>
      <c r="F99" s="2"/>
    </row>
    <row r="100" spans="3:8" ht="12.75" customHeight="1">
      <c r="C100" s="101" t="s">
        <v>964</v>
      </c>
      <c r="D100" s="101"/>
      <c r="E100" s="2"/>
      <c r="F100" s="2"/>
    </row>
    <row r="101" spans="3:8" ht="12.75" customHeight="1">
      <c r="C101" s="2"/>
      <c r="D101" s="69"/>
      <c r="E101" s="2"/>
      <c r="F101" s="85"/>
      <c r="G101" s="85"/>
      <c r="H101" s="85"/>
    </row>
    <row r="102" spans="3:8" ht="12.75" customHeight="1">
      <c r="C102" s="69"/>
      <c r="D102" s="2"/>
      <c r="E102" s="2"/>
      <c r="F102" s="2" t="s">
        <v>962</v>
      </c>
    </row>
    <row r="103" spans="3:8" ht="12.75" customHeight="1">
      <c r="C103" s="101" t="s">
        <v>965</v>
      </c>
      <c r="D103" s="101"/>
      <c r="E103" s="2"/>
      <c r="F103" s="2" t="s">
        <v>963</v>
      </c>
    </row>
  </sheetData>
  <sheetProtection algorithmName="SHA-512" hashValue="mO7zcNK2d54QcjR3IFCFSOVGxm3rwYP9kKKHOsr4YHpdJooQHJ/x+PCFWuk6nn4Iu483FmNvtbzoj2IagBw89w==" saltValue="arklZNlG8xmlY48sg6Uypg==" spinCount="100000" sheet="1" objects="1" scenarios="1"/>
  <mergeCells count="7">
    <mergeCell ref="I5:I6"/>
    <mergeCell ref="C100:D100"/>
    <mergeCell ref="C103:D103"/>
    <mergeCell ref="F101:H101"/>
    <mergeCell ref="B5:D5"/>
    <mergeCell ref="G5:G6"/>
    <mergeCell ref="H5:H6"/>
  </mergeCells>
  <pageMargins left="0.75" right="0.75" top="1" bottom="1" header="0.5" footer="0.5"/>
  <pageSetup paperSize="9" scale="85" orientation="landscape" r:id="rId1"/>
  <rowBreaks count="3" manualBreakCount="3">
    <brk id="34" max="16383" man="1"/>
    <brk id="57" max="7" man="1"/>
    <brk id="78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3"/>
  <sheetViews>
    <sheetView showGridLines="0" view="pageLayout" topLeftCell="A392" zoomScale="85" zoomScaleNormal="100" zoomScaleSheetLayoutView="85" zoomScalePageLayoutView="85" workbookViewId="0">
      <selection activeCell="F421" sqref="F421:H421"/>
    </sheetView>
  </sheetViews>
  <sheetFormatPr defaultColWidth="9.109375" defaultRowHeight="12.75" customHeight="1"/>
  <cols>
    <col min="1" max="1" width="13.5546875" style="18" customWidth="1"/>
    <col min="2" max="2" width="5.109375" style="18" customWidth="1"/>
    <col min="3" max="3" width="10.109375" style="18" customWidth="1"/>
    <col min="4" max="4" width="12.44140625" style="18" customWidth="1"/>
    <col min="5" max="5" width="82" style="22" customWidth="1"/>
    <col min="6" max="6" width="17.44140625" style="18" customWidth="1"/>
    <col min="7" max="7" width="6" style="18" customWidth="1"/>
    <col min="8" max="8" width="11.109375" style="18" customWidth="1"/>
    <col min="9" max="9" width="9.109375" style="18" hidden="1" customWidth="1"/>
    <col min="10" max="16384" width="9.109375" style="18"/>
  </cols>
  <sheetData>
    <row r="1" spans="1:9" ht="12.75" customHeight="1">
      <c r="A1" s="18" t="s">
        <v>403</v>
      </c>
      <c r="D1" s="20" t="s">
        <v>404</v>
      </c>
      <c r="E1" s="21" t="s">
        <v>405</v>
      </c>
    </row>
    <row r="2" spans="1:9" ht="12.75" customHeight="1">
      <c r="A2" s="18" t="s">
        <v>406</v>
      </c>
      <c r="D2" s="18" t="s">
        <v>531</v>
      </c>
      <c r="E2" s="22" t="s">
        <v>532</v>
      </c>
    </row>
    <row r="3" spans="1:9" ht="12.75" customHeight="1">
      <c r="A3" s="18" t="s">
        <v>409</v>
      </c>
      <c r="D3" s="18" t="s">
        <v>410</v>
      </c>
    </row>
    <row r="4" spans="1:9" ht="12.75" customHeight="1">
      <c r="B4" s="73"/>
    </row>
    <row r="5" spans="1:9" ht="24" customHeight="1">
      <c r="A5" s="60" t="s">
        <v>411</v>
      </c>
      <c r="B5" s="95" t="s">
        <v>412</v>
      </c>
      <c r="C5" s="96"/>
      <c r="D5" s="96"/>
      <c r="E5" s="24" t="s">
        <v>413</v>
      </c>
      <c r="F5" s="25"/>
      <c r="G5" s="97" t="s">
        <v>3</v>
      </c>
      <c r="H5" s="99" t="s">
        <v>4</v>
      </c>
      <c r="I5" s="99" t="s">
        <v>410</v>
      </c>
    </row>
    <row r="6" spans="1:9" ht="12.75" customHeight="1">
      <c r="A6" s="26" t="s">
        <v>414</v>
      </c>
      <c r="B6" s="28" t="s">
        <v>415</v>
      </c>
      <c r="C6" s="28" t="s">
        <v>416</v>
      </c>
      <c r="D6" s="28" t="s">
        <v>417</v>
      </c>
      <c r="E6" s="29" t="s">
        <v>418</v>
      </c>
      <c r="F6" s="28" t="s">
        <v>419</v>
      </c>
      <c r="G6" s="98"/>
      <c r="H6" s="98"/>
      <c r="I6" s="98"/>
    </row>
    <row r="7" spans="1:9" ht="12.75" customHeight="1">
      <c r="A7" s="30"/>
      <c r="B7" s="32"/>
      <c r="C7" s="32"/>
      <c r="D7" s="32"/>
      <c r="E7" s="33"/>
      <c r="F7" s="32"/>
      <c r="G7" s="32"/>
      <c r="H7" s="32"/>
      <c r="I7" s="30"/>
    </row>
    <row r="8" spans="1:9" ht="12.75" customHeight="1">
      <c r="A8" s="34" t="s">
        <v>24</v>
      </c>
      <c r="B8" s="32"/>
      <c r="C8" s="32"/>
      <c r="D8" s="32"/>
      <c r="E8" s="35" t="s">
        <v>439</v>
      </c>
      <c r="F8" s="32"/>
      <c r="G8" s="32"/>
      <c r="H8" s="32"/>
      <c r="I8" s="30"/>
    </row>
    <row r="9" spans="1:9" ht="12.75" customHeight="1">
      <c r="A9" s="30"/>
      <c r="B9" s="32" t="s">
        <v>420</v>
      </c>
      <c r="C9" s="36" t="s">
        <v>306</v>
      </c>
      <c r="D9" s="32"/>
      <c r="E9" s="37" t="s">
        <v>26</v>
      </c>
      <c r="F9" s="32"/>
      <c r="G9" s="36" t="s">
        <v>12</v>
      </c>
      <c r="H9" s="38">
        <v>2</v>
      </c>
      <c r="I9" s="59"/>
    </row>
    <row r="10" spans="1:9" ht="30" customHeight="1">
      <c r="A10" s="30"/>
      <c r="B10" s="32"/>
      <c r="C10" s="32"/>
      <c r="D10" s="32"/>
      <c r="E10" s="33" t="s">
        <v>533</v>
      </c>
      <c r="F10" s="40">
        <v>1</v>
      </c>
      <c r="G10" s="32"/>
      <c r="H10" s="32"/>
      <c r="I10" s="32"/>
    </row>
    <row r="11" spans="1:9" ht="32.25" customHeight="1">
      <c r="A11" s="30"/>
      <c r="B11" s="32"/>
      <c r="C11" s="32"/>
      <c r="D11" s="32"/>
      <c r="E11" s="33" t="s">
        <v>942</v>
      </c>
      <c r="F11" s="40">
        <v>1</v>
      </c>
      <c r="G11" s="32"/>
      <c r="H11" s="32"/>
      <c r="I11" s="32"/>
    </row>
    <row r="12" spans="1:9" ht="12.75" customHeight="1">
      <c r="A12" s="30"/>
      <c r="B12" s="32"/>
      <c r="C12" s="32"/>
      <c r="D12" s="32"/>
      <c r="E12" s="33" t="s">
        <v>428</v>
      </c>
      <c r="F12" s="40">
        <v>2</v>
      </c>
      <c r="G12" s="32"/>
      <c r="H12" s="32"/>
      <c r="I12" s="32"/>
    </row>
    <row r="13" spans="1:9" ht="12.75" customHeight="1">
      <c r="A13" s="30"/>
      <c r="B13" s="32" t="s">
        <v>421</v>
      </c>
      <c r="C13" s="36" t="s">
        <v>307</v>
      </c>
      <c r="D13" s="32"/>
      <c r="E13" s="37" t="s">
        <v>28</v>
      </c>
      <c r="F13" s="32"/>
      <c r="G13" s="36" t="s">
        <v>29</v>
      </c>
      <c r="H13" s="38">
        <v>59.04</v>
      </c>
      <c r="I13" s="32"/>
    </row>
    <row r="14" spans="1:9" ht="12.75" customHeight="1">
      <c r="A14" s="30"/>
      <c r="B14" s="32"/>
      <c r="C14" s="32"/>
      <c r="D14" s="32"/>
      <c r="E14" s="33" t="s">
        <v>534</v>
      </c>
      <c r="F14" s="40">
        <v>59.04</v>
      </c>
      <c r="G14" s="32"/>
      <c r="H14" s="32"/>
      <c r="I14" s="32"/>
    </row>
    <row r="15" spans="1:9" ht="12.75" customHeight="1">
      <c r="A15" s="30"/>
      <c r="B15" s="32" t="s">
        <v>423</v>
      </c>
      <c r="C15" s="36" t="s">
        <v>308</v>
      </c>
      <c r="D15" s="32"/>
      <c r="E15" s="37" t="s">
        <v>31</v>
      </c>
      <c r="F15" s="32"/>
      <c r="G15" s="36" t="s">
        <v>29</v>
      </c>
      <c r="H15" s="38">
        <v>96.18</v>
      </c>
      <c r="I15" s="32"/>
    </row>
    <row r="16" spans="1:9" ht="12.75" customHeight="1">
      <c r="A16" s="30"/>
      <c r="B16" s="32"/>
      <c r="C16" s="32"/>
      <c r="D16" s="32"/>
      <c r="E16" s="33" t="s">
        <v>535</v>
      </c>
      <c r="F16" s="40">
        <v>55.98</v>
      </c>
      <c r="G16" s="32"/>
      <c r="H16" s="32"/>
      <c r="I16" s="32"/>
    </row>
    <row r="17" spans="1:9" ht="12.75" customHeight="1">
      <c r="A17" s="30"/>
      <c r="B17" s="32"/>
      <c r="C17" s="32"/>
      <c r="D17" s="32"/>
      <c r="E17" s="33" t="s">
        <v>536</v>
      </c>
      <c r="F17" s="40">
        <v>40.200000000000003</v>
      </c>
      <c r="G17" s="32"/>
      <c r="H17" s="32"/>
      <c r="I17" s="32"/>
    </row>
    <row r="18" spans="1:9" ht="12.75" customHeight="1">
      <c r="A18" s="30"/>
      <c r="B18" s="32"/>
      <c r="C18" s="32"/>
      <c r="D18" s="32"/>
      <c r="E18" s="33" t="s">
        <v>537</v>
      </c>
      <c r="F18" s="40">
        <v>96.18</v>
      </c>
      <c r="G18" s="32"/>
      <c r="H18" s="32"/>
      <c r="I18" s="32"/>
    </row>
    <row r="19" spans="1:9" ht="12.75" customHeight="1">
      <c r="A19" s="30"/>
      <c r="B19" s="32" t="s">
        <v>425</v>
      </c>
      <c r="C19" s="36" t="s">
        <v>309</v>
      </c>
      <c r="D19" s="32"/>
      <c r="E19" s="37" t="s">
        <v>33</v>
      </c>
      <c r="F19" s="32"/>
      <c r="G19" s="36" t="s">
        <v>29</v>
      </c>
      <c r="H19" s="38">
        <v>119.78</v>
      </c>
      <c r="I19" s="32"/>
    </row>
    <row r="20" spans="1:9" ht="12.75" customHeight="1">
      <c r="A20" s="30"/>
      <c r="B20" s="32"/>
      <c r="C20" s="32"/>
      <c r="D20" s="32"/>
      <c r="E20" s="33" t="s">
        <v>538</v>
      </c>
      <c r="F20" s="40">
        <v>97.2</v>
      </c>
      <c r="G20" s="32"/>
      <c r="H20" s="32"/>
      <c r="I20" s="32"/>
    </row>
    <row r="21" spans="1:9" ht="12.75" customHeight="1">
      <c r="A21" s="30"/>
      <c r="B21" s="32"/>
      <c r="C21" s="32"/>
      <c r="D21" s="32"/>
      <c r="E21" s="33" t="s">
        <v>539</v>
      </c>
      <c r="F21" s="40">
        <v>22.58</v>
      </c>
      <c r="G21" s="32"/>
      <c r="H21" s="32"/>
      <c r="I21" s="32"/>
    </row>
    <row r="22" spans="1:9" ht="12.75" customHeight="1">
      <c r="A22" s="30"/>
      <c r="B22" s="32"/>
      <c r="C22" s="32"/>
      <c r="D22" s="32"/>
      <c r="E22" s="33" t="s">
        <v>540</v>
      </c>
      <c r="F22" s="40">
        <v>119.78</v>
      </c>
      <c r="G22" s="32"/>
      <c r="H22" s="32"/>
      <c r="I22" s="32"/>
    </row>
    <row r="23" spans="1:9" ht="12.75" customHeight="1">
      <c r="A23" s="30"/>
      <c r="B23" s="32" t="s">
        <v>429</v>
      </c>
      <c r="C23" s="36" t="s">
        <v>310</v>
      </c>
      <c r="D23" s="32"/>
      <c r="E23" s="37" t="s">
        <v>35</v>
      </c>
      <c r="F23" s="32"/>
      <c r="G23" s="36" t="s">
        <v>36</v>
      </c>
      <c r="H23" s="38">
        <v>567</v>
      </c>
      <c r="I23" s="32"/>
    </row>
    <row r="24" spans="1:9" ht="12.75" customHeight="1">
      <c r="A24" s="30"/>
      <c r="B24" s="32"/>
      <c r="C24" s="32"/>
      <c r="D24" s="32"/>
      <c r="E24" s="33" t="s">
        <v>541</v>
      </c>
      <c r="F24" s="40">
        <v>567</v>
      </c>
      <c r="G24" s="32"/>
      <c r="H24" s="32"/>
      <c r="I24" s="32"/>
    </row>
    <row r="25" spans="1:9" ht="12.75" customHeight="1">
      <c r="A25" s="30"/>
      <c r="B25" s="32" t="s">
        <v>432</v>
      </c>
      <c r="C25" s="36" t="s">
        <v>311</v>
      </c>
      <c r="D25" s="32"/>
      <c r="E25" s="37" t="s">
        <v>44</v>
      </c>
      <c r="F25" s="32"/>
      <c r="G25" s="36" t="s">
        <v>45</v>
      </c>
      <c r="H25" s="38">
        <v>2328</v>
      </c>
      <c r="I25" s="32"/>
    </row>
    <row r="26" spans="1:9" ht="32.25" customHeight="1">
      <c r="A26" s="30"/>
      <c r="B26" s="32"/>
      <c r="C26" s="32"/>
      <c r="D26" s="32"/>
      <c r="E26" s="33" t="s">
        <v>542</v>
      </c>
      <c r="F26" s="40">
        <v>2128</v>
      </c>
      <c r="G26" s="32"/>
      <c r="H26" s="32"/>
      <c r="I26" s="32"/>
    </row>
    <row r="27" spans="1:9" ht="12.75" customHeight="1">
      <c r="A27" s="30"/>
      <c r="B27" s="32"/>
      <c r="C27" s="32"/>
      <c r="D27" s="32"/>
      <c r="E27" s="33" t="s">
        <v>543</v>
      </c>
      <c r="F27" s="40">
        <v>200</v>
      </c>
      <c r="G27" s="32"/>
      <c r="H27" s="32"/>
      <c r="I27" s="32"/>
    </row>
    <row r="28" spans="1:9" ht="12.75" customHeight="1">
      <c r="A28" s="30"/>
      <c r="B28" s="32"/>
      <c r="C28" s="32"/>
      <c r="D28" s="32"/>
      <c r="E28" s="33" t="s">
        <v>544</v>
      </c>
      <c r="F28" s="40">
        <v>2328</v>
      </c>
      <c r="G28" s="32"/>
      <c r="H28" s="32"/>
      <c r="I28" s="32"/>
    </row>
    <row r="29" spans="1:9" ht="33" customHeight="1">
      <c r="A29" s="30"/>
      <c r="B29" s="32" t="s">
        <v>434</v>
      </c>
      <c r="C29" s="36" t="s">
        <v>313</v>
      </c>
      <c r="D29" s="32"/>
      <c r="E29" s="37" t="s">
        <v>47</v>
      </c>
      <c r="F29" s="32"/>
      <c r="G29" s="36" t="s">
        <v>36</v>
      </c>
      <c r="H29" s="38">
        <v>684</v>
      </c>
      <c r="I29" s="32"/>
    </row>
    <row r="30" spans="1:9" ht="34.5" customHeight="1">
      <c r="A30" s="30"/>
      <c r="B30" s="32" t="s">
        <v>434</v>
      </c>
      <c r="C30" s="32"/>
      <c r="D30" s="32" t="s">
        <v>545</v>
      </c>
      <c r="E30" s="33" t="s">
        <v>546</v>
      </c>
      <c r="F30" s="32"/>
      <c r="G30" s="32" t="s">
        <v>36</v>
      </c>
      <c r="H30" s="40">
        <v>684</v>
      </c>
      <c r="I30" s="32"/>
    </row>
    <row r="31" spans="1:9" ht="12.75" customHeight="1">
      <c r="A31" s="30"/>
      <c r="B31" s="32"/>
      <c r="C31" s="32"/>
      <c r="D31" s="32"/>
      <c r="E31" s="33" t="s">
        <v>547</v>
      </c>
      <c r="F31" s="40">
        <v>684</v>
      </c>
      <c r="G31" s="32"/>
      <c r="H31" s="32"/>
      <c r="I31" s="32"/>
    </row>
    <row r="32" spans="1:9" ht="30.75" customHeight="1">
      <c r="A32" s="30"/>
      <c r="B32" s="32" t="s">
        <v>463</v>
      </c>
      <c r="C32" s="36" t="s">
        <v>281</v>
      </c>
      <c r="D32" s="32"/>
      <c r="E32" s="37" t="s">
        <v>314</v>
      </c>
      <c r="F32" s="32"/>
      <c r="G32" s="36" t="s">
        <v>42</v>
      </c>
      <c r="H32" s="38">
        <v>257.10000000000002</v>
      </c>
      <c r="I32" s="32"/>
    </row>
    <row r="33" spans="1:9" ht="12.75" customHeight="1">
      <c r="A33" s="30"/>
      <c r="B33" s="32"/>
      <c r="C33" s="32"/>
      <c r="D33" s="32"/>
      <c r="E33" s="33" t="s">
        <v>548</v>
      </c>
      <c r="F33" s="40">
        <v>98.5</v>
      </c>
      <c r="G33" s="32"/>
      <c r="H33" s="32"/>
      <c r="I33" s="32"/>
    </row>
    <row r="34" spans="1:9" ht="12.75" customHeight="1">
      <c r="A34" s="30"/>
      <c r="B34" s="32"/>
      <c r="C34" s="32"/>
      <c r="D34" s="32"/>
      <c r="E34" s="33" t="s">
        <v>549</v>
      </c>
      <c r="F34" s="40">
        <v>48</v>
      </c>
      <c r="G34" s="32"/>
      <c r="H34" s="32"/>
      <c r="I34" s="32"/>
    </row>
    <row r="35" spans="1:9" ht="12.75" customHeight="1">
      <c r="A35" s="30"/>
      <c r="B35" s="32"/>
      <c r="C35" s="32"/>
      <c r="D35" s="32"/>
      <c r="E35" s="33" t="s">
        <v>550</v>
      </c>
      <c r="F35" s="40">
        <v>3</v>
      </c>
      <c r="G35" s="32"/>
      <c r="H35" s="32"/>
      <c r="I35" s="32"/>
    </row>
    <row r="36" spans="1:9" ht="12.75" customHeight="1">
      <c r="A36" s="30"/>
      <c r="B36" s="32"/>
      <c r="C36" s="32"/>
      <c r="D36" s="32"/>
      <c r="E36" s="33" t="s">
        <v>551</v>
      </c>
      <c r="F36" s="40">
        <v>51.6</v>
      </c>
      <c r="G36" s="32"/>
      <c r="H36" s="32"/>
      <c r="I36" s="32"/>
    </row>
    <row r="37" spans="1:9" ht="12.75" customHeight="1">
      <c r="A37" s="30"/>
      <c r="B37" s="32"/>
      <c r="C37" s="32"/>
      <c r="D37" s="32"/>
      <c r="E37" s="33" t="s">
        <v>552</v>
      </c>
      <c r="F37" s="40">
        <v>56</v>
      </c>
      <c r="G37" s="32"/>
      <c r="H37" s="32"/>
      <c r="I37" s="32"/>
    </row>
    <row r="38" spans="1:9" ht="12.75" customHeight="1">
      <c r="A38" s="30"/>
      <c r="B38" s="32"/>
      <c r="C38" s="32"/>
      <c r="D38" s="32"/>
      <c r="E38" s="33" t="s">
        <v>553</v>
      </c>
      <c r="F38" s="40">
        <v>257.10000000000002</v>
      </c>
      <c r="G38" s="32"/>
      <c r="H38" s="32"/>
      <c r="I38" s="32"/>
    </row>
    <row r="39" spans="1:9" ht="30.75" customHeight="1">
      <c r="A39" s="30"/>
      <c r="B39" s="32" t="s">
        <v>467</v>
      </c>
      <c r="C39" s="36" t="s">
        <v>315</v>
      </c>
      <c r="D39" s="32"/>
      <c r="E39" s="37" t="s">
        <v>51</v>
      </c>
      <c r="F39" s="32"/>
      <c r="G39" s="36" t="s">
        <v>39</v>
      </c>
      <c r="H39" s="38">
        <v>2</v>
      </c>
      <c r="I39" s="32"/>
    </row>
    <row r="40" spans="1:9" ht="12.75" customHeight="1">
      <c r="A40" s="30"/>
      <c r="B40" s="32"/>
      <c r="C40" s="32"/>
      <c r="D40" s="32"/>
      <c r="E40" s="33" t="s">
        <v>554</v>
      </c>
      <c r="F40" s="40">
        <v>2</v>
      </c>
      <c r="G40" s="32"/>
      <c r="H40" s="32"/>
      <c r="I40" s="32"/>
    </row>
    <row r="41" spans="1:9" ht="12.75" customHeight="1">
      <c r="A41" s="30"/>
      <c r="B41" s="32" t="s">
        <v>473</v>
      </c>
      <c r="C41" s="36" t="s">
        <v>282</v>
      </c>
      <c r="D41" s="32"/>
      <c r="E41" s="37" t="s">
        <v>53</v>
      </c>
      <c r="F41" s="32"/>
      <c r="G41" s="36" t="s">
        <v>9</v>
      </c>
      <c r="H41" s="38">
        <v>1156.8599999999999</v>
      </c>
      <c r="I41" s="32"/>
    </row>
    <row r="42" spans="1:9" ht="12.75" customHeight="1">
      <c r="A42" s="30"/>
      <c r="B42" s="32" t="s">
        <v>473</v>
      </c>
      <c r="C42" s="32"/>
      <c r="D42" s="32" t="s">
        <v>443</v>
      </c>
      <c r="E42" s="33" t="s">
        <v>444</v>
      </c>
      <c r="F42" s="32"/>
      <c r="G42" s="32" t="s">
        <v>9</v>
      </c>
      <c r="H42" s="40">
        <v>1156.8599999999999</v>
      </c>
      <c r="I42" s="32"/>
    </row>
    <row r="43" spans="1:9" ht="12.75" customHeight="1">
      <c r="A43" s="30"/>
      <c r="B43" s="32"/>
      <c r="C43" s="32"/>
      <c r="D43" s="32"/>
      <c r="E43" s="33" t="s">
        <v>445</v>
      </c>
      <c r="F43" s="32"/>
      <c r="G43" s="32"/>
      <c r="H43" s="32"/>
      <c r="I43" s="32"/>
    </row>
    <row r="44" spans="1:9" ht="36.75" customHeight="1">
      <c r="A44" s="30"/>
      <c r="B44" s="32"/>
      <c r="C44" s="32"/>
      <c r="D44" s="32"/>
      <c r="E44" s="33" t="s">
        <v>555</v>
      </c>
      <c r="F44" s="40">
        <v>1156.8599999999999</v>
      </c>
      <c r="G44" s="32"/>
      <c r="H44" s="32"/>
      <c r="I44" s="32"/>
    </row>
    <row r="45" spans="1:9" ht="33" customHeight="1">
      <c r="A45" s="30"/>
      <c r="B45" s="32" t="s">
        <v>479</v>
      </c>
      <c r="C45" s="36" t="s">
        <v>316</v>
      </c>
      <c r="D45" s="32"/>
      <c r="E45" s="37" t="s">
        <v>55</v>
      </c>
      <c r="F45" s="32"/>
      <c r="G45" s="36" t="s">
        <v>36</v>
      </c>
      <c r="H45" s="38">
        <v>1784</v>
      </c>
      <c r="I45" s="32"/>
    </row>
    <row r="46" spans="1:9" ht="12.75" customHeight="1">
      <c r="A46" s="30"/>
      <c r="B46" s="32"/>
      <c r="C46" s="32"/>
      <c r="D46" s="32"/>
      <c r="E46" s="33" t="s">
        <v>556</v>
      </c>
      <c r="F46" s="40">
        <v>567</v>
      </c>
      <c r="G46" s="32"/>
      <c r="H46" s="32"/>
      <c r="I46" s="32"/>
    </row>
    <row r="47" spans="1:9" ht="30" customHeight="1">
      <c r="A47" s="30"/>
      <c r="B47" s="32"/>
      <c r="C47" s="32"/>
      <c r="D47" s="32"/>
      <c r="E47" s="33" t="s">
        <v>557</v>
      </c>
      <c r="F47" s="40">
        <v>630</v>
      </c>
      <c r="G47" s="32"/>
      <c r="H47" s="32"/>
      <c r="I47" s="32"/>
    </row>
    <row r="48" spans="1:9" ht="12.75" customHeight="1">
      <c r="A48" s="30"/>
      <c r="B48" s="32"/>
      <c r="C48" s="32"/>
      <c r="D48" s="32"/>
      <c r="E48" s="33" t="s">
        <v>558</v>
      </c>
      <c r="F48" s="40">
        <v>270</v>
      </c>
      <c r="G48" s="32"/>
      <c r="H48" s="32"/>
      <c r="I48" s="32"/>
    </row>
    <row r="49" spans="1:9" ht="12.75" customHeight="1">
      <c r="A49" s="30"/>
      <c r="B49" s="32"/>
      <c r="C49" s="32"/>
      <c r="D49" s="32"/>
      <c r="E49" s="33" t="s">
        <v>559</v>
      </c>
      <c r="F49" s="40">
        <v>132</v>
      </c>
      <c r="G49" s="32"/>
      <c r="H49" s="32"/>
      <c r="I49" s="32"/>
    </row>
    <row r="50" spans="1:9" ht="12.75" customHeight="1">
      <c r="A50" s="30"/>
      <c r="B50" s="32"/>
      <c r="C50" s="32"/>
      <c r="D50" s="32"/>
      <c r="E50" s="33" t="s">
        <v>560</v>
      </c>
      <c r="F50" s="40">
        <v>99</v>
      </c>
      <c r="G50" s="32"/>
      <c r="H50" s="32"/>
      <c r="I50" s="32"/>
    </row>
    <row r="51" spans="1:9" ht="12.75" customHeight="1">
      <c r="A51" s="30"/>
      <c r="B51" s="32"/>
      <c r="C51" s="32"/>
      <c r="D51" s="32"/>
      <c r="E51" s="33" t="s">
        <v>561</v>
      </c>
      <c r="F51" s="40">
        <v>59.4</v>
      </c>
      <c r="G51" s="32"/>
      <c r="H51" s="32"/>
      <c r="I51" s="32"/>
    </row>
    <row r="52" spans="1:9" ht="12.75" customHeight="1">
      <c r="A52" s="30"/>
      <c r="B52" s="32"/>
      <c r="C52" s="32"/>
      <c r="D52" s="32"/>
      <c r="E52" s="33" t="s">
        <v>562</v>
      </c>
      <c r="F52" s="40">
        <v>26.6</v>
      </c>
      <c r="G52" s="32"/>
      <c r="H52" s="32"/>
      <c r="I52" s="32"/>
    </row>
    <row r="53" spans="1:9" ht="12.75" customHeight="1">
      <c r="A53" s="30"/>
      <c r="B53" s="32"/>
      <c r="C53" s="32"/>
      <c r="D53" s="32"/>
      <c r="E53" s="33" t="s">
        <v>563</v>
      </c>
      <c r="F53" s="40">
        <v>1784</v>
      </c>
      <c r="G53" s="32"/>
      <c r="H53" s="32"/>
      <c r="I53" s="32"/>
    </row>
    <row r="54" spans="1:9" ht="12.75" customHeight="1">
      <c r="A54" s="30"/>
      <c r="B54" s="32" t="s">
        <v>483</v>
      </c>
      <c r="C54" s="36" t="s">
        <v>317</v>
      </c>
      <c r="D54" s="32"/>
      <c r="E54" s="37" t="s">
        <v>57</v>
      </c>
      <c r="F54" s="32"/>
      <c r="G54" s="36" t="s">
        <v>36</v>
      </c>
      <c r="H54" s="38">
        <v>567</v>
      </c>
      <c r="I54" s="32"/>
    </row>
    <row r="55" spans="1:9" ht="12.75" customHeight="1">
      <c r="A55" s="30"/>
      <c r="B55" s="32" t="s">
        <v>483</v>
      </c>
      <c r="C55" s="32"/>
      <c r="D55" s="32" t="s">
        <v>564</v>
      </c>
      <c r="E55" s="33" t="s">
        <v>565</v>
      </c>
      <c r="F55" s="32"/>
      <c r="G55" s="32" t="s">
        <v>36</v>
      </c>
      <c r="H55" s="40">
        <v>567</v>
      </c>
      <c r="I55" s="32"/>
    </row>
    <row r="56" spans="1:9" ht="33" customHeight="1">
      <c r="A56" s="30"/>
      <c r="B56" s="32"/>
      <c r="C56" s="32"/>
      <c r="D56" s="32"/>
      <c r="E56" s="33" t="s">
        <v>566</v>
      </c>
      <c r="F56" s="40">
        <v>567</v>
      </c>
      <c r="G56" s="32"/>
      <c r="H56" s="32"/>
      <c r="I56" s="32"/>
    </row>
    <row r="57" spans="1:9" ht="12.75" customHeight="1">
      <c r="A57" s="30"/>
      <c r="B57" s="32" t="s">
        <v>487</v>
      </c>
      <c r="C57" s="36" t="s">
        <v>283</v>
      </c>
      <c r="D57" s="32"/>
      <c r="E57" s="37" t="s">
        <v>59</v>
      </c>
      <c r="F57" s="32"/>
      <c r="G57" s="36" t="s">
        <v>36</v>
      </c>
      <c r="H57" s="38">
        <v>2693.78</v>
      </c>
      <c r="I57" s="32"/>
    </row>
    <row r="58" spans="1:9" ht="12.75" customHeight="1">
      <c r="A58" s="30"/>
      <c r="B58" s="32" t="s">
        <v>487</v>
      </c>
      <c r="C58" s="32"/>
      <c r="D58" s="32" t="s">
        <v>447</v>
      </c>
      <c r="E58" s="33" t="s">
        <v>448</v>
      </c>
      <c r="F58" s="32"/>
      <c r="G58" s="32" t="s">
        <v>36</v>
      </c>
      <c r="H58" s="40">
        <v>1571.78</v>
      </c>
      <c r="I58" s="32"/>
    </row>
    <row r="59" spans="1:9" ht="12.75" customHeight="1">
      <c r="A59" s="30"/>
      <c r="B59" s="32"/>
      <c r="C59" s="32"/>
      <c r="D59" s="32"/>
      <c r="E59" s="33" t="s">
        <v>567</v>
      </c>
      <c r="F59" s="32"/>
      <c r="G59" s="32"/>
      <c r="H59" s="32"/>
      <c r="I59" s="32"/>
    </row>
    <row r="60" spans="1:9" ht="12.75" customHeight="1">
      <c r="A60" s="30"/>
      <c r="B60" s="32"/>
      <c r="C60" s="32"/>
      <c r="D60" s="32"/>
      <c r="E60" s="33" t="s">
        <v>568</v>
      </c>
      <c r="F60" s="40">
        <v>1571.78</v>
      </c>
      <c r="G60" s="32"/>
      <c r="H60" s="32"/>
      <c r="I60" s="32"/>
    </row>
    <row r="61" spans="1:9" ht="12.75" customHeight="1">
      <c r="A61" s="30"/>
      <c r="B61" s="32" t="s">
        <v>487</v>
      </c>
      <c r="C61" s="32"/>
      <c r="D61" s="32" t="s">
        <v>569</v>
      </c>
      <c r="E61" s="33" t="s">
        <v>570</v>
      </c>
      <c r="F61" s="32"/>
      <c r="G61" s="32" t="s">
        <v>36</v>
      </c>
      <c r="H61" s="40">
        <v>1122</v>
      </c>
      <c r="I61" s="32"/>
    </row>
    <row r="62" spans="1:9" ht="12.75" customHeight="1">
      <c r="A62" s="30"/>
      <c r="B62" s="32"/>
      <c r="C62" s="32"/>
      <c r="D62" s="32"/>
      <c r="E62" s="33" t="s">
        <v>571</v>
      </c>
      <c r="F62" s="32"/>
      <c r="G62" s="32"/>
      <c r="H62" s="32"/>
      <c r="I62" s="32"/>
    </row>
    <row r="63" spans="1:9" ht="12.75" customHeight="1">
      <c r="A63" s="30"/>
      <c r="B63" s="32"/>
      <c r="C63" s="32"/>
      <c r="D63" s="32"/>
      <c r="E63" s="33" t="s">
        <v>572</v>
      </c>
      <c r="F63" s="40">
        <v>618</v>
      </c>
      <c r="G63" s="32"/>
      <c r="H63" s="32"/>
      <c r="I63" s="32"/>
    </row>
    <row r="64" spans="1:9" ht="12.75" customHeight="1">
      <c r="A64" s="30"/>
      <c r="B64" s="32"/>
      <c r="C64" s="32"/>
      <c r="D64" s="32"/>
      <c r="E64" s="33" t="s">
        <v>573</v>
      </c>
      <c r="F64" s="40">
        <v>504</v>
      </c>
      <c r="G64" s="32"/>
      <c r="H64" s="32"/>
      <c r="I64" s="32"/>
    </row>
    <row r="65" spans="1:9" ht="12.75" customHeight="1">
      <c r="A65" s="30"/>
      <c r="B65" s="32"/>
      <c r="C65" s="32"/>
      <c r="D65" s="32"/>
      <c r="E65" s="33" t="s">
        <v>574</v>
      </c>
      <c r="F65" s="40">
        <v>1122</v>
      </c>
      <c r="G65" s="32"/>
      <c r="H65" s="32"/>
      <c r="I65" s="32"/>
    </row>
    <row r="66" spans="1:9" ht="12.75" customHeight="1">
      <c r="A66" s="30"/>
      <c r="B66" s="32" t="s">
        <v>491</v>
      </c>
      <c r="C66" s="36" t="s">
        <v>318</v>
      </c>
      <c r="D66" s="32"/>
      <c r="E66" s="37" t="s">
        <v>61</v>
      </c>
      <c r="F66" s="32"/>
      <c r="G66" s="36" t="s">
        <v>42</v>
      </c>
      <c r="H66" s="38">
        <v>55.2</v>
      </c>
      <c r="I66" s="32"/>
    </row>
    <row r="67" spans="1:9" ht="12.75" customHeight="1">
      <c r="A67" s="30"/>
      <c r="B67" s="32"/>
      <c r="C67" s="32"/>
      <c r="D67" s="32"/>
      <c r="E67" s="33" t="s">
        <v>575</v>
      </c>
      <c r="F67" s="40">
        <v>53.2</v>
      </c>
      <c r="G67" s="32"/>
      <c r="H67" s="32"/>
      <c r="I67" s="32"/>
    </row>
    <row r="68" spans="1:9" ht="12.75" customHeight="1">
      <c r="A68" s="30"/>
      <c r="B68" s="32"/>
      <c r="C68" s="32"/>
      <c r="D68" s="32"/>
      <c r="E68" s="33" t="s">
        <v>576</v>
      </c>
      <c r="F68" s="40">
        <v>2</v>
      </c>
      <c r="G68" s="32"/>
      <c r="H68" s="32"/>
      <c r="I68" s="32"/>
    </row>
    <row r="69" spans="1:9" ht="12.75" customHeight="1">
      <c r="A69" s="30"/>
      <c r="B69" s="32"/>
      <c r="C69" s="32"/>
      <c r="D69" s="32"/>
      <c r="E69" s="33" t="s">
        <v>577</v>
      </c>
      <c r="F69" s="40">
        <v>55.2</v>
      </c>
      <c r="G69" s="32"/>
      <c r="H69" s="32"/>
      <c r="I69" s="32"/>
    </row>
    <row r="70" spans="1:9" ht="12.75" customHeight="1">
      <c r="A70" s="30"/>
      <c r="B70" s="32" t="s">
        <v>495</v>
      </c>
      <c r="C70" s="36" t="s">
        <v>285</v>
      </c>
      <c r="D70" s="32"/>
      <c r="E70" s="37" t="s">
        <v>63</v>
      </c>
      <c r="F70" s="32"/>
      <c r="G70" s="36" t="s">
        <v>42</v>
      </c>
      <c r="H70" s="38">
        <v>82.4</v>
      </c>
      <c r="I70" s="32"/>
    </row>
    <row r="71" spans="1:9" ht="12.75" customHeight="1">
      <c r="A71" s="30"/>
      <c r="B71" s="32" t="s">
        <v>495</v>
      </c>
      <c r="C71" s="32"/>
      <c r="D71" s="32" t="s">
        <v>454</v>
      </c>
      <c r="E71" s="33" t="s">
        <v>455</v>
      </c>
      <c r="F71" s="32"/>
      <c r="G71" s="32" t="s">
        <v>42</v>
      </c>
      <c r="H71" s="40">
        <v>82.4</v>
      </c>
      <c r="I71" s="32"/>
    </row>
    <row r="72" spans="1:9" ht="12.75" customHeight="1">
      <c r="A72" s="30"/>
      <c r="B72" s="32"/>
      <c r="C72" s="32"/>
      <c r="D72" s="32"/>
      <c r="E72" s="33" t="s">
        <v>578</v>
      </c>
      <c r="F72" s="40">
        <v>41.2</v>
      </c>
      <c r="G72" s="32"/>
      <c r="H72" s="32"/>
      <c r="I72" s="32"/>
    </row>
    <row r="73" spans="1:9" ht="36" customHeight="1">
      <c r="A73" s="30"/>
      <c r="B73" s="32"/>
      <c r="C73" s="32"/>
      <c r="D73" s="32"/>
      <c r="E73" s="33" t="s">
        <v>579</v>
      </c>
      <c r="F73" s="40">
        <v>41.2</v>
      </c>
      <c r="G73" s="32"/>
      <c r="H73" s="32"/>
      <c r="I73" s="32"/>
    </row>
    <row r="74" spans="1:9" ht="12.75" customHeight="1">
      <c r="A74" s="30"/>
      <c r="B74" s="32"/>
      <c r="C74" s="32"/>
      <c r="D74" s="32"/>
      <c r="E74" s="33" t="s">
        <v>580</v>
      </c>
      <c r="F74" s="40">
        <v>82.4</v>
      </c>
      <c r="G74" s="32"/>
      <c r="H74" s="32"/>
      <c r="I74" s="32"/>
    </row>
    <row r="75" spans="1:9" ht="12.75" customHeight="1">
      <c r="A75" s="30"/>
      <c r="B75" s="32" t="s">
        <v>499</v>
      </c>
      <c r="C75" s="36" t="s">
        <v>319</v>
      </c>
      <c r="D75" s="32"/>
      <c r="E75" s="37" t="s">
        <v>65</v>
      </c>
      <c r="F75" s="32"/>
      <c r="G75" s="36" t="s">
        <v>42</v>
      </c>
      <c r="H75" s="38">
        <v>4.4000000000000004</v>
      </c>
      <c r="I75" s="32"/>
    </row>
    <row r="76" spans="1:9" ht="12.75" customHeight="1">
      <c r="A76" s="30"/>
      <c r="B76" s="32"/>
      <c r="C76" s="32"/>
      <c r="D76" s="32"/>
      <c r="E76" s="33" t="s">
        <v>581</v>
      </c>
      <c r="F76" s="40">
        <v>4.4000000000000004</v>
      </c>
      <c r="G76" s="32"/>
      <c r="H76" s="32"/>
      <c r="I76" s="32"/>
    </row>
    <row r="77" spans="1:9" ht="12.75" customHeight="1">
      <c r="A77" s="30"/>
      <c r="B77" s="32" t="s">
        <v>503</v>
      </c>
      <c r="C77" s="36" t="s">
        <v>320</v>
      </c>
      <c r="D77" s="32"/>
      <c r="E77" s="37" t="s">
        <v>67</v>
      </c>
      <c r="F77" s="32"/>
      <c r="G77" s="36" t="s">
        <v>42</v>
      </c>
      <c r="H77" s="38">
        <v>140.80000000000001</v>
      </c>
      <c r="I77" s="32"/>
    </row>
    <row r="78" spans="1:9" ht="12.75" customHeight="1">
      <c r="A78" s="30"/>
      <c r="B78" s="32"/>
      <c r="C78" s="32"/>
      <c r="D78" s="32"/>
      <c r="E78" s="33" t="s">
        <v>582</v>
      </c>
      <c r="F78" s="32"/>
      <c r="G78" s="32"/>
      <c r="H78" s="32"/>
      <c r="I78" s="32"/>
    </row>
    <row r="79" spans="1:9" ht="12.75" customHeight="1">
      <c r="A79" s="30"/>
      <c r="B79" s="32"/>
      <c r="C79" s="32"/>
      <c r="D79" s="32"/>
      <c r="E79" s="33" t="s">
        <v>583</v>
      </c>
      <c r="F79" s="32"/>
      <c r="G79" s="32"/>
      <c r="H79" s="32"/>
      <c r="I79" s="32"/>
    </row>
    <row r="80" spans="1:9" ht="12.75" customHeight="1">
      <c r="A80" s="34" t="s">
        <v>69</v>
      </c>
      <c r="B80" s="32"/>
      <c r="C80" s="32"/>
      <c r="D80" s="32"/>
      <c r="E80" s="35" t="s">
        <v>584</v>
      </c>
      <c r="F80" s="32"/>
      <c r="G80" s="32"/>
      <c r="H80" s="32"/>
      <c r="I80" s="32"/>
    </row>
    <row r="81" spans="1:9" ht="12.75" customHeight="1">
      <c r="A81" s="30"/>
      <c r="B81" s="32" t="s">
        <v>506</v>
      </c>
      <c r="C81" s="36" t="s">
        <v>321</v>
      </c>
      <c r="D81" s="32"/>
      <c r="E81" s="37" t="s">
        <v>71</v>
      </c>
      <c r="F81" s="32"/>
      <c r="G81" s="36" t="s">
        <v>36</v>
      </c>
      <c r="H81" s="38">
        <v>1598</v>
      </c>
      <c r="I81" s="32"/>
    </row>
    <row r="82" spans="1:9" ht="33.75" customHeight="1">
      <c r="A82" s="30"/>
      <c r="B82" s="32"/>
      <c r="C82" s="32"/>
      <c r="D82" s="32"/>
      <c r="E82" s="33" t="s">
        <v>585</v>
      </c>
      <c r="F82" s="40">
        <v>1558</v>
      </c>
      <c r="G82" s="32"/>
      <c r="H82" s="32"/>
      <c r="I82" s="32"/>
    </row>
    <row r="83" spans="1:9" ht="12.75" customHeight="1">
      <c r="A83" s="30"/>
      <c r="B83" s="32"/>
      <c r="C83" s="32"/>
      <c r="D83" s="32"/>
      <c r="E83" s="33" t="s">
        <v>586</v>
      </c>
      <c r="F83" s="40">
        <v>40</v>
      </c>
      <c r="G83" s="32"/>
      <c r="H83" s="32"/>
      <c r="I83" s="32"/>
    </row>
    <row r="84" spans="1:9" ht="12.75" customHeight="1">
      <c r="A84" s="30"/>
      <c r="B84" s="32"/>
      <c r="C84" s="32"/>
      <c r="D84" s="32"/>
      <c r="E84" s="33" t="s">
        <v>587</v>
      </c>
      <c r="F84" s="40">
        <v>1598</v>
      </c>
      <c r="G84" s="32"/>
      <c r="H84" s="32"/>
      <c r="I84" s="32"/>
    </row>
    <row r="85" spans="1:9" ht="12.75" customHeight="1">
      <c r="A85" s="30"/>
      <c r="B85" s="32" t="s">
        <v>510</v>
      </c>
      <c r="C85" s="36" t="s">
        <v>322</v>
      </c>
      <c r="D85" s="32"/>
      <c r="E85" s="37" t="s">
        <v>73</v>
      </c>
      <c r="F85" s="32"/>
      <c r="G85" s="36" t="s">
        <v>36</v>
      </c>
      <c r="H85" s="38">
        <v>816</v>
      </c>
      <c r="I85" s="32"/>
    </row>
    <row r="86" spans="1:9" ht="12.75" customHeight="1">
      <c r="A86" s="30"/>
      <c r="B86" s="32" t="s">
        <v>510</v>
      </c>
      <c r="C86" s="32"/>
      <c r="D86" s="32" t="s">
        <v>588</v>
      </c>
      <c r="E86" s="33" t="s">
        <v>589</v>
      </c>
      <c r="F86" s="32"/>
      <c r="G86" s="32" t="s">
        <v>36</v>
      </c>
      <c r="H86" s="40">
        <v>816</v>
      </c>
      <c r="I86" s="32"/>
    </row>
    <row r="87" spans="1:9" ht="12.75" customHeight="1">
      <c r="A87" s="30"/>
      <c r="B87" s="32"/>
      <c r="C87" s="32"/>
      <c r="D87" s="32"/>
      <c r="E87" s="33" t="s">
        <v>590</v>
      </c>
      <c r="F87" s="40">
        <v>816</v>
      </c>
      <c r="G87" s="32"/>
      <c r="H87" s="32"/>
      <c r="I87" s="32"/>
    </row>
    <row r="88" spans="1:9" ht="32.25" customHeight="1">
      <c r="A88" s="30"/>
      <c r="B88" s="32" t="s">
        <v>514</v>
      </c>
      <c r="C88" s="36" t="s">
        <v>323</v>
      </c>
      <c r="D88" s="32"/>
      <c r="E88" s="37" t="s">
        <v>75</v>
      </c>
      <c r="F88" s="32"/>
      <c r="G88" s="36" t="s">
        <v>29</v>
      </c>
      <c r="H88" s="38">
        <v>15.6</v>
      </c>
      <c r="I88" s="32"/>
    </row>
    <row r="89" spans="1:9" ht="33" customHeight="1">
      <c r="A89" s="30"/>
      <c r="B89" s="32" t="s">
        <v>514</v>
      </c>
      <c r="C89" s="32"/>
      <c r="D89" s="32" t="s">
        <v>591</v>
      </c>
      <c r="E89" s="33" t="s">
        <v>592</v>
      </c>
      <c r="F89" s="32"/>
      <c r="G89" s="32" t="s">
        <v>29</v>
      </c>
      <c r="H89" s="40">
        <v>15.6</v>
      </c>
      <c r="I89" s="32"/>
    </row>
    <row r="90" spans="1:9" ht="12.75" customHeight="1">
      <c r="A90" s="30"/>
      <c r="B90" s="32"/>
      <c r="C90" s="32"/>
      <c r="D90" s="32"/>
      <c r="E90" s="33" t="s">
        <v>593</v>
      </c>
      <c r="F90" s="40">
        <v>15.6</v>
      </c>
      <c r="G90" s="32"/>
      <c r="H90" s="32"/>
      <c r="I90" s="32"/>
    </row>
    <row r="91" spans="1:9" ht="12.75" customHeight="1">
      <c r="A91" s="34" t="s">
        <v>85</v>
      </c>
      <c r="B91" s="32"/>
      <c r="C91" s="32"/>
      <c r="D91" s="32"/>
      <c r="E91" s="35" t="s">
        <v>594</v>
      </c>
      <c r="F91" s="32"/>
      <c r="G91" s="32"/>
      <c r="H91" s="32"/>
      <c r="I91" s="32"/>
    </row>
    <row r="92" spans="1:9" ht="12.75" customHeight="1">
      <c r="A92" s="30"/>
      <c r="B92" s="32" t="s">
        <v>521</v>
      </c>
      <c r="C92" s="36" t="s">
        <v>324</v>
      </c>
      <c r="D92" s="32"/>
      <c r="E92" s="37" t="s">
        <v>87</v>
      </c>
      <c r="F92" s="32"/>
      <c r="G92" s="36" t="s">
        <v>29</v>
      </c>
      <c r="H92" s="38">
        <v>244.8</v>
      </c>
      <c r="I92" s="32"/>
    </row>
    <row r="93" spans="1:9" ht="12.75" customHeight="1">
      <c r="A93" s="30"/>
      <c r="B93" s="32" t="s">
        <v>521</v>
      </c>
      <c r="C93" s="32"/>
      <c r="D93" s="32" t="s">
        <v>595</v>
      </c>
      <c r="E93" s="33" t="s">
        <v>596</v>
      </c>
      <c r="F93" s="32"/>
      <c r="G93" s="32" t="s">
        <v>29</v>
      </c>
      <c r="H93" s="40">
        <v>244.8</v>
      </c>
      <c r="I93" s="32"/>
    </row>
    <row r="94" spans="1:9" ht="34.5" customHeight="1">
      <c r="A94" s="30"/>
      <c r="B94" s="32"/>
      <c r="C94" s="32"/>
      <c r="D94" s="32"/>
      <c r="E94" s="33" t="s">
        <v>597</v>
      </c>
      <c r="F94" s="40">
        <v>122.4</v>
      </c>
      <c r="G94" s="32"/>
      <c r="H94" s="32"/>
      <c r="I94" s="32"/>
    </row>
    <row r="95" spans="1:9" ht="32.25" customHeight="1">
      <c r="A95" s="30"/>
      <c r="B95" s="32"/>
      <c r="C95" s="32"/>
      <c r="D95" s="32"/>
      <c r="E95" s="33" t="s">
        <v>598</v>
      </c>
      <c r="F95" s="40">
        <v>122.4</v>
      </c>
      <c r="G95" s="32"/>
      <c r="H95" s="32"/>
      <c r="I95" s="32"/>
    </row>
    <row r="96" spans="1:9" ht="12.75" customHeight="1">
      <c r="A96" s="30"/>
      <c r="B96" s="32"/>
      <c r="C96" s="32"/>
      <c r="D96" s="32"/>
      <c r="E96" s="33" t="s">
        <v>599</v>
      </c>
      <c r="F96" s="40">
        <v>244.8</v>
      </c>
      <c r="G96" s="32"/>
      <c r="H96" s="32"/>
      <c r="I96" s="32"/>
    </row>
    <row r="97" spans="1:9" ht="12.75" customHeight="1">
      <c r="A97" s="30"/>
      <c r="B97" s="32" t="s">
        <v>527</v>
      </c>
      <c r="C97" s="36" t="s">
        <v>325</v>
      </c>
      <c r="D97" s="32"/>
      <c r="E97" s="37" t="s">
        <v>89</v>
      </c>
      <c r="F97" s="32"/>
      <c r="G97" s="36" t="s">
        <v>29</v>
      </c>
      <c r="H97" s="38">
        <v>122.4</v>
      </c>
      <c r="I97" s="32"/>
    </row>
    <row r="98" spans="1:9" ht="35.25" customHeight="1">
      <c r="A98" s="30"/>
      <c r="B98" s="32" t="s">
        <v>527</v>
      </c>
      <c r="C98" s="32"/>
      <c r="D98" s="32" t="s">
        <v>600</v>
      </c>
      <c r="E98" s="33" t="s">
        <v>601</v>
      </c>
      <c r="F98" s="32"/>
      <c r="G98" s="32" t="s">
        <v>29</v>
      </c>
      <c r="H98" s="40">
        <v>122.4</v>
      </c>
      <c r="I98" s="32"/>
    </row>
    <row r="99" spans="1:9" ht="34.5" customHeight="1">
      <c r="A99" s="30"/>
      <c r="B99" s="32"/>
      <c r="C99" s="32"/>
      <c r="D99" s="32"/>
      <c r="E99" s="33" t="s">
        <v>602</v>
      </c>
      <c r="F99" s="40">
        <v>122.4</v>
      </c>
      <c r="G99" s="32"/>
      <c r="H99" s="32"/>
      <c r="I99" s="32"/>
    </row>
    <row r="100" spans="1:9" ht="12.75" customHeight="1">
      <c r="A100" s="30"/>
      <c r="B100" s="32" t="s">
        <v>529</v>
      </c>
      <c r="C100" s="36" t="s">
        <v>326</v>
      </c>
      <c r="D100" s="32"/>
      <c r="E100" s="37" t="s">
        <v>91</v>
      </c>
      <c r="F100" s="32"/>
      <c r="G100" s="36" t="s">
        <v>36</v>
      </c>
      <c r="H100" s="38">
        <v>816</v>
      </c>
      <c r="I100" s="32"/>
    </row>
    <row r="101" spans="1:9" ht="12.75" customHeight="1">
      <c r="A101" s="30"/>
      <c r="B101" s="32" t="s">
        <v>529</v>
      </c>
      <c r="C101" s="32"/>
      <c r="D101" s="32" t="s">
        <v>603</v>
      </c>
      <c r="E101" s="33" t="s">
        <v>604</v>
      </c>
      <c r="F101" s="32"/>
      <c r="G101" s="32" t="s">
        <v>36</v>
      </c>
      <c r="H101" s="40">
        <v>816</v>
      </c>
      <c r="I101" s="32"/>
    </row>
    <row r="102" spans="1:9" ht="12.75" customHeight="1">
      <c r="A102" s="30"/>
      <c r="B102" s="32"/>
      <c r="C102" s="32"/>
      <c r="D102" s="32"/>
      <c r="E102" s="33" t="s">
        <v>605</v>
      </c>
      <c r="F102" s="40">
        <v>816</v>
      </c>
      <c r="G102" s="32"/>
      <c r="H102" s="32"/>
      <c r="I102" s="32"/>
    </row>
    <row r="103" spans="1:9" ht="12.75" customHeight="1">
      <c r="A103" s="30"/>
      <c r="B103" s="32" t="s">
        <v>606</v>
      </c>
      <c r="C103" s="36" t="s">
        <v>327</v>
      </c>
      <c r="D103" s="32"/>
      <c r="E103" s="37" t="s">
        <v>93</v>
      </c>
      <c r="F103" s="32"/>
      <c r="G103" s="36" t="s">
        <v>36</v>
      </c>
      <c r="H103" s="38">
        <v>816</v>
      </c>
      <c r="I103" s="32"/>
    </row>
    <row r="104" spans="1:9" ht="12.75" customHeight="1">
      <c r="A104" s="30"/>
      <c r="B104" s="32" t="s">
        <v>606</v>
      </c>
      <c r="C104" s="32"/>
      <c r="D104" s="32" t="s">
        <v>607</v>
      </c>
      <c r="E104" s="33" t="s">
        <v>608</v>
      </c>
      <c r="F104" s="32"/>
      <c r="G104" s="32" t="s">
        <v>36</v>
      </c>
      <c r="H104" s="40">
        <v>816</v>
      </c>
      <c r="I104" s="32"/>
    </row>
    <row r="105" spans="1:9" ht="12.75" customHeight="1">
      <c r="A105" s="30"/>
      <c r="B105" s="32"/>
      <c r="C105" s="32"/>
      <c r="D105" s="32"/>
      <c r="E105" s="33" t="s">
        <v>605</v>
      </c>
      <c r="F105" s="40">
        <v>816</v>
      </c>
      <c r="G105" s="32"/>
      <c r="H105" s="32"/>
      <c r="I105" s="32"/>
    </row>
    <row r="106" spans="1:9" ht="12.75" customHeight="1">
      <c r="A106" s="30"/>
      <c r="B106" s="32" t="s">
        <v>609</v>
      </c>
      <c r="C106" s="36" t="s">
        <v>328</v>
      </c>
      <c r="D106" s="32"/>
      <c r="E106" s="37" t="s">
        <v>95</v>
      </c>
      <c r="F106" s="32"/>
      <c r="G106" s="36" t="s">
        <v>36</v>
      </c>
      <c r="H106" s="38">
        <v>816</v>
      </c>
      <c r="I106" s="32"/>
    </row>
    <row r="107" spans="1:9" ht="12.75" customHeight="1">
      <c r="A107" s="30"/>
      <c r="B107" s="32" t="s">
        <v>609</v>
      </c>
      <c r="C107" s="32"/>
      <c r="D107" s="32" t="s">
        <v>610</v>
      </c>
      <c r="E107" s="33" t="s">
        <v>611</v>
      </c>
      <c r="F107" s="32"/>
      <c r="G107" s="32" t="s">
        <v>36</v>
      </c>
      <c r="H107" s="40">
        <v>816</v>
      </c>
      <c r="I107" s="32"/>
    </row>
    <row r="108" spans="1:9" ht="12.75" customHeight="1">
      <c r="A108" s="30"/>
      <c r="B108" s="32"/>
      <c r="C108" s="32"/>
      <c r="D108" s="32"/>
      <c r="E108" s="33" t="s">
        <v>605</v>
      </c>
      <c r="F108" s="40">
        <v>816</v>
      </c>
      <c r="G108" s="32"/>
      <c r="H108" s="32"/>
      <c r="I108" s="32"/>
    </row>
    <row r="109" spans="1:9" ht="12.75" customHeight="1">
      <c r="A109" s="34" t="s">
        <v>97</v>
      </c>
      <c r="B109" s="32"/>
      <c r="C109" s="32"/>
      <c r="D109" s="32"/>
      <c r="E109" s="35" t="s">
        <v>612</v>
      </c>
      <c r="F109" s="32"/>
      <c r="G109" s="32"/>
      <c r="H109" s="32"/>
      <c r="I109" s="32"/>
    </row>
    <row r="110" spans="1:9" ht="12.75" customHeight="1">
      <c r="A110" s="30"/>
      <c r="B110" s="32" t="s">
        <v>613</v>
      </c>
      <c r="C110" s="36" t="s">
        <v>329</v>
      </c>
      <c r="D110" s="32"/>
      <c r="E110" s="37" t="s">
        <v>99</v>
      </c>
      <c r="F110" s="32"/>
      <c r="G110" s="36" t="s">
        <v>29</v>
      </c>
      <c r="H110" s="38">
        <v>122.4</v>
      </c>
      <c r="I110" s="32"/>
    </row>
    <row r="111" spans="1:9" ht="12.75" customHeight="1">
      <c r="A111" s="30"/>
      <c r="B111" s="32" t="s">
        <v>613</v>
      </c>
      <c r="C111" s="32"/>
      <c r="D111" s="32" t="s">
        <v>614</v>
      </c>
      <c r="E111" s="33" t="s">
        <v>615</v>
      </c>
      <c r="F111" s="32"/>
      <c r="G111" s="32" t="s">
        <v>29</v>
      </c>
      <c r="H111" s="40">
        <v>122.4</v>
      </c>
      <c r="I111" s="32"/>
    </row>
    <row r="112" spans="1:9" ht="36" customHeight="1">
      <c r="A112" s="30"/>
      <c r="B112" s="32"/>
      <c r="C112" s="32"/>
      <c r="D112" s="32"/>
      <c r="E112" s="33" t="s">
        <v>616</v>
      </c>
      <c r="F112" s="40">
        <v>122.4</v>
      </c>
      <c r="G112" s="32"/>
      <c r="H112" s="32"/>
      <c r="I112" s="32"/>
    </row>
    <row r="113" spans="1:9" ht="12.75" customHeight="1">
      <c r="A113" s="30"/>
      <c r="B113" s="32" t="s">
        <v>617</v>
      </c>
      <c r="C113" s="36" t="s">
        <v>286</v>
      </c>
      <c r="D113" s="32"/>
      <c r="E113" s="37" t="s">
        <v>79</v>
      </c>
      <c r="F113" s="32"/>
      <c r="G113" s="36" t="s">
        <v>29</v>
      </c>
      <c r="H113" s="38">
        <v>607.20000000000005</v>
      </c>
      <c r="I113" s="32"/>
    </row>
    <row r="114" spans="1:9" ht="12.75" customHeight="1">
      <c r="A114" s="30"/>
      <c r="B114" s="32" t="s">
        <v>617</v>
      </c>
      <c r="C114" s="32"/>
      <c r="D114" s="32" t="s">
        <v>618</v>
      </c>
      <c r="E114" s="33" t="s">
        <v>619</v>
      </c>
      <c r="F114" s="32"/>
      <c r="G114" s="32" t="s">
        <v>29</v>
      </c>
      <c r="H114" s="40">
        <v>607.20000000000005</v>
      </c>
      <c r="I114" s="32"/>
    </row>
    <row r="115" spans="1:9" ht="12.75" customHeight="1">
      <c r="A115" s="30"/>
      <c r="B115" s="32"/>
      <c r="C115" s="32"/>
      <c r="D115" s="32"/>
      <c r="E115" s="33" t="s">
        <v>620</v>
      </c>
      <c r="F115" s="40">
        <v>607.20000000000005</v>
      </c>
      <c r="G115" s="32"/>
      <c r="H115" s="32"/>
      <c r="I115" s="32"/>
    </row>
    <row r="116" spans="1:9" ht="12.75" customHeight="1">
      <c r="A116" s="30"/>
      <c r="B116" s="32"/>
      <c r="C116" s="32"/>
      <c r="D116" s="32"/>
      <c r="E116" s="33" t="s">
        <v>410</v>
      </c>
      <c r="F116" s="32"/>
      <c r="G116" s="32"/>
      <c r="H116" s="32"/>
      <c r="I116" s="32"/>
    </row>
    <row r="117" spans="1:9" ht="12.75" customHeight="1">
      <c r="A117" s="30"/>
      <c r="B117" s="32"/>
      <c r="C117" s="32"/>
      <c r="D117" s="32"/>
      <c r="E117" s="33" t="s">
        <v>944</v>
      </c>
      <c r="F117" s="32"/>
      <c r="G117" s="32"/>
      <c r="H117" s="32"/>
      <c r="I117" s="32"/>
    </row>
    <row r="118" spans="1:9" ht="12.75" customHeight="1">
      <c r="A118" s="30"/>
      <c r="B118" s="32" t="s">
        <v>621</v>
      </c>
      <c r="C118" s="36" t="s">
        <v>288</v>
      </c>
      <c r="D118" s="32"/>
      <c r="E118" s="37" t="s">
        <v>81</v>
      </c>
      <c r="F118" s="32"/>
      <c r="G118" s="36" t="s">
        <v>29</v>
      </c>
      <c r="H118" s="38">
        <v>729.6</v>
      </c>
      <c r="I118" s="32"/>
    </row>
    <row r="119" spans="1:9" ht="12.75" customHeight="1">
      <c r="A119" s="30"/>
      <c r="B119" s="32" t="s">
        <v>621</v>
      </c>
      <c r="C119" s="32"/>
      <c r="D119" s="32" t="s">
        <v>464</v>
      </c>
      <c r="E119" s="33" t="s">
        <v>465</v>
      </c>
      <c r="F119" s="32"/>
      <c r="G119" s="32" t="s">
        <v>29</v>
      </c>
      <c r="H119" s="40">
        <v>729.6</v>
      </c>
      <c r="I119" s="32"/>
    </row>
    <row r="120" spans="1:9" ht="12.75" customHeight="1">
      <c r="A120" s="30"/>
      <c r="B120" s="32"/>
      <c r="C120" s="32"/>
      <c r="D120" s="32"/>
      <c r="E120" s="33" t="s">
        <v>622</v>
      </c>
      <c r="F120" s="40">
        <v>394.68</v>
      </c>
      <c r="G120" s="32"/>
      <c r="H120" s="32"/>
      <c r="I120" s="32"/>
    </row>
    <row r="121" spans="1:9" ht="41.25" customHeight="1">
      <c r="A121" s="30"/>
      <c r="B121" s="32"/>
      <c r="C121" s="32"/>
      <c r="D121" s="32"/>
      <c r="E121" s="33" t="s">
        <v>623</v>
      </c>
      <c r="F121" s="40">
        <v>334.92</v>
      </c>
      <c r="G121" s="32"/>
      <c r="H121" s="32"/>
      <c r="I121" s="32"/>
    </row>
    <row r="122" spans="1:9" ht="12.75" customHeight="1">
      <c r="A122" s="30"/>
      <c r="B122" s="32"/>
      <c r="C122" s="32"/>
      <c r="D122" s="32"/>
      <c r="E122" s="33" t="s">
        <v>624</v>
      </c>
      <c r="F122" s="40">
        <v>729.6</v>
      </c>
      <c r="G122" s="32"/>
      <c r="H122" s="32"/>
      <c r="I122" s="32"/>
    </row>
    <row r="123" spans="1:9" ht="12.75" customHeight="1">
      <c r="A123" s="30"/>
      <c r="B123" s="32" t="s">
        <v>625</v>
      </c>
      <c r="C123" s="36" t="s">
        <v>330</v>
      </c>
      <c r="D123" s="32"/>
      <c r="E123" s="37" t="s">
        <v>101</v>
      </c>
      <c r="F123" s="32"/>
      <c r="G123" s="36" t="s">
        <v>29</v>
      </c>
      <c r="H123" s="38">
        <v>0.79</v>
      </c>
      <c r="I123" s="32"/>
    </row>
    <row r="124" spans="1:9" ht="12.75" customHeight="1">
      <c r="A124" s="30"/>
      <c r="B124" s="32" t="s">
        <v>625</v>
      </c>
      <c r="C124" s="32"/>
      <c r="D124" s="32" t="s">
        <v>626</v>
      </c>
      <c r="E124" s="33" t="s">
        <v>627</v>
      </c>
      <c r="F124" s="32"/>
      <c r="G124" s="32" t="s">
        <v>29</v>
      </c>
      <c r="H124" s="40">
        <v>0.79</v>
      </c>
      <c r="I124" s="32"/>
    </row>
    <row r="125" spans="1:9" ht="31.5" customHeight="1">
      <c r="A125" s="30"/>
      <c r="B125" s="32"/>
      <c r="C125" s="32"/>
      <c r="D125" s="32"/>
      <c r="E125" s="33" t="s">
        <v>628</v>
      </c>
      <c r="F125" s="40">
        <v>0.79</v>
      </c>
      <c r="G125" s="32"/>
      <c r="H125" s="32"/>
      <c r="I125" s="32"/>
    </row>
    <row r="126" spans="1:9" ht="12.75" customHeight="1">
      <c r="A126" s="30"/>
      <c r="B126" s="32" t="s">
        <v>629</v>
      </c>
      <c r="C126" s="36" t="s">
        <v>331</v>
      </c>
      <c r="D126" s="32"/>
      <c r="E126" s="37" t="s">
        <v>103</v>
      </c>
      <c r="F126" s="32"/>
      <c r="G126" s="36" t="s">
        <v>29</v>
      </c>
      <c r="H126" s="38">
        <v>353.76</v>
      </c>
      <c r="I126" s="32"/>
    </row>
    <row r="127" spans="1:9" ht="12.75" customHeight="1">
      <c r="A127" s="30"/>
      <c r="B127" s="32" t="s">
        <v>629</v>
      </c>
      <c r="C127" s="32"/>
      <c r="D127" s="32" t="s">
        <v>630</v>
      </c>
      <c r="E127" s="33" t="s">
        <v>631</v>
      </c>
      <c r="F127" s="32"/>
      <c r="G127" s="32" t="s">
        <v>29</v>
      </c>
      <c r="H127" s="40">
        <v>353.76</v>
      </c>
      <c r="I127" s="32"/>
    </row>
    <row r="128" spans="1:9" ht="12.75" customHeight="1">
      <c r="A128" s="30"/>
      <c r="B128" s="32"/>
      <c r="C128" s="32"/>
      <c r="D128" s="32"/>
      <c r="E128" s="33" t="s">
        <v>632</v>
      </c>
      <c r="F128" s="40">
        <v>353.76</v>
      </c>
      <c r="G128" s="32"/>
      <c r="H128" s="32"/>
      <c r="I128" s="32"/>
    </row>
    <row r="129" spans="1:9" ht="12.75" customHeight="1">
      <c r="A129" s="30"/>
      <c r="B129" s="32" t="s">
        <v>633</v>
      </c>
      <c r="C129" s="36" t="s">
        <v>324</v>
      </c>
      <c r="D129" s="32"/>
      <c r="E129" s="37" t="s">
        <v>87</v>
      </c>
      <c r="F129" s="32"/>
      <c r="G129" s="36" t="s">
        <v>29</v>
      </c>
      <c r="H129" s="38">
        <v>212.52</v>
      </c>
      <c r="I129" s="32"/>
    </row>
    <row r="130" spans="1:9" ht="12.75" customHeight="1">
      <c r="A130" s="30"/>
      <c r="B130" s="32" t="s">
        <v>633</v>
      </c>
      <c r="C130" s="32"/>
      <c r="D130" s="32" t="s">
        <v>595</v>
      </c>
      <c r="E130" s="33" t="s">
        <v>596</v>
      </c>
      <c r="F130" s="32"/>
      <c r="G130" s="32" t="s">
        <v>29</v>
      </c>
      <c r="H130" s="40">
        <v>212.52</v>
      </c>
      <c r="I130" s="32"/>
    </row>
    <row r="131" spans="1:9" ht="12.75" customHeight="1">
      <c r="A131" s="30"/>
      <c r="B131" s="32"/>
      <c r="C131" s="32"/>
      <c r="D131" s="32"/>
      <c r="E131" s="33" t="s">
        <v>634</v>
      </c>
      <c r="F131" s="40">
        <v>212.52</v>
      </c>
      <c r="G131" s="32"/>
      <c r="H131" s="32"/>
      <c r="I131" s="32"/>
    </row>
    <row r="132" spans="1:9" ht="12.75" customHeight="1">
      <c r="A132" s="30"/>
      <c r="B132" s="32" t="s">
        <v>635</v>
      </c>
      <c r="C132" s="36" t="s">
        <v>289</v>
      </c>
      <c r="D132" s="32"/>
      <c r="E132" s="37" t="s">
        <v>104</v>
      </c>
      <c r="F132" s="32"/>
      <c r="G132" s="36" t="s">
        <v>29</v>
      </c>
      <c r="H132" s="38">
        <v>394.68</v>
      </c>
      <c r="I132" s="32"/>
    </row>
    <row r="133" spans="1:9" ht="12.75" customHeight="1">
      <c r="A133" s="30"/>
      <c r="B133" s="32" t="s">
        <v>635</v>
      </c>
      <c r="C133" s="32"/>
      <c r="D133" s="32" t="s">
        <v>468</v>
      </c>
      <c r="E133" s="33" t="s">
        <v>636</v>
      </c>
      <c r="F133" s="32"/>
      <c r="G133" s="32" t="s">
        <v>29</v>
      </c>
      <c r="H133" s="40">
        <v>394.68</v>
      </c>
      <c r="I133" s="32"/>
    </row>
    <row r="134" spans="1:9" ht="12.75" customHeight="1">
      <c r="A134" s="30"/>
      <c r="B134" s="32"/>
      <c r="C134" s="32"/>
      <c r="D134" s="32"/>
      <c r="E134" s="33" t="s">
        <v>637</v>
      </c>
      <c r="F134" s="40">
        <v>394.68</v>
      </c>
      <c r="G134" s="32"/>
      <c r="H134" s="32"/>
      <c r="I134" s="32"/>
    </row>
    <row r="135" spans="1:9" ht="12.75" customHeight="1">
      <c r="A135" s="30"/>
      <c r="B135" s="32"/>
      <c r="C135" s="32"/>
      <c r="D135" s="32"/>
      <c r="E135" s="33" t="s">
        <v>410</v>
      </c>
      <c r="F135" s="32"/>
      <c r="G135" s="32"/>
      <c r="H135" s="32"/>
      <c r="I135" s="32"/>
    </row>
    <row r="136" spans="1:9" ht="12.75" customHeight="1">
      <c r="A136" s="30"/>
      <c r="B136" s="32"/>
      <c r="C136" s="32"/>
      <c r="D136" s="32"/>
      <c r="E136" s="33" t="s">
        <v>471</v>
      </c>
      <c r="F136" s="32"/>
      <c r="G136" s="32"/>
      <c r="H136" s="32"/>
      <c r="I136" s="32"/>
    </row>
    <row r="137" spans="1:9" ht="12.75" customHeight="1">
      <c r="A137" s="34" t="s">
        <v>106</v>
      </c>
      <c r="B137" s="32"/>
      <c r="C137" s="32"/>
      <c r="D137" s="32"/>
      <c r="E137" s="35" t="s">
        <v>638</v>
      </c>
      <c r="F137" s="32"/>
      <c r="G137" s="32"/>
      <c r="H137" s="32"/>
      <c r="I137" s="32"/>
    </row>
    <row r="138" spans="1:9" ht="12.75" customHeight="1">
      <c r="A138" s="30"/>
      <c r="B138" s="32" t="s">
        <v>639</v>
      </c>
      <c r="C138" s="36" t="s">
        <v>332</v>
      </c>
      <c r="D138" s="32"/>
      <c r="E138" s="37" t="s">
        <v>108</v>
      </c>
      <c r="F138" s="32"/>
      <c r="G138" s="36" t="s">
        <v>42</v>
      </c>
      <c r="H138" s="38">
        <v>38.200000000000003</v>
      </c>
      <c r="I138" s="32"/>
    </row>
    <row r="139" spans="1:9" ht="35.25" customHeight="1">
      <c r="A139" s="30"/>
      <c r="B139" s="32" t="s">
        <v>639</v>
      </c>
      <c r="C139" s="32"/>
      <c r="D139" s="32" t="s">
        <v>640</v>
      </c>
      <c r="E139" s="33" t="s">
        <v>641</v>
      </c>
      <c r="F139" s="32"/>
      <c r="G139" s="32" t="s">
        <v>42</v>
      </c>
      <c r="H139" s="40">
        <v>21.6</v>
      </c>
      <c r="I139" s="32"/>
    </row>
    <row r="140" spans="1:9" ht="30.75" customHeight="1">
      <c r="A140" s="30"/>
      <c r="B140" s="32"/>
      <c r="C140" s="32"/>
      <c r="D140" s="32"/>
      <c r="E140" s="33" t="s">
        <v>642</v>
      </c>
      <c r="F140" s="40">
        <v>5.2</v>
      </c>
      <c r="G140" s="32"/>
      <c r="H140" s="32"/>
      <c r="I140" s="32"/>
    </row>
    <row r="141" spans="1:9" ht="12.75" customHeight="1">
      <c r="A141" s="30"/>
      <c r="B141" s="32"/>
      <c r="C141" s="32"/>
      <c r="D141" s="32"/>
      <c r="E141" s="33" t="s">
        <v>643</v>
      </c>
      <c r="F141" s="40">
        <v>16.399999999999999</v>
      </c>
      <c r="G141" s="32"/>
      <c r="H141" s="32"/>
      <c r="I141" s="32"/>
    </row>
    <row r="142" spans="1:9" ht="12.75" customHeight="1">
      <c r="A142" s="30"/>
      <c r="B142" s="32"/>
      <c r="C142" s="32"/>
      <c r="D142" s="32"/>
      <c r="E142" s="33" t="s">
        <v>644</v>
      </c>
      <c r="F142" s="40">
        <v>21.6</v>
      </c>
      <c r="G142" s="32"/>
      <c r="H142" s="32"/>
      <c r="I142" s="32"/>
    </row>
    <row r="143" spans="1:9" ht="27.75" customHeight="1">
      <c r="A143" s="30"/>
      <c r="B143" s="32" t="s">
        <v>639</v>
      </c>
      <c r="C143" s="32"/>
      <c r="D143" s="32" t="s">
        <v>645</v>
      </c>
      <c r="E143" s="33" t="s">
        <v>646</v>
      </c>
      <c r="F143" s="32"/>
      <c r="G143" s="32" t="s">
        <v>42</v>
      </c>
      <c r="H143" s="40">
        <v>2.2000000000000002</v>
      </c>
      <c r="I143" s="32"/>
    </row>
    <row r="144" spans="1:9" ht="12.75" customHeight="1">
      <c r="A144" s="30"/>
      <c r="B144" s="32"/>
      <c r="C144" s="32"/>
      <c r="D144" s="32"/>
      <c r="E144" s="33" t="s">
        <v>647</v>
      </c>
      <c r="F144" s="40">
        <v>2.2000000000000002</v>
      </c>
      <c r="G144" s="32"/>
      <c r="H144" s="32"/>
      <c r="I144" s="32"/>
    </row>
    <row r="145" spans="1:9" ht="31.5" customHeight="1">
      <c r="A145" s="30"/>
      <c r="B145" s="32" t="s">
        <v>639</v>
      </c>
      <c r="C145" s="32"/>
      <c r="D145" s="32" t="s">
        <v>648</v>
      </c>
      <c r="E145" s="33" t="s">
        <v>649</v>
      </c>
      <c r="F145" s="32"/>
      <c r="G145" s="32" t="s">
        <v>42</v>
      </c>
      <c r="H145" s="40">
        <v>14.4</v>
      </c>
      <c r="I145" s="32"/>
    </row>
    <row r="146" spans="1:9" ht="12.75" customHeight="1">
      <c r="A146" s="30"/>
      <c r="B146" s="32"/>
      <c r="C146" s="32"/>
      <c r="D146" s="32"/>
      <c r="E146" s="33" t="s">
        <v>650</v>
      </c>
      <c r="F146" s="40">
        <v>2.4</v>
      </c>
      <c r="G146" s="32"/>
      <c r="H146" s="32"/>
      <c r="I146" s="32"/>
    </row>
    <row r="147" spans="1:9" ht="12.75" customHeight="1">
      <c r="A147" s="30"/>
      <c r="B147" s="32"/>
      <c r="C147" s="32"/>
      <c r="D147" s="32"/>
      <c r="E147" s="33" t="s">
        <v>651</v>
      </c>
      <c r="F147" s="40">
        <v>12</v>
      </c>
      <c r="G147" s="32"/>
      <c r="H147" s="32"/>
      <c r="I147" s="32"/>
    </row>
    <row r="148" spans="1:9" ht="12.75" customHeight="1">
      <c r="A148" s="30"/>
      <c r="B148" s="32"/>
      <c r="C148" s="32"/>
      <c r="D148" s="32"/>
      <c r="E148" s="33" t="s">
        <v>652</v>
      </c>
      <c r="F148" s="40">
        <v>14.4</v>
      </c>
      <c r="G148" s="32"/>
      <c r="H148" s="32"/>
      <c r="I148" s="32"/>
    </row>
    <row r="149" spans="1:9" ht="12.75" customHeight="1">
      <c r="A149" s="30"/>
      <c r="B149" s="32" t="s">
        <v>653</v>
      </c>
      <c r="C149" s="36" t="s">
        <v>333</v>
      </c>
      <c r="D149" s="32"/>
      <c r="E149" s="37" t="s">
        <v>110</v>
      </c>
      <c r="F149" s="32"/>
      <c r="G149" s="36" t="s">
        <v>29</v>
      </c>
      <c r="H149" s="38">
        <v>25.8</v>
      </c>
      <c r="I149" s="32"/>
    </row>
    <row r="150" spans="1:9" ht="12.75" customHeight="1">
      <c r="A150" s="30"/>
      <c r="B150" s="32" t="s">
        <v>653</v>
      </c>
      <c r="C150" s="32"/>
      <c r="D150" s="32" t="s">
        <v>654</v>
      </c>
      <c r="E150" s="33" t="s">
        <v>655</v>
      </c>
      <c r="F150" s="32"/>
      <c r="G150" s="32" t="s">
        <v>29</v>
      </c>
      <c r="H150" s="40">
        <v>25.6</v>
      </c>
      <c r="I150" s="32"/>
    </row>
    <row r="151" spans="1:9" ht="12.75" customHeight="1">
      <c r="A151" s="30"/>
      <c r="B151" s="32"/>
      <c r="C151" s="32"/>
      <c r="D151" s="32"/>
      <c r="E151" s="33" t="s">
        <v>656</v>
      </c>
      <c r="F151" s="40">
        <v>25.6</v>
      </c>
      <c r="G151" s="32"/>
      <c r="H151" s="32"/>
      <c r="I151" s="32"/>
    </row>
    <row r="152" spans="1:9" ht="12.75" customHeight="1">
      <c r="A152" s="30"/>
      <c r="B152" s="32" t="s">
        <v>653</v>
      </c>
      <c r="C152" s="32"/>
      <c r="D152" s="32" t="s">
        <v>657</v>
      </c>
      <c r="E152" s="33" t="s">
        <v>658</v>
      </c>
      <c r="F152" s="32"/>
      <c r="G152" s="32" t="s">
        <v>29</v>
      </c>
      <c r="H152" s="40">
        <v>0.2</v>
      </c>
      <c r="I152" s="32"/>
    </row>
    <row r="153" spans="1:9" ht="12.75" customHeight="1">
      <c r="A153" s="30"/>
      <c r="B153" s="32"/>
      <c r="C153" s="32"/>
      <c r="D153" s="32"/>
      <c r="E153" s="33" t="s">
        <v>659</v>
      </c>
      <c r="F153" s="40">
        <v>0.2</v>
      </c>
      <c r="G153" s="32"/>
      <c r="H153" s="32"/>
      <c r="I153" s="32"/>
    </row>
    <row r="154" spans="1:9" ht="12.75" customHeight="1">
      <c r="A154" s="30"/>
      <c r="B154" s="32" t="s">
        <v>660</v>
      </c>
      <c r="C154" s="36" t="s">
        <v>334</v>
      </c>
      <c r="D154" s="32"/>
      <c r="E154" s="37" t="s">
        <v>112</v>
      </c>
      <c r="F154" s="32"/>
      <c r="G154" s="36" t="s">
        <v>29</v>
      </c>
      <c r="H154" s="38">
        <v>3.65</v>
      </c>
      <c r="I154" s="32"/>
    </row>
    <row r="155" spans="1:9" ht="12.75" customHeight="1">
      <c r="A155" s="30"/>
      <c r="B155" s="32" t="s">
        <v>660</v>
      </c>
      <c r="C155" s="32"/>
      <c r="D155" s="32" t="s">
        <v>661</v>
      </c>
      <c r="E155" s="33" t="s">
        <v>662</v>
      </c>
      <c r="F155" s="32"/>
      <c r="G155" s="32" t="s">
        <v>29</v>
      </c>
      <c r="H155" s="40">
        <v>3.65</v>
      </c>
      <c r="I155" s="32"/>
    </row>
    <row r="156" spans="1:9" ht="12.75" customHeight="1">
      <c r="A156" s="30"/>
      <c r="B156" s="32"/>
      <c r="C156" s="32"/>
      <c r="D156" s="32"/>
      <c r="E156" s="33" t="s">
        <v>663</v>
      </c>
      <c r="F156" s="40">
        <v>3.65</v>
      </c>
      <c r="G156" s="32"/>
      <c r="H156" s="32"/>
      <c r="I156" s="32"/>
    </row>
    <row r="157" spans="1:9" ht="12.75" customHeight="1">
      <c r="A157" s="30"/>
      <c r="B157" s="32" t="s">
        <v>664</v>
      </c>
      <c r="C157" s="36" t="s">
        <v>335</v>
      </c>
      <c r="D157" s="32"/>
      <c r="E157" s="37" t="s">
        <v>114</v>
      </c>
      <c r="F157" s="32"/>
      <c r="G157" s="36" t="s">
        <v>9</v>
      </c>
      <c r="H157" s="38">
        <v>0.28000000000000003</v>
      </c>
      <c r="I157" s="32"/>
    </row>
    <row r="158" spans="1:9" ht="12.75" customHeight="1">
      <c r="A158" s="30"/>
      <c r="B158" s="32" t="s">
        <v>664</v>
      </c>
      <c r="C158" s="32"/>
      <c r="D158" s="32" t="s">
        <v>665</v>
      </c>
      <c r="E158" s="33" t="s">
        <v>666</v>
      </c>
      <c r="F158" s="32"/>
      <c r="G158" s="32" t="s">
        <v>9</v>
      </c>
      <c r="H158" s="40">
        <v>0.28000000000000003</v>
      </c>
      <c r="I158" s="32"/>
    </row>
    <row r="159" spans="1:9" ht="12.75" customHeight="1">
      <c r="A159" s="30"/>
      <c r="B159" s="32"/>
      <c r="C159" s="32"/>
      <c r="D159" s="32"/>
      <c r="E159" s="33" t="s">
        <v>667</v>
      </c>
      <c r="F159" s="40">
        <v>0.28999999999999998</v>
      </c>
      <c r="G159" s="32"/>
      <c r="H159" s="32"/>
      <c r="I159" s="32"/>
    </row>
    <row r="160" spans="1:9" ht="12.75" customHeight="1">
      <c r="A160" s="30"/>
      <c r="B160" s="32" t="s">
        <v>668</v>
      </c>
      <c r="C160" s="36" t="s">
        <v>336</v>
      </c>
      <c r="D160" s="32"/>
      <c r="E160" s="37" t="s">
        <v>116</v>
      </c>
      <c r="F160" s="32"/>
      <c r="G160" s="36" t="s">
        <v>29</v>
      </c>
      <c r="H160" s="38">
        <v>30</v>
      </c>
      <c r="I160" s="32"/>
    </row>
    <row r="161" spans="1:9" ht="12.75" customHeight="1">
      <c r="A161" s="30"/>
      <c r="B161" s="32" t="s">
        <v>668</v>
      </c>
      <c r="C161" s="32"/>
      <c r="D161" s="32" t="s">
        <v>669</v>
      </c>
      <c r="E161" s="33" t="s">
        <v>670</v>
      </c>
      <c r="F161" s="32"/>
      <c r="G161" s="32" t="s">
        <v>29</v>
      </c>
      <c r="H161" s="40">
        <v>30</v>
      </c>
      <c r="I161" s="32"/>
    </row>
    <row r="162" spans="1:9" ht="12.75" customHeight="1">
      <c r="A162" s="30"/>
      <c r="B162" s="32"/>
      <c r="C162" s="32"/>
      <c r="D162" s="32"/>
      <c r="E162" s="33" t="s">
        <v>671</v>
      </c>
      <c r="F162" s="40">
        <v>30</v>
      </c>
      <c r="G162" s="32"/>
      <c r="H162" s="32"/>
      <c r="I162" s="32"/>
    </row>
    <row r="163" spans="1:9" ht="12.75" customHeight="1">
      <c r="A163" s="30"/>
      <c r="B163" s="32" t="s">
        <v>672</v>
      </c>
      <c r="C163" s="36" t="s">
        <v>337</v>
      </c>
      <c r="D163" s="32"/>
      <c r="E163" s="37" t="s">
        <v>118</v>
      </c>
      <c r="F163" s="32"/>
      <c r="G163" s="36" t="s">
        <v>36</v>
      </c>
      <c r="H163" s="38">
        <v>140</v>
      </c>
      <c r="I163" s="32"/>
    </row>
    <row r="164" spans="1:9" ht="12.75" customHeight="1">
      <c r="A164" s="30"/>
      <c r="B164" s="32" t="s">
        <v>672</v>
      </c>
      <c r="C164" s="32"/>
      <c r="D164" s="32" t="s">
        <v>673</v>
      </c>
      <c r="E164" s="33" t="s">
        <v>674</v>
      </c>
      <c r="F164" s="32"/>
      <c r="G164" s="32" t="s">
        <v>36</v>
      </c>
      <c r="H164" s="40">
        <v>140</v>
      </c>
      <c r="I164" s="32"/>
    </row>
    <row r="165" spans="1:9" ht="12.75" customHeight="1">
      <c r="A165" s="30"/>
      <c r="B165" s="32"/>
      <c r="C165" s="32"/>
      <c r="D165" s="32"/>
      <c r="E165" s="33" t="s">
        <v>675</v>
      </c>
      <c r="F165" s="40">
        <v>140</v>
      </c>
      <c r="G165" s="32"/>
      <c r="H165" s="32"/>
      <c r="I165" s="32"/>
    </row>
    <row r="166" spans="1:9" ht="12.75" customHeight="1">
      <c r="A166" s="30"/>
      <c r="B166" s="32"/>
      <c r="C166" s="32"/>
      <c r="D166" s="32"/>
      <c r="E166" s="33" t="s">
        <v>676</v>
      </c>
      <c r="F166" s="32"/>
      <c r="G166" s="32"/>
      <c r="H166" s="32"/>
      <c r="I166" s="32"/>
    </row>
    <row r="167" spans="1:9" ht="12.75" customHeight="1">
      <c r="A167" s="30"/>
      <c r="B167" s="32" t="s">
        <v>677</v>
      </c>
      <c r="C167" s="36" t="s">
        <v>338</v>
      </c>
      <c r="D167" s="32"/>
      <c r="E167" s="37" t="s">
        <v>120</v>
      </c>
      <c r="F167" s="32"/>
      <c r="G167" s="36" t="s">
        <v>9</v>
      </c>
      <c r="H167" s="38">
        <v>3.41</v>
      </c>
      <c r="I167" s="32"/>
    </row>
    <row r="168" spans="1:9" ht="12.75" customHeight="1">
      <c r="A168" s="30"/>
      <c r="B168" s="32" t="s">
        <v>677</v>
      </c>
      <c r="C168" s="32"/>
      <c r="D168" s="32" t="s">
        <v>678</v>
      </c>
      <c r="E168" s="33" t="s">
        <v>679</v>
      </c>
      <c r="F168" s="32"/>
      <c r="G168" s="32" t="s">
        <v>9</v>
      </c>
      <c r="H168" s="40">
        <v>3.41</v>
      </c>
      <c r="I168" s="32"/>
    </row>
    <row r="169" spans="1:9" ht="12.75" customHeight="1">
      <c r="A169" s="30"/>
      <c r="B169" s="32"/>
      <c r="C169" s="32"/>
      <c r="D169" s="32"/>
      <c r="E169" s="33" t="s">
        <v>680</v>
      </c>
      <c r="F169" s="40">
        <v>3.41</v>
      </c>
      <c r="G169" s="32"/>
      <c r="H169" s="32"/>
      <c r="I169" s="32"/>
    </row>
    <row r="170" spans="1:9" ht="12.75" customHeight="1">
      <c r="A170" s="30"/>
      <c r="B170" s="32" t="s">
        <v>681</v>
      </c>
      <c r="C170" s="36" t="s">
        <v>339</v>
      </c>
      <c r="D170" s="32"/>
      <c r="E170" s="37" t="s">
        <v>122</v>
      </c>
      <c r="F170" s="32"/>
      <c r="G170" s="36" t="s">
        <v>29</v>
      </c>
      <c r="H170" s="38">
        <v>26.4</v>
      </c>
      <c r="I170" s="32"/>
    </row>
    <row r="171" spans="1:9" ht="12.75" customHeight="1">
      <c r="A171" s="30"/>
      <c r="B171" s="32" t="s">
        <v>681</v>
      </c>
      <c r="C171" s="32"/>
      <c r="D171" s="32" t="s">
        <v>682</v>
      </c>
      <c r="E171" s="33" t="s">
        <v>683</v>
      </c>
      <c r="F171" s="32"/>
      <c r="G171" s="32" t="s">
        <v>29</v>
      </c>
      <c r="H171" s="40">
        <v>26.4</v>
      </c>
      <c r="I171" s="32"/>
    </row>
    <row r="172" spans="1:9" ht="33" customHeight="1">
      <c r="A172" s="30"/>
      <c r="B172" s="32"/>
      <c r="C172" s="32"/>
      <c r="D172" s="32"/>
      <c r="E172" s="33" t="s">
        <v>684</v>
      </c>
      <c r="F172" s="40">
        <v>26.4</v>
      </c>
      <c r="G172" s="32"/>
      <c r="H172" s="32"/>
      <c r="I172" s="32"/>
    </row>
    <row r="173" spans="1:9" ht="12.75" customHeight="1">
      <c r="A173" s="30"/>
      <c r="B173" s="32" t="s">
        <v>685</v>
      </c>
      <c r="C173" s="36" t="s">
        <v>340</v>
      </c>
      <c r="D173" s="32"/>
      <c r="E173" s="37" t="s">
        <v>124</v>
      </c>
      <c r="F173" s="32"/>
      <c r="G173" s="36" t="s">
        <v>36</v>
      </c>
      <c r="H173" s="38">
        <v>74.75</v>
      </c>
      <c r="I173" s="32"/>
    </row>
    <row r="174" spans="1:9" ht="12.75" customHeight="1">
      <c r="A174" s="30"/>
      <c r="B174" s="32" t="s">
        <v>685</v>
      </c>
      <c r="C174" s="32"/>
      <c r="D174" s="32" t="s">
        <v>686</v>
      </c>
      <c r="E174" s="33" t="s">
        <v>687</v>
      </c>
      <c r="F174" s="32"/>
      <c r="G174" s="32" t="s">
        <v>36</v>
      </c>
      <c r="H174" s="40">
        <v>74.75</v>
      </c>
      <c r="I174" s="32"/>
    </row>
    <row r="175" spans="1:9" ht="12.75" customHeight="1">
      <c r="A175" s="30"/>
      <c r="B175" s="32"/>
      <c r="C175" s="32"/>
      <c r="D175" s="32"/>
      <c r="E175" s="33" t="s">
        <v>688</v>
      </c>
      <c r="F175" s="40">
        <v>74.75</v>
      </c>
      <c r="G175" s="32"/>
      <c r="H175" s="32"/>
      <c r="I175" s="32"/>
    </row>
    <row r="176" spans="1:9" ht="12.75" customHeight="1">
      <c r="A176" s="30"/>
      <c r="B176" s="32"/>
      <c r="C176" s="32"/>
      <c r="D176" s="32"/>
      <c r="E176" s="33" t="s">
        <v>676</v>
      </c>
      <c r="F176" s="32"/>
      <c r="G176" s="32"/>
      <c r="H176" s="32"/>
      <c r="I176" s="32"/>
    </row>
    <row r="177" spans="1:9" ht="12.75" customHeight="1">
      <c r="A177" s="30"/>
      <c r="B177" s="32" t="s">
        <v>689</v>
      </c>
      <c r="C177" s="36" t="s">
        <v>341</v>
      </c>
      <c r="D177" s="32"/>
      <c r="E177" s="37" t="s">
        <v>126</v>
      </c>
      <c r="F177" s="32"/>
      <c r="G177" s="36" t="s">
        <v>9</v>
      </c>
      <c r="H177" s="38">
        <v>4.59</v>
      </c>
      <c r="I177" s="32"/>
    </row>
    <row r="178" spans="1:9" ht="12.75" customHeight="1">
      <c r="A178" s="30"/>
      <c r="B178" s="32" t="s">
        <v>689</v>
      </c>
      <c r="C178" s="32"/>
      <c r="D178" s="32" t="s">
        <v>690</v>
      </c>
      <c r="E178" s="33" t="s">
        <v>691</v>
      </c>
      <c r="F178" s="32"/>
      <c r="G178" s="32" t="s">
        <v>9</v>
      </c>
      <c r="H178" s="40">
        <v>4.59</v>
      </c>
      <c r="I178" s="32"/>
    </row>
    <row r="179" spans="1:9" ht="12.75" customHeight="1">
      <c r="A179" s="30"/>
      <c r="B179" s="32"/>
      <c r="C179" s="32"/>
      <c r="D179" s="32"/>
      <c r="E179" s="33" t="s">
        <v>692</v>
      </c>
      <c r="F179" s="40">
        <v>4.59</v>
      </c>
      <c r="G179" s="32"/>
      <c r="H179" s="32"/>
      <c r="I179" s="32"/>
    </row>
    <row r="180" spans="1:9" ht="30" customHeight="1">
      <c r="A180" s="30"/>
      <c r="B180" s="32" t="s">
        <v>693</v>
      </c>
      <c r="C180" s="36" t="s">
        <v>342</v>
      </c>
      <c r="D180" s="32"/>
      <c r="E180" s="37" t="s">
        <v>128</v>
      </c>
      <c r="F180" s="32"/>
      <c r="G180" s="36" t="s">
        <v>29</v>
      </c>
      <c r="H180" s="38">
        <v>74.16</v>
      </c>
      <c r="I180" s="32"/>
    </row>
    <row r="181" spans="1:9" ht="30" customHeight="1">
      <c r="A181" s="30"/>
      <c r="B181" s="32" t="s">
        <v>693</v>
      </c>
      <c r="C181" s="32"/>
      <c r="D181" s="32" t="s">
        <v>694</v>
      </c>
      <c r="E181" s="33" t="s">
        <v>695</v>
      </c>
      <c r="F181" s="32"/>
      <c r="G181" s="32" t="s">
        <v>29</v>
      </c>
      <c r="H181" s="40">
        <v>74.16</v>
      </c>
      <c r="I181" s="32"/>
    </row>
    <row r="182" spans="1:9" ht="12.75" customHeight="1">
      <c r="A182" s="30"/>
      <c r="B182" s="32"/>
      <c r="C182" s="32"/>
      <c r="D182" s="32"/>
      <c r="E182" s="33" t="s">
        <v>696</v>
      </c>
      <c r="F182" s="40">
        <v>74.16</v>
      </c>
      <c r="G182" s="32"/>
      <c r="H182" s="32"/>
      <c r="I182" s="32"/>
    </row>
    <row r="183" spans="1:9" ht="24.75" customHeight="1">
      <c r="A183" s="30"/>
      <c r="B183" s="32" t="s">
        <v>697</v>
      </c>
      <c r="C183" s="36" t="s">
        <v>343</v>
      </c>
      <c r="D183" s="32"/>
      <c r="E183" s="37" t="s">
        <v>130</v>
      </c>
      <c r="F183" s="32"/>
      <c r="G183" s="36" t="s">
        <v>36</v>
      </c>
      <c r="H183" s="38">
        <v>17</v>
      </c>
      <c r="I183" s="32"/>
    </row>
    <row r="184" spans="1:9" ht="12.75" customHeight="1">
      <c r="A184" s="30"/>
      <c r="B184" s="32" t="s">
        <v>697</v>
      </c>
      <c r="C184" s="32"/>
      <c r="D184" s="32" t="s">
        <v>698</v>
      </c>
      <c r="E184" s="33" t="s">
        <v>699</v>
      </c>
      <c r="F184" s="32"/>
      <c r="G184" s="32" t="s">
        <v>36</v>
      </c>
      <c r="H184" s="40">
        <v>17</v>
      </c>
      <c r="I184" s="32"/>
    </row>
    <row r="185" spans="1:9" ht="12.75" customHeight="1">
      <c r="A185" s="30"/>
      <c r="B185" s="32"/>
      <c r="C185" s="32"/>
      <c r="D185" s="32"/>
      <c r="E185" s="33" t="s">
        <v>700</v>
      </c>
      <c r="F185" s="40">
        <v>17</v>
      </c>
      <c r="G185" s="32"/>
      <c r="H185" s="32"/>
      <c r="I185" s="32"/>
    </row>
    <row r="186" spans="1:9" ht="34.5" customHeight="1">
      <c r="A186" s="30"/>
      <c r="B186" s="32" t="s">
        <v>701</v>
      </c>
      <c r="C186" s="36" t="s">
        <v>344</v>
      </c>
      <c r="D186" s="32"/>
      <c r="E186" s="37" t="s">
        <v>132</v>
      </c>
      <c r="F186" s="32"/>
      <c r="G186" s="36" t="s">
        <v>9</v>
      </c>
      <c r="H186" s="38">
        <v>11.56</v>
      </c>
      <c r="I186" s="32"/>
    </row>
    <row r="187" spans="1:9" ht="33.75" customHeight="1">
      <c r="A187" s="30"/>
      <c r="B187" s="32" t="s">
        <v>701</v>
      </c>
      <c r="C187" s="32"/>
      <c r="D187" s="32" t="s">
        <v>702</v>
      </c>
      <c r="E187" s="33" t="s">
        <v>703</v>
      </c>
      <c r="F187" s="32"/>
      <c r="G187" s="32" t="s">
        <v>9</v>
      </c>
      <c r="H187" s="40">
        <v>11.56</v>
      </c>
      <c r="I187" s="32"/>
    </row>
    <row r="188" spans="1:9" ht="12.75" customHeight="1">
      <c r="A188" s="30"/>
      <c r="B188" s="32"/>
      <c r="C188" s="32"/>
      <c r="D188" s="32"/>
      <c r="E188" s="33" t="s">
        <v>704</v>
      </c>
      <c r="F188" s="40">
        <v>11.56</v>
      </c>
      <c r="G188" s="32"/>
      <c r="H188" s="32"/>
      <c r="I188" s="32"/>
    </row>
    <row r="189" spans="1:9" ht="12.75" customHeight="1">
      <c r="A189" s="30"/>
      <c r="B189" s="32" t="s">
        <v>705</v>
      </c>
      <c r="C189" s="36" t="s">
        <v>345</v>
      </c>
      <c r="D189" s="32"/>
      <c r="E189" s="37" t="s">
        <v>134</v>
      </c>
      <c r="F189" s="32"/>
      <c r="G189" s="36" t="s">
        <v>135</v>
      </c>
      <c r="H189" s="38">
        <v>35</v>
      </c>
      <c r="I189" s="32"/>
    </row>
    <row r="190" spans="1:9" ht="38.25" customHeight="1">
      <c r="A190" s="30"/>
      <c r="B190" s="32"/>
      <c r="C190" s="32"/>
      <c r="D190" s="32"/>
      <c r="E190" s="33" t="s">
        <v>706</v>
      </c>
      <c r="F190" s="40">
        <v>35</v>
      </c>
      <c r="G190" s="32"/>
      <c r="H190" s="32"/>
      <c r="I190" s="32"/>
    </row>
    <row r="191" spans="1:9" ht="12.75" customHeight="1">
      <c r="A191" s="30"/>
      <c r="B191" s="32" t="s">
        <v>707</v>
      </c>
      <c r="C191" s="36" t="s">
        <v>290</v>
      </c>
      <c r="D191" s="32"/>
      <c r="E191" s="37" t="s">
        <v>137</v>
      </c>
      <c r="F191" s="32"/>
      <c r="G191" s="36" t="s">
        <v>29</v>
      </c>
      <c r="H191" s="38">
        <v>32.07</v>
      </c>
      <c r="I191" s="32"/>
    </row>
    <row r="192" spans="1:9" ht="12.75" customHeight="1">
      <c r="A192" s="30"/>
      <c r="B192" s="32" t="s">
        <v>707</v>
      </c>
      <c r="C192" s="32"/>
      <c r="D192" s="32" t="s">
        <v>474</v>
      </c>
      <c r="E192" s="33" t="s">
        <v>475</v>
      </c>
      <c r="F192" s="32"/>
      <c r="G192" s="32" t="s">
        <v>29</v>
      </c>
      <c r="H192" s="40">
        <v>32.07</v>
      </c>
      <c r="I192" s="32"/>
    </row>
    <row r="193" spans="1:9" ht="12.75" customHeight="1">
      <c r="A193" s="30"/>
      <c r="B193" s="32"/>
      <c r="C193" s="32"/>
      <c r="D193" s="32"/>
      <c r="E193" s="33" t="s">
        <v>708</v>
      </c>
      <c r="F193" s="40">
        <v>32.07</v>
      </c>
      <c r="G193" s="32"/>
      <c r="H193" s="32"/>
      <c r="I193" s="32"/>
    </row>
    <row r="194" spans="1:9" ht="12.75" customHeight="1">
      <c r="A194" s="30"/>
      <c r="B194" s="32" t="s">
        <v>709</v>
      </c>
      <c r="C194" s="36" t="s">
        <v>347</v>
      </c>
      <c r="D194" s="32"/>
      <c r="E194" s="37" t="s">
        <v>139</v>
      </c>
      <c r="F194" s="32"/>
      <c r="G194" s="36" t="s">
        <v>29</v>
      </c>
      <c r="H194" s="38">
        <v>88</v>
      </c>
      <c r="I194" s="32"/>
    </row>
    <row r="195" spans="1:9" ht="12.75" customHeight="1">
      <c r="A195" s="30"/>
      <c r="B195" s="32" t="s">
        <v>709</v>
      </c>
      <c r="C195" s="32"/>
      <c r="D195" s="32" t="s">
        <v>710</v>
      </c>
      <c r="E195" s="33" t="s">
        <v>711</v>
      </c>
      <c r="F195" s="32"/>
      <c r="G195" s="32" t="s">
        <v>29</v>
      </c>
      <c r="H195" s="40">
        <v>88</v>
      </c>
      <c r="I195" s="32"/>
    </row>
    <row r="196" spans="1:9" ht="12.75" customHeight="1">
      <c r="A196" s="30"/>
      <c r="B196" s="32"/>
      <c r="C196" s="32"/>
      <c r="D196" s="32"/>
      <c r="E196" s="33" t="s">
        <v>712</v>
      </c>
      <c r="F196" s="40">
        <v>88</v>
      </c>
      <c r="G196" s="32"/>
      <c r="H196" s="32"/>
      <c r="I196" s="32"/>
    </row>
    <row r="197" spans="1:9" ht="12.75" customHeight="1">
      <c r="A197" s="30"/>
      <c r="B197" s="32" t="s">
        <v>713</v>
      </c>
      <c r="C197" s="36" t="s">
        <v>348</v>
      </c>
      <c r="D197" s="32"/>
      <c r="E197" s="37" t="s">
        <v>141</v>
      </c>
      <c r="F197" s="32"/>
      <c r="G197" s="36" t="s">
        <v>36</v>
      </c>
      <c r="H197" s="38">
        <v>57.8</v>
      </c>
      <c r="I197" s="32"/>
    </row>
    <row r="198" spans="1:9" ht="12.75" customHeight="1">
      <c r="A198" s="30"/>
      <c r="B198" s="32" t="s">
        <v>713</v>
      </c>
      <c r="C198" s="32"/>
      <c r="D198" s="32" t="s">
        <v>714</v>
      </c>
      <c r="E198" s="33" t="s">
        <v>715</v>
      </c>
      <c r="F198" s="32"/>
      <c r="G198" s="32" t="s">
        <v>36</v>
      </c>
      <c r="H198" s="40">
        <v>57.8</v>
      </c>
      <c r="I198" s="32"/>
    </row>
    <row r="199" spans="1:9" ht="12.75" customHeight="1">
      <c r="A199" s="30"/>
      <c r="B199" s="32"/>
      <c r="C199" s="32"/>
      <c r="D199" s="32"/>
      <c r="E199" s="33" t="s">
        <v>716</v>
      </c>
      <c r="F199" s="40">
        <v>57.8</v>
      </c>
      <c r="G199" s="32"/>
      <c r="H199" s="32"/>
      <c r="I199" s="32"/>
    </row>
    <row r="200" spans="1:9" ht="12.75" customHeight="1">
      <c r="A200" s="30"/>
      <c r="B200" s="32" t="s">
        <v>717</v>
      </c>
      <c r="C200" s="36" t="s">
        <v>349</v>
      </c>
      <c r="D200" s="32"/>
      <c r="E200" s="37" t="s">
        <v>143</v>
      </c>
      <c r="F200" s="32"/>
      <c r="G200" s="36" t="s">
        <v>9</v>
      </c>
      <c r="H200" s="38">
        <v>5.93</v>
      </c>
      <c r="I200" s="32"/>
    </row>
    <row r="201" spans="1:9" ht="12.75" customHeight="1">
      <c r="A201" s="30"/>
      <c r="B201" s="32" t="s">
        <v>717</v>
      </c>
      <c r="C201" s="32"/>
      <c r="D201" s="32" t="s">
        <v>718</v>
      </c>
      <c r="E201" s="33" t="s">
        <v>719</v>
      </c>
      <c r="F201" s="32"/>
      <c r="G201" s="32" t="s">
        <v>9</v>
      </c>
      <c r="H201" s="40">
        <v>1.22</v>
      </c>
      <c r="I201" s="32"/>
    </row>
    <row r="202" spans="1:9" ht="12.75" customHeight="1">
      <c r="A202" s="30"/>
      <c r="B202" s="32"/>
      <c r="C202" s="32"/>
      <c r="D202" s="32"/>
      <c r="E202" s="33" t="s">
        <v>720</v>
      </c>
      <c r="F202" s="40">
        <v>1.22</v>
      </c>
      <c r="G202" s="32"/>
      <c r="H202" s="32"/>
      <c r="I202" s="32"/>
    </row>
    <row r="203" spans="1:9" ht="12.75" customHeight="1">
      <c r="A203" s="30"/>
      <c r="B203" s="32" t="s">
        <v>717</v>
      </c>
      <c r="C203" s="32"/>
      <c r="D203" s="32" t="s">
        <v>721</v>
      </c>
      <c r="E203" s="33" t="s">
        <v>722</v>
      </c>
      <c r="F203" s="32"/>
      <c r="G203" s="32" t="s">
        <v>9</v>
      </c>
      <c r="H203" s="40">
        <v>4.71</v>
      </c>
      <c r="I203" s="32"/>
    </row>
    <row r="204" spans="1:9" ht="12.75" customHeight="1">
      <c r="A204" s="30"/>
      <c r="B204" s="32"/>
      <c r="C204" s="32"/>
      <c r="D204" s="32"/>
      <c r="E204" s="33" t="s">
        <v>723</v>
      </c>
      <c r="F204" s="40">
        <v>4.47</v>
      </c>
      <c r="G204" s="32"/>
      <c r="H204" s="32"/>
      <c r="I204" s="32"/>
    </row>
    <row r="205" spans="1:9" ht="12.75" customHeight="1">
      <c r="A205" s="30"/>
      <c r="B205" s="32"/>
      <c r="C205" s="32"/>
      <c r="D205" s="32"/>
      <c r="E205" s="33" t="s">
        <v>724</v>
      </c>
      <c r="F205" s="40">
        <v>0.24</v>
      </c>
      <c r="G205" s="32"/>
      <c r="H205" s="32"/>
      <c r="I205" s="32"/>
    </row>
    <row r="206" spans="1:9" ht="12.75" customHeight="1">
      <c r="A206" s="30"/>
      <c r="B206" s="32"/>
      <c r="C206" s="32"/>
      <c r="D206" s="32"/>
      <c r="E206" s="33" t="s">
        <v>725</v>
      </c>
      <c r="F206" s="40">
        <v>4.71</v>
      </c>
      <c r="G206" s="32"/>
      <c r="H206" s="32"/>
      <c r="I206" s="32"/>
    </row>
    <row r="207" spans="1:9" ht="12.75" customHeight="1">
      <c r="A207" s="30"/>
      <c r="B207" s="32" t="s">
        <v>726</v>
      </c>
      <c r="C207" s="36" t="s">
        <v>350</v>
      </c>
      <c r="D207" s="32"/>
      <c r="E207" s="37" t="s">
        <v>145</v>
      </c>
      <c r="F207" s="32"/>
      <c r="G207" s="36" t="s">
        <v>36</v>
      </c>
      <c r="H207" s="38">
        <v>23.75</v>
      </c>
      <c r="I207" s="32"/>
    </row>
    <row r="208" spans="1:9" ht="12.75" customHeight="1">
      <c r="A208" s="30"/>
      <c r="B208" s="32"/>
      <c r="C208" s="32"/>
      <c r="D208" s="32"/>
      <c r="E208" s="33" t="s">
        <v>727</v>
      </c>
      <c r="F208" s="40">
        <v>23.75</v>
      </c>
      <c r="G208" s="32"/>
      <c r="H208" s="32"/>
      <c r="I208" s="32"/>
    </row>
    <row r="209" spans="1:9" ht="17.25" customHeight="1">
      <c r="A209" s="30"/>
      <c r="B209" s="32" t="s">
        <v>728</v>
      </c>
      <c r="C209" s="36" t="s">
        <v>351</v>
      </c>
      <c r="D209" s="32"/>
      <c r="E209" s="37" t="s">
        <v>147</v>
      </c>
      <c r="F209" s="32"/>
      <c r="G209" s="36" t="s">
        <v>29</v>
      </c>
      <c r="H209" s="38">
        <v>2.84</v>
      </c>
      <c r="I209" s="32"/>
    </row>
    <row r="210" spans="1:9" ht="12.75" customHeight="1">
      <c r="A210" s="30"/>
      <c r="B210" s="32"/>
      <c r="C210" s="32"/>
      <c r="D210" s="32"/>
      <c r="E210" s="33" t="s">
        <v>729</v>
      </c>
      <c r="F210" s="40">
        <v>2.84</v>
      </c>
      <c r="G210" s="32"/>
      <c r="H210" s="32"/>
      <c r="I210" s="32"/>
    </row>
    <row r="211" spans="1:9" ht="12.75" customHeight="1">
      <c r="A211" s="30"/>
      <c r="B211" s="32" t="s">
        <v>730</v>
      </c>
      <c r="C211" s="36" t="s">
        <v>352</v>
      </c>
      <c r="D211" s="32"/>
      <c r="E211" s="37" t="s">
        <v>149</v>
      </c>
      <c r="F211" s="32"/>
      <c r="G211" s="36" t="s">
        <v>29</v>
      </c>
      <c r="H211" s="38">
        <v>0.05</v>
      </c>
      <c r="I211" s="32"/>
    </row>
    <row r="212" spans="1:9" ht="12.75" customHeight="1">
      <c r="A212" s="30"/>
      <c r="B212" s="32"/>
      <c r="C212" s="32"/>
      <c r="D212" s="32"/>
      <c r="E212" s="33" t="s">
        <v>731</v>
      </c>
      <c r="F212" s="40">
        <v>0.05</v>
      </c>
      <c r="G212" s="32"/>
      <c r="H212" s="32"/>
      <c r="I212" s="32"/>
    </row>
    <row r="213" spans="1:9" ht="12.75" customHeight="1">
      <c r="A213" s="30"/>
      <c r="B213" s="32" t="s">
        <v>732</v>
      </c>
      <c r="C213" s="36" t="s">
        <v>353</v>
      </c>
      <c r="D213" s="32"/>
      <c r="E213" s="37" t="s">
        <v>151</v>
      </c>
      <c r="F213" s="32"/>
      <c r="G213" s="36" t="s">
        <v>29</v>
      </c>
      <c r="H213" s="38">
        <v>40</v>
      </c>
      <c r="I213" s="32"/>
    </row>
    <row r="214" spans="1:9" ht="12.75" customHeight="1">
      <c r="A214" s="30"/>
      <c r="B214" s="32"/>
      <c r="C214" s="32"/>
      <c r="D214" s="32"/>
      <c r="E214" s="33" t="s">
        <v>733</v>
      </c>
      <c r="F214" s="40">
        <v>40</v>
      </c>
      <c r="G214" s="32"/>
      <c r="H214" s="32"/>
      <c r="I214" s="32"/>
    </row>
    <row r="215" spans="1:9" ht="12.75" customHeight="1">
      <c r="A215" s="30"/>
      <c r="B215" s="32" t="s">
        <v>734</v>
      </c>
      <c r="C215" s="36" t="s">
        <v>354</v>
      </c>
      <c r="D215" s="32"/>
      <c r="E215" s="37" t="s">
        <v>153</v>
      </c>
      <c r="F215" s="32"/>
      <c r="G215" s="36" t="s">
        <v>36</v>
      </c>
      <c r="H215" s="38">
        <v>8.73</v>
      </c>
      <c r="I215" s="32"/>
    </row>
    <row r="216" spans="1:9" ht="33" customHeight="1">
      <c r="A216" s="30"/>
      <c r="B216" s="32"/>
      <c r="C216" s="32"/>
      <c r="D216" s="32"/>
      <c r="E216" s="33" t="s">
        <v>735</v>
      </c>
      <c r="F216" s="40">
        <v>8.73</v>
      </c>
      <c r="G216" s="32"/>
      <c r="H216" s="32"/>
      <c r="I216" s="32"/>
    </row>
    <row r="217" spans="1:9" ht="12.75" customHeight="1">
      <c r="A217" s="30"/>
      <c r="B217" s="32" t="s">
        <v>736</v>
      </c>
      <c r="C217" s="36" t="s">
        <v>355</v>
      </c>
      <c r="D217" s="32"/>
      <c r="E217" s="37" t="s">
        <v>155</v>
      </c>
      <c r="F217" s="32"/>
      <c r="G217" s="36" t="s">
        <v>42</v>
      </c>
      <c r="H217" s="38">
        <v>97.7</v>
      </c>
      <c r="I217" s="32"/>
    </row>
    <row r="218" spans="1:9" ht="12.75" customHeight="1">
      <c r="A218" s="30"/>
      <c r="B218" s="32" t="s">
        <v>736</v>
      </c>
      <c r="C218" s="32"/>
      <c r="D218" s="32" t="s">
        <v>737</v>
      </c>
      <c r="E218" s="33" t="s">
        <v>738</v>
      </c>
      <c r="F218" s="32"/>
      <c r="G218" s="32" t="s">
        <v>42</v>
      </c>
      <c r="H218" s="40">
        <v>97.7</v>
      </c>
      <c r="I218" s="32"/>
    </row>
    <row r="219" spans="1:9" ht="36.75" customHeight="1">
      <c r="A219" s="30"/>
      <c r="B219" s="32"/>
      <c r="C219" s="32"/>
      <c r="D219" s="32"/>
      <c r="E219" s="33" t="s">
        <v>739</v>
      </c>
      <c r="F219" s="40">
        <v>45.3</v>
      </c>
      <c r="G219" s="32"/>
      <c r="H219" s="32"/>
      <c r="I219" s="32"/>
    </row>
    <row r="220" spans="1:9" ht="36.75" customHeight="1">
      <c r="A220" s="30"/>
      <c r="B220" s="32"/>
      <c r="C220" s="32"/>
      <c r="D220" s="32"/>
      <c r="E220" s="33" t="s">
        <v>740</v>
      </c>
      <c r="F220" s="40">
        <v>52.4</v>
      </c>
      <c r="G220" s="32"/>
      <c r="H220" s="32"/>
      <c r="I220" s="32"/>
    </row>
    <row r="221" spans="1:9" ht="12.75" customHeight="1">
      <c r="A221" s="30"/>
      <c r="B221" s="32"/>
      <c r="C221" s="32"/>
      <c r="D221" s="32"/>
      <c r="E221" s="33" t="s">
        <v>741</v>
      </c>
      <c r="F221" s="40">
        <v>97.7</v>
      </c>
      <c r="G221" s="32"/>
      <c r="H221" s="32"/>
      <c r="I221" s="32"/>
    </row>
    <row r="222" spans="1:9" ht="12.75" customHeight="1">
      <c r="A222" s="30"/>
      <c r="B222" s="32"/>
      <c r="C222" s="32"/>
      <c r="D222" s="32"/>
      <c r="E222" s="33" t="s">
        <v>410</v>
      </c>
      <c r="F222" s="32"/>
      <c r="G222" s="32"/>
      <c r="H222" s="32"/>
      <c r="I222" s="32"/>
    </row>
    <row r="223" spans="1:9" ht="12.75" customHeight="1">
      <c r="A223" s="30"/>
      <c r="B223" s="32"/>
      <c r="C223" s="32"/>
      <c r="D223" s="32"/>
      <c r="E223" s="33" t="s">
        <v>742</v>
      </c>
      <c r="F223" s="32"/>
      <c r="G223" s="32"/>
      <c r="H223" s="32"/>
      <c r="I223" s="32"/>
    </row>
    <row r="224" spans="1:9" ht="12.75" customHeight="1">
      <c r="A224" s="30"/>
      <c r="B224" s="32" t="s">
        <v>743</v>
      </c>
      <c r="C224" s="36" t="s">
        <v>356</v>
      </c>
      <c r="D224" s="32"/>
      <c r="E224" s="37" t="s">
        <v>157</v>
      </c>
      <c r="F224" s="32"/>
      <c r="G224" s="36" t="s">
        <v>39</v>
      </c>
      <c r="H224" s="38">
        <v>4</v>
      </c>
      <c r="I224" s="32"/>
    </row>
    <row r="225" spans="1:9" ht="12.75" customHeight="1">
      <c r="A225" s="30"/>
      <c r="B225" s="32"/>
      <c r="C225" s="32"/>
      <c r="D225" s="32"/>
      <c r="E225" s="33" t="s">
        <v>744</v>
      </c>
      <c r="F225" s="40">
        <v>4</v>
      </c>
      <c r="G225" s="32"/>
      <c r="H225" s="32"/>
      <c r="I225" s="32"/>
    </row>
    <row r="226" spans="1:9" ht="12.75" customHeight="1">
      <c r="A226" s="30"/>
      <c r="B226" s="32" t="s">
        <v>745</v>
      </c>
      <c r="C226" s="36" t="s">
        <v>357</v>
      </c>
      <c r="D226" s="32"/>
      <c r="E226" s="37" t="s">
        <v>159</v>
      </c>
      <c r="F226" s="32"/>
      <c r="G226" s="36" t="s">
        <v>42</v>
      </c>
      <c r="H226" s="38">
        <v>2.6</v>
      </c>
      <c r="I226" s="32"/>
    </row>
    <row r="227" spans="1:9" ht="31.5" customHeight="1">
      <c r="A227" s="30"/>
      <c r="B227" s="32"/>
      <c r="C227" s="32"/>
      <c r="D227" s="32"/>
      <c r="E227" s="33" t="s">
        <v>746</v>
      </c>
      <c r="F227" s="40">
        <v>2.6</v>
      </c>
      <c r="G227" s="32"/>
      <c r="H227" s="32"/>
      <c r="I227" s="32"/>
    </row>
    <row r="228" spans="1:9" ht="12.75" customHeight="1">
      <c r="A228" s="30"/>
      <c r="B228" s="32" t="s">
        <v>747</v>
      </c>
      <c r="C228" s="36" t="s">
        <v>358</v>
      </c>
      <c r="D228" s="32"/>
      <c r="E228" s="37" t="s">
        <v>161</v>
      </c>
      <c r="F228" s="32"/>
      <c r="G228" s="36" t="s">
        <v>36</v>
      </c>
      <c r="H228" s="38">
        <v>18.399999999999999</v>
      </c>
      <c r="I228" s="32"/>
    </row>
    <row r="229" spans="1:9" ht="12.75" customHeight="1">
      <c r="A229" s="30"/>
      <c r="B229" s="32" t="s">
        <v>747</v>
      </c>
      <c r="C229" s="32"/>
      <c r="D229" s="32" t="s">
        <v>748</v>
      </c>
      <c r="E229" s="33" t="s">
        <v>749</v>
      </c>
      <c r="F229" s="32"/>
      <c r="G229" s="32" t="s">
        <v>36</v>
      </c>
      <c r="H229" s="40">
        <v>18.399999999999999</v>
      </c>
      <c r="I229" s="32"/>
    </row>
    <row r="230" spans="1:9" ht="12.75" customHeight="1">
      <c r="A230" s="30"/>
      <c r="B230" s="32"/>
      <c r="C230" s="32"/>
      <c r="D230" s="32"/>
      <c r="E230" s="33" t="s">
        <v>750</v>
      </c>
      <c r="F230" s="40">
        <v>16.399999999999999</v>
      </c>
      <c r="G230" s="32"/>
      <c r="H230" s="32"/>
      <c r="I230" s="32"/>
    </row>
    <row r="231" spans="1:9" ht="12.75" customHeight="1">
      <c r="A231" s="30"/>
      <c r="B231" s="32"/>
      <c r="C231" s="32"/>
      <c r="D231" s="32"/>
      <c r="E231" s="33" t="s">
        <v>751</v>
      </c>
      <c r="F231" s="40">
        <v>2</v>
      </c>
      <c r="G231" s="32"/>
      <c r="H231" s="32"/>
      <c r="I231" s="32"/>
    </row>
    <row r="232" spans="1:9" ht="12.75" customHeight="1">
      <c r="A232" s="30"/>
      <c r="B232" s="32"/>
      <c r="C232" s="32"/>
      <c r="D232" s="32"/>
      <c r="E232" s="33" t="s">
        <v>752</v>
      </c>
      <c r="F232" s="40">
        <v>18.399999999999999</v>
      </c>
      <c r="G232" s="32"/>
      <c r="H232" s="32"/>
      <c r="I232" s="32"/>
    </row>
    <row r="233" spans="1:9" ht="12.75" customHeight="1">
      <c r="A233" s="30"/>
      <c r="B233" s="32" t="s">
        <v>753</v>
      </c>
      <c r="C233" s="36" t="s">
        <v>359</v>
      </c>
      <c r="D233" s="32"/>
      <c r="E233" s="37" t="s">
        <v>163</v>
      </c>
      <c r="F233" s="32"/>
      <c r="G233" s="36" t="s">
        <v>42</v>
      </c>
      <c r="H233" s="38">
        <v>821.16</v>
      </c>
      <c r="I233" s="32"/>
    </row>
    <row r="234" spans="1:9" ht="33.75" customHeight="1">
      <c r="A234" s="30"/>
      <c r="B234" s="32" t="s">
        <v>753</v>
      </c>
      <c r="C234" s="32"/>
      <c r="D234" s="32" t="s">
        <v>754</v>
      </c>
      <c r="E234" s="33" t="s">
        <v>755</v>
      </c>
      <c r="F234" s="32"/>
      <c r="G234" s="32" t="s">
        <v>42</v>
      </c>
      <c r="H234" s="40">
        <v>253.5</v>
      </c>
      <c r="I234" s="32"/>
    </row>
    <row r="235" spans="1:9" ht="12.75" customHeight="1">
      <c r="A235" s="30"/>
      <c r="B235" s="32"/>
      <c r="C235" s="32"/>
      <c r="D235" s="32"/>
      <c r="E235" s="33" t="s">
        <v>756</v>
      </c>
      <c r="F235" s="40">
        <v>253.5</v>
      </c>
      <c r="G235" s="32"/>
      <c r="H235" s="32"/>
      <c r="I235" s="32"/>
    </row>
    <row r="236" spans="1:9" ht="29.25" customHeight="1">
      <c r="A236" s="30"/>
      <c r="B236" s="32" t="s">
        <v>753</v>
      </c>
      <c r="C236" s="32"/>
      <c r="D236" s="32" t="s">
        <v>757</v>
      </c>
      <c r="E236" s="33" t="s">
        <v>758</v>
      </c>
      <c r="F236" s="32"/>
      <c r="G236" s="32" t="s">
        <v>42</v>
      </c>
      <c r="H236" s="40">
        <v>376.96</v>
      </c>
      <c r="I236" s="32"/>
    </row>
    <row r="237" spans="1:9" ht="27.75" customHeight="1">
      <c r="A237" s="30"/>
      <c r="B237" s="32"/>
      <c r="C237" s="32"/>
      <c r="D237" s="32"/>
      <c r="E237" s="33" t="s">
        <v>759</v>
      </c>
      <c r="F237" s="32"/>
      <c r="G237" s="32"/>
      <c r="H237" s="32"/>
      <c r="I237" s="32"/>
    </row>
    <row r="238" spans="1:9" ht="12.75" customHeight="1">
      <c r="A238" s="30"/>
      <c r="B238" s="32"/>
      <c r="C238" s="32"/>
      <c r="D238" s="32"/>
      <c r="E238" s="33" t="s">
        <v>760</v>
      </c>
      <c r="F238" s="40">
        <v>189.72</v>
      </c>
      <c r="G238" s="32"/>
      <c r="H238" s="32"/>
      <c r="I238" s="32"/>
    </row>
    <row r="239" spans="1:9" ht="12.75" customHeight="1">
      <c r="A239" s="30"/>
      <c r="B239" s="32"/>
      <c r="C239" s="32"/>
      <c r="D239" s="32"/>
      <c r="E239" s="33" t="s">
        <v>761</v>
      </c>
      <c r="F239" s="40">
        <v>41.2</v>
      </c>
      <c r="G239" s="32"/>
      <c r="H239" s="32"/>
      <c r="I239" s="32"/>
    </row>
    <row r="240" spans="1:9" ht="12.75" customHeight="1">
      <c r="A240" s="30"/>
      <c r="B240" s="32"/>
      <c r="C240" s="32"/>
      <c r="D240" s="32"/>
      <c r="E240" s="33" t="s">
        <v>762</v>
      </c>
      <c r="F240" s="40">
        <v>37.04</v>
      </c>
      <c r="G240" s="32"/>
      <c r="H240" s="32"/>
      <c r="I240" s="32"/>
    </row>
    <row r="241" spans="1:9" ht="12.75" customHeight="1">
      <c r="A241" s="30"/>
      <c r="B241" s="32"/>
      <c r="C241" s="32"/>
      <c r="D241" s="32"/>
      <c r="E241" s="33" t="s">
        <v>763</v>
      </c>
      <c r="F241" s="40">
        <v>52</v>
      </c>
      <c r="G241" s="32"/>
      <c r="H241" s="32"/>
      <c r="I241" s="32"/>
    </row>
    <row r="242" spans="1:9" ht="12.75" customHeight="1">
      <c r="A242" s="30"/>
      <c r="B242" s="32"/>
      <c r="C242" s="32"/>
      <c r="D242" s="32"/>
      <c r="E242" s="33" t="s">
        <v>764</v>
      </c>
      <c r="F242" s="40">
        <v>57</v>
      </c>
      <c r="G242" s="32"/>
      <c r="H242" s="32"/>
      <c r="I242" s="32"/>
    </row>
    <row r="243" spans="1:9" ht="12.75" customHeight="1">
      <c r="A243" s="30"/>
      <c r="B243" s="32"/>
      <c r="C243" s="32"/>
      <c r="D243" s="32"/>
      <c r="E243" s="33" t="s">
        <v>765</v>
      </c>
      <c r="F243" s="40">
        <v>376.96</v>
      </c>
      <c r="G243" s="32"/>
      <c r="H243" s="32"/>
      <c r="I243" s="32"/>
    </row>
    <row r="244" spans="1:9" ht="33" customHeight="1">
      <c r="A244" s="30"/>
      <c r="B244" s="32" t="s">
        <v>753</v>
      </c>
      <c r="C244" s="32"/>
      <c r="D244" s="32" t="s">
        <v>766</v>
      </c>
      <c r="E244" s="33" t="s">
        <v>767</v>
      </c>
      <c r="F244" s="32"/>
      <c r="G244" s="32" t="s">
        <v>42</v>
      </c>
      <c r="H244" s="40">
        <v>190.7</v>
      </c>
      <c r="I244" s="32"/>
    </row>
    <row r="245" spans="1:9" ht="12.75" customHeight="1">
      <c r="A245" s="30"/>
      <c r="B245" s="32"/>
      <c r="C245" s="32"/>
      <c r="D245" s="32"/>
      <c r="E245" s="33" t="s">
        <v>768</v>
      </c>
      <c r="F245" s="40">
        <v>149.5</v>
      </c>
      <c r="G245" s="32"/>
      <c r="H245" s="32"/>
      <c r="I245" s="32"/>
    </row>
    <row r="246" spans="1:9" ht="12.75" customHeight="1">
      <c r="A246" s="30"/>
      <c r="B246" s="32"/>
      <c r="C246" s="32"/>
      <c r="D246" s="32"/>
      <c r="E246" s="33" t="s">
        <v>769</v>
      </c>
      <c r="F246" s="40">
        <v>41.2</v>
      </c>
      <c r="G246" s="32"/>
      <c r="H246" s="32"/>
      <c r="I246" s="32"/>
    </row>
    <row r="247" spans="1:9" ht="12.75" customHeight="1">
      <c r="A247" s="30"/>
      <c r="B247" s="32"/>
      <c r="C247" s="32"/>
      <c r="D247" s="32"/>
      <c r="E247" s="33" t="s">
        <v>770</v>
      </c>
      <c r="F247" s="40">
        <v>190.7</v>
      </c>
      <c r="G247" s="32"/>
      <c r="H247" s="32"/>
      <c r="I247" s="32"/>
    </row>
    <row r="248" spans="1:9" ht="12.75" customHeight="1">
      <c r="A248" s="30"/>
      <c r="B248" s="32" t="s">
        <v>771</v>
      </c>
      <c r="C248" s="36" t="s">
        <v>360</v>
      </c>
      <c r="D248" s="32"/>
      <c r="E248" s="37" t="s">
        <v>165</v>
      </c>
      <c r="F248" s="32"/>
      <c r="G248" s="36" t="s">
        <v>42</v>
      </c>
      <c r="H248" s="38">
        <v>51.81</v>
      </c>
      <c r="I248" s="32"/>
    </row>
    <row r="249" spans="1:9" ht="12.75" customHeight="1">
      <c r="A249" s="30"/>
      <c r="B249" s="32" t="s">
        <v>771</v>
      </c>
      <c r="C249" s="32"/>
      <c r="D249" s="32" t="s">
        <v>772</v>
      </c>
      <c r="E249" s="33" t="s">
        <v>773</v>
      </c>
      <c r="F249" s="32"/>
      <c r="G249" s="32" t="s">
        <v>42</v>
      </c>
      <c r="H249" s="40">
        <v>51.81</v>
      </c>
      <c r="I249" s="32"/>
    </row>
    <row r="250" spans="1:9" ht="31.5" customHeight="1">
      <c r="A250" s="30"/>
      <c r="B250" s="32"/>
      <c r="C250" s="32"/>
      <c r="D250" s="32"/>
      <c r="E250" s="33" t="s">
        <v>774</v>
      </c>
      <c r="F250" s="40">
        <v>51.81</v>
      </c>
      <c r="G250" s="32"/>
      <c r="H250" s="32"/>
      <c r="I250" s="32"/>
    </row>
    <row r="251" spans="1:9" ht="12.75" customHeight="1">
      <c r="A251" s="30"/>
      <c r="B251" s="32"/>
      <c r="C251" s="32"/>
      <c r="D251" s="32"/>
      <c r="E251" s="33" t="s">
        <v>410</v>
      </c>
      <c r="F251" s="32"/>
      <c r="G251" s="32"/>
      <c r="H251" s="32"/>
      <c r="I251" s="32"/>
    </row>
    <row r="252" spans="1:9" ht="32.25" customHeight="1">
      <c r="A252" s="30"/>
      <c r="B252" s="32"/>
      <c r="C252" s="32"/>
      <c r="D252" s="32"/>
      <c r="E252" s="33" t="s">
        <v>775</v>
      </c>
      <c r="F252" s="32"/>
      <c r="G252" s="32"/>
      <c r="H252" s="32"/>
      <c r="I252" s="32"/>
    </row>
    <row r="253" spans="1:9" ht="12.75" customHeight="1">
      <c r="A253" s="30"/>
      <c r="B253" s="32" t="s">
        <v>776</v>
      </c>
      <c r="C253" s="36" t="s">
        <v>361</v>
      </c>
      <c r="D253" s="32"/>
      <c r="E253" s="37" t="s">
        <v>167</v>
      </c>
      <c r="F253" s="32"/>
      <c r="G253" s="36" t="s">
        <v>36</v>
      </c>
      <c r="H253" s="38">
        <v>20</v>
      </c>
      <c r="I253" s="32"/>
    </row>
    <row r="254" spans="1:9" ht="12.75" customHeight="1">
      <c r="A254" s="30"/>
      <c r="B254" s="32"/>
      <c r="C254" s="32"/>
      <c r="D254" s="32"/>
      <c r="E254" s="33" t="s">
        <v>777</v>
      </c>
      <c r="F254" s="40">
        <v>20</v>
      </c>
      <c r="G254" s="32"/>
      <c r="H254" s="32"/>
      <c r="I254" s="32"/>
    </row>
    <row r="255" spans="1:9" ht="12.75" customHeight="1">
      <c r="A255" s="30"/>
      <c r="B255" s="32"/>
      <c r="C255" s="32"/>
      <c r="D255" s="32"/>
      <c r="E255" s="33" t="s">
        <v>778</v>
      </c>
      <c r="F255" s="32"/>
      <c r="G255" s="32"/>
      <c r="H255" s="32"/>
      <c r="I255" s="32"/>
    </row>
    <row r="256" spans="1:9" ht="12.75" customHeight="1">
      <c r="A256" s="30"/>
      <c r="B256" s="32" t="s">
        <v>779</v>
      </c>
      <c r="C256" s="36" t="s">
        <v>362</v>
      </c>
      <c r="D256" s="32"/>
      <c r="E256" s="37" t="s">
        <v>169</v>
      </c>
      <c r="F256" s="32"/>
      <c r="G256" s="36" t="s">
        <v>36</v>
      </c>
      <c r="H256" s="38">
        <v>89.8</v>
      </c>
      <c r="I256" s="32"/>
    </row>
    <row r="257" spans="1:9" ht="34.5" customHeight="1">
      <c r="A257" s="30"/>
      <c r="B257" s="32"/>
      <c r="C257" s="32"/>
      <c r="D257" s="32"/>
      <c r="E257" s="33" t="s">
        <v>780</v>
      </c>
      <c r="F257" s="40">
        <v>88.8</v>
      </c>
      <c r="G257" s="32"/>
      <c r="H257" s="32"/>
      <c r="I257" s="32"/>
    </row>
    <row r="258" spans="1:9" ht="34.5" customHeight="1">
      <c r="A258" s="30"/>
      <c r="B258" s="32"/>
      <c r="C258" s="32"/>
      <c r="D258" s="32"/>
      <c r="E258" s="33" t="s">
        <v>781</v>
      </c>
      <c r="F258" s="40">
        <v>1</v>
      </c>
      <c r="G258" s="32"/>
      <c r="H258" s="32"/>
      <c r="I258" s="32"/>
    </row>
    <row r="259" spans="1:9" ht="12.75" customHeight="1">
      <c r="A259" s="30"/>
      <c r="B259" s="32"/>
      <c r="C259" s="32"/>
      <c r="D259" s="32"/>
      <c r="E259" s="33" t="s">
        <v>782</v>
      </c>
      <c r="F259" s="40">
        <v>89.8</v>
      </c>
      <c r="G259" s="32"/>
      <c r="H259" s="32"/>
      <c r="I259" s="32"/>
    </row>
    <row r="260" spans="1:9" ht="12.75" customHeight="1">
      <c r="A260" s="30"/>
      <c r="B260" s="32" t="s">
        <v>783</v>
      </c>
      <c r="C260" s="36" t="s">
        <v>363</v>
      </c>
      <c r="D260" s="32"/>
      <c r="E260" s="37" t="s">
        <v>171</v>
      </c>
      <c r="F260" s="32"/>
      <c r="G260" s="36" t="s">
        <v>36</v>
      </c>
      <c r="H260" s="38">
        <v>139</v>
      </c>
      <c r="I260" s="32"/>
    </row>
    <row r="261" spans="1:9" ht="26.25" customHeight="1">
      <c r="A261" s="30"/>
      <c r="B261" s="32" t="s">
        <v>783</v>
      </c>
      <c r="C261" s="32"/>
      <c r="D261" s="32" t="s">
        <v>784</v>
      </c>
      <c r="E261" s="33" t="s">
        <v>785</v>
      </c>
      <c r="F261" s="32"/>
      <c r="G261" s="32" t="s">
        <v>36</v>
      </c>
      <c r="H261" s="40">
        <v>139</v>
      </c>
      <c r="I261" s="32"/>
    </row>
    <row r="262" spans="1:9" ht="33.75" customHeight="1">
      <c r="A262" s="30"/>
      <c r="B262" s="32"/>
      <c r="C262" s="32"/>
      <c r="D262" s="32"/>
      <c r="E262" s="33" t="s">
        <v>786</v>
      </c>
      <c r="F262" s="40">
        <v>139</v>
      </c>
      <c r="G262" s="32"/>
      <c r="H262" s="32"/>
      <c r="I262" s="32"/>
    </row>
    <row r="263" spans="1:9" ht="12.75" customHeight="1">
      <c r="A263" s="34" t="s">
        <v>173</v>
      </c>
      <c r="B263" s="32"/>
      <c r="C263" s="32"/>
      <c r="D263" s="32"/>
      <c r="E263" s="35" t="s">
        <v>787</v>
      </c>
      <c r="F263" s="32"/>
      <c r="G263" s="32"/>
      <c r="H263" s="32"/>
      <c r="I263" s="32"/>
    </row>
    <row r="264" spans="1:9" ht="12.75" customHeight="1">
      <c r="A264" s="30"/>
      <c r="B264" s="32" t="s">
        <v>788</v>
      </c>
      <c r="C264" s="36" t="s">
        <v>364</v>
      </c>
      <c r="D264" s="32"/>
      <c r="E264" s="37" t="s">
        <v>175</v>
      </c>
      <c r="F264" s="32"/>
      <c r="G264" s="36" t="s">
        <v>42</v>
      </c>
      <c r="H264" s="38">
        <v>60</v>
      </c>
      <c r="I264" s="32"/>
    </row>
    <row r="265" spans="1:9" ht="12.75" customHeight="1">
      <c r="A265" s="30"/>
      <c r="B265" s="32" t="s">
        <v>788</v>
      </c>
      <c r="C265" s="32"/>
      <c r="D265" s="32" t="s">
        <v>789</v>
      </c>
      <c r="E265" s="33" t="s">
        <v>790</v>
      </c>
      <c r="F265" s="32"/>
      <c r="G265" s="32" t="s">
        <v>42</v>
      </c>
      <c r="H265" s="40">
        <v>60</v>
      </c>
      <c r="I265" s="32"/>
    </row>
    <row r="266" spans="1:9" ht="12.75" customHeight="1">
      <c r="A266" s="30"/>
      <c r="B266" s="32"/>
      <c r="C266" s="32"/>
      <c r="D266" s="32"/>
      <c r="E266" s="33" t="s">
        <v>791</v>
      </c>
      <c r="F266" s="40">
        <v>0</v>
      </c>
      <c r="G266" s="32"/>
      <c r="H266" s="32"/>
      <c r="I266" s="32"/>
    </row>
    <row r="267" spans="1:9" ht="12.75" customHeight="1">
      <c r="A267" s="30"/>
      <c r="B267" s="32" t="s">
        <v>792</v>
      </c>
      <c r="C267" s="36" t="s">
        <v>365</v>
      </c>
      <c r="D267" s="32"/>
      <c r="E267" s="37" t="s">
        <v>177</v>
      </c>
      <c r="F267" s="32"/>
      <c r="G267" s="36" t="s">
        <v>42</v>
      </c>
      <c r="H267" s="38">
        <v>30</v>
      </c>
      <c r="I267" s="32"/>
    </row>
    <row r="268" spans="1:9" ht="12.75" customHeight="1">
      <c r="A268" s="30"/>
      <c r="B268" s="32" t="s">
        <v>792</v>
      </c>
      <c r="C268" s="32"/>
      <c r="D268" s="32" t="s">
        <v>793</v>
      </c>
      <c r="E268" s="33" t="s">
        <v>794</v>
      </c>
      <c r="F268" s="32"/>
      <c r="G268" s="32" t="s">
        <v>42</v>
      </c>
      <c r="H268" s="40">
        <v>30</v>
      </c>
      <c r="I268" s="32"/>
    </row>
    <row r="269" spans="1:9" ht="12.75" customHeight="1">
      <c r="A269" s="30"/>
      <c r="B269" s="32"/>
      <c r="C269" s="32"/>
      <c r="D269" s="32"/>
      <c r="E269" s="33" t="s">
        <v>795</v>
      </c>
      <c r="F269" s="40">
        <v>30</v>
      </c>
      <c r="G269" s="32"/>
      <c r="H269" s="32"/>
      <c r="I269" s="32"/>
    </row>
    <row r="270" spans="1:9" ht="12.75" customHeight="1">
      <c r="A270" s="34" t="s">
        <v>179</v>
      </c>
      <c r="B270" s="32"/>
      <c r="C270" s="32"/>
      <c r="D270" s="32"/>
      <c r="E270" s="35" t="s">
        <v>472</v>
      </c>
      <c r="F270" s="32"/>
      <c r="G270" s="32"/>
      <c r="H270" s="32"/>
      <c r="I270" s="32"/>
    </row>
    <row r="271" spans="1:9" ht="12.75" customHeight="1">
      <c r="A271" s="30"/>
      <c r="B271" s="32" t="s">
        <v>796</v>
      </c>
      <c r="C271" s="36" t="s">
        <v>292</v>
      </c>
      <c r="D271" s="32"/>
      <c r="E271" s="37" t="s">
        <v>183</v>
      </c>
      <c r="F271" s="32"/>
      <c r="G271" s="36" t="s">
        <v>36</v>
      </c>
      <c r="H271" s="38">
        <v>2065.96</v>
      </c>
      <c r="I271" s="32"/>
    </row>
    <row r="272" spans="1:9" ht="36.75" customHeight="1">
      <c r="A272" s="30"/>
      <c r="B272" s="32" t="s">
        <v>796</v>
      </c>
      <c r="C272" s="32"/>
      <c r="D272" s="32" t="s">
        <v>797</v>
      </c>
      <c r="E272" s="33" t="s">
        <v>798</v>
      </c>
      <c r="F272" s="32"/>
      <c r="G272" s="32" t="s">
        <v>36</v>
      </c>
      <c r="H272" s="40">
        <v>552</v>
      </c>
      <c r="I272" s="32"/>
    </row>
    <row r="273" spans="1:9" ht="12.75" customHeight="1">
      <c r="A273" s="30"/>
      <c r="B273" s="32"/>
      <c r="C273" s="32"/>
      <c r="D273" s="32"/>
      <c r="E273" s="33" t="s">
        <v>799</v>
      </c>
      <c r="F273" s="40">
        <v>552</v>
      </c>
      <c r="G273" s="32"/>
      <c r="H273" s="32"/>
      <c r="I273" s="32"/>
    </row>
    <row r="274" spans="1:9" ht="31.5" customHeight="1">
      <c r="A274" s="30"/>
      <c r="B274" s="32" t="s">
        <v>796</v>
      </c>
      <c r="C274" s="32"/>
      <c r="D274" s="32" t="s">
        <v>484</v>
      </c>
      <c r="E274" s="33" t="s">
        <v>485</v>
      </c>
      <c r="F274" s="32"/>
      <c r="G274" s="32" t="s">
        <v>36</v>
      </c>
      <c r="H274" s="40">
        <v>1513.96</v>
      </c>
      <c r="I274" s="32"/>
    </row>
    <row r="275" spans="1:9" ht="30" customHeight="1">
      <c r="A275" s="30"/>
      <c r="B275" s="32"/>
      <c r="C275" s="32"/>
      <c r="D275" s="32"/>
      <c r="E275" s="33" t="s">
        <v>800</v>
      </c>
      <c r="F275" s="40">
        <v>360.36</v>
      </c>
      <c r="G275" s="32"/>
      <c r="H275" s="32"/>
      <c r="I275" s="32"/>
    </row>
    <row r="276" spans="1:9" ht="27" customHeight="1">
      <c r="A276" s="30"/>
      <c r="B276" s="32"/>
      <c r="C276" s="32"/>
      <c r="D276" s="32"/>
      <c r="E276" s="33" t="s">
        <v>801</v>
      </c>
      <c r="F276" s="40">
        <v>1153.5999999999999</v>
      </c>
      <c r="G276" s="32"/>
      <c r="H276" s="32"/>
      <c r="I276" s="32"/>
    </row>
    <row r="277" spans="1:9" ht="12.75" customHeight="1">
      <c r="A277" s="30"/>
      <c r="B277" s="32"/>
      <c r="C277" s="32"/>
      <c r="D277" s="32"/>
      <c r="E277" s="33" t="s">
        <v>802</v>
      </c>
      <c r="F277" s="40">
        <v>1513.96</v>
      </c>
      <c r="G277" s="32"/>
      <c r="H277" s="32"/>
      <c r="I277" s="32"/>
    </row>
    <row r="278" spans="1:9" ht="12.75" customHeight="1">
      <c r="A278" s="30"/>
      <c r="B278" s="32" t="s">
        <v>803</v>
      </c>
      <c r="C278" s="36" t="s">
        <v>293</v>
      </c>
      <c r="D278" s="32"/>
      <c r="E278" s="37" t="s">
        <v>185</v>
      </c>
      <c r="F278" s="32"/>
      <c r="G278" s="36" t="s">
        <v>29</v>
      </c>
      <c r="H278" s="38">
        <v>82.25</v>
      </c>
      <c r="I278" s="32"/>
    </row>
    <row r="279" spans="1:9" ht="36" customHeight="1">
      <c r="A279" s="30"/>
      <c r="B279" s="32" t="s">
        <v>803</v>
      </c>
      <c r="C279" s="32"/>
      <c r="D279" s="32" t="s">
        <v>804</v>
      </c>
      <c r="E279" s="33" t="s">
        <v>805</v>
      </c>
      <c r="F279" s="32"/>
      <c r="G279" s="32" t="s">
        <v>29</v>
      </c>
      <c r="H279" s="40">
        <v>44.16</v>
      </c>
      <c r="I279" s="32"/>
    </row>
    <row r="280" spans="1:9" ht="12.75" customHeight="1">
      <c r="A280" s="30"/>
      <c r="B280" s="32"/>
      <c r="C280" s="32"/>
      <c r="D280" s="32"/>
      <c r="E280" s="33" t="s">
        <v>806</v>
      </c>
      <c r="F280" s="40">
        <v>44.16</v>
      </c>
      <c r="G280" s="32"/>
      <c r="H280" s="32"/>
      <c r="I280" s="32"/>
    </row>
    <row r="281" spans="1:9" ht="27.75" customHeight="1">
      <c r="A281" s="30"/>
      <c r="B281" s="32" t="s">
        <v>803</v>
      </c>
      <c r="C281" s="32"/>
      <c r="D281" s="32" t="s">
        <v>488</v>
      </c>
      <c r="E281" s="33" t="s">
        <v>489</v>
      </c>
      <c r="F281" s="32"/>
      <c r="G281" s="32" t="s">
        <v>29</v>
      </c>
      <c r="H281" s="40">
        <v>38.090000000000003</v>
      </c>
      <c r="I281" s="32"/>
    </row>
    <row r="282" spans="1:9" ht="30" customHeight="1">
      <c r="A282" s="30"/>
      <c r="B282" s="32"/>
      <c r="C282" s="32"/>
      <c r="D282" s="32"/>
      <c r="E282" s="33" t="s">
        <v>807</v>
      </c>
      <c r="F282" s="40">
        <v>33.119999999999997</v>
      </c>
      <c r="G282" s="32"/>
      <c r="H282" s="32"/>
      <c r="I282" s="32"/>
    </row>
    <row r="283" spans="1:9" ht="12.75" customHeight="1">
      <c r="A283" s="30"/>
      <c r="B283" s="32"/>
      <c r="C283" s="32"/>
      <c r="D283" s="32"/>
      <c r="E283" s="33" t="s">
        <v>808</v>
      </c>
      <c r="F283" s="40">
        <v>4.97</v>
      </c>
      <c r="G283" s="32"/>
      <c r="H283" s="32"/>
      <c r="I283" s="32"/>
    </row>
    <row r="284" spans="1:9" ht="12.75" customHeight="1">
      <c r="A284" s="30"/>
      <c r="B284" s="32"/>
      <c r="C284" s="32"/>
      <c r="D284" s="32"/>
      <c r="E284" s="33" t="s">
        <v>809</v>
      </c>
      <c r="F284" s="40">
        <v>38.090000000000003</v>
      </c>
      <c r="G284" s="32"/>
      <c r="H284" s="32"/>
      <c r="I284" s="32"/>
    </row>
    <row r="285" spans="1:9" ht="32.25" customHeight="1">
      <c r="A285" s="30"/>
      <c r="B285" s="32" t="s">
        <v>810</v>
      </c>
      <c r="C285" s="36" t="s">
        <v>294</v>
      </c>
      <c r="D285" s="32"/>
      <c r="E285" s="37" t="s">
        <v>187</v>
      </c>
      <c r="F285" s="32"/>
      <c r="G285" s="36" t="s">
        <v>29</v>
      </c>
      <c r="H285" s="38">
        <v>62.87</v>
      </c>
      <c r="I285" s="32"/>
    </row>
    <row r="286" spans="1:9" ht="30.75" customHeight="1">
      <c r="A286" s="30"/>
      <c r="B286" s="32" t="s">
        <v>810</v>
      </c>
      <c r="C286" s="32"/>
      <c r="D286" s="32" t="s">
        <v>492</v>
      </c>
      <c r="E286" s="33" t="s">
        <v>493</v>
      </c>
      <c r="F286" s="32"/>
      <c r="G286" s="32" t="s">
        <v>29</v>
      </c>
      <c r="H286" s="40">
        <v>62.87</v>
      </c>
      <c r="I286" s="32"/>
    </row>
    <row r="287" spans="1:9" ht="12.75" customHeight="1">
      <c r="A287" s="30"/>
      <c r="B287" s="32"/>
      <c r="C287" s="32"/>
      <c r="D287" s="32"/>
      <c r="E287" s="33" t="s">
        <v>811</v>
      </c>
      <c r="F287" s="32"/>
      <c r="G287" s="32"/>
      <c r="H287" s="32"/>
      <c r="I287" s="32"/>
    </row>
    <row r="288" spans="1:9" ht="12.75" customHeight="1">
      <c r="A288" s="30"/>
      <c r="B288" s="32"/>
      <c r="C288" s="32"/>
      <c r="D288" s="32"/>
      <c r="E288" s="33" t="s">
        <v>812</v>
      </c>
      <c r="F288" s="40">
        <v>62.87</v>
      </c>
      <c r="G288" s="32"/>
      <c r="H288" s="32"/>
      <c r="I288" s="32"/>
    </row>
    <row r="289" spans="1:9" ht="28.5" customHeight="1">
      <c r="A289" s="30"/>
      <c r="B289" s="32" t="s">
        <v>813</v>
      </c>
      <c r="C289" s="36" t="s">
        <v>366</v>
      </c>
      <c r="D289" s="32"/>
      <c r="E289" s="37" t="s">
        <v>189</v>
      </c>
      <c r="F289" s="32"/>
      <c r="G289" s="36" t="s">
        <v>29</v>
      </c>
      <c r="H289" s="38">
        <v>0.36</v>
      </c>
      <c r="I289" s="32"/>
    </row>
    <row r="290" spans="1:9" ht="27.75" customHeight="1">
      <c r="A290" s="30"/>
      <c r="B290" s="32" t="s">
        <v>813</v>
      </c>
      <c r="C290" s="32"/>
      <c r="D290" s="32" t="s">
        <v>814</v>
      </c>
      <c r="E290" s="33" t="s">
        <v>815</v>
      </c>
      <c r="F290" s="32"/>
      <c r="G290" s="32" t="s">
        <v>29</v>
      </c>
      <c r="H290" s="40">
        <v>0.36</v>
      </c>
      <c r="I290" s="32"/>
    </row>
    <row r="291" spans="1:9" ht="12.75" customHeight="1">
      <c r="A291" s="30"/>
      <c r="B291" s="32"/>
      <c r="C291" s="32"/>
      <c r="D291" s="32"/>
      <c r="E291" s="33" t="s">
        <v>816</v>
      </c>
      <c r="F291" s="40">
        <v>0.36</v>
      </c>
      <c r="G291" s="32"/>
      <c r="H291" s="32"/>
      <c r="I291" s="32"/>
    </row>
    <row r="292" spans="1:9" ht="12.75" customHeight="1">
      <c r="A292" s="30"/>
      <c r="B292" s="32" t="s">
        <v>817</v>
      </c>
      <c r="C292" s="36" t="s">
        <v>367</v>
      </c>
      <c r="D292" s="32"/>
      <c r="E292" s="37" t="s">
        <v>191</v>
      </c>
      <c r="F292" s="32"/>
      <c r="G292" s="36" t="s">
        <v>29</v>
      </c>
      <c r="H292" s="38">
        <v>22.82</v>
      </c>
      <c r="I292" s="32"/>
    </row>
    <row r="293" spans="1:9" ht="29.25" customHeight="1">
      <c r="A293" s="30"/>
      <c r="B293" s="32" t="s">
        <v>817</v>
      </c>
      <c r="C293" s="32"/>
      <c r="D293" s="32" t="s">
        <v>818</v>
      </c>
      <c r="E293" s="33" t="s">
        <v>819</v>
      </c>
      <c r="F293" s="32"/>
      <c r="G293" s="32" t="s">
        <v>29</v>
      </c>
      <c r="H293" s="40">
        <v>22.82</v>
      </c>
      <c r="I293" s="32"/>
    </row>
    <row r="294" spans="1:9" ht="30" customHeight="1">
      <c r="A294" s="30"/>
      <c r="B294" s="32"/>
      <c r="C294" s="32"/>
      <c r="D294" s="32"/>
      <c r="E294" s="33" t="s">
        <v>820</v>
      </c>
      <c r="F294" s="40">
        <v>22.82</v>
      </c>
      <c r="G294" s="32"/>
      <c r="H294" s="32"/>
      <c r="I294" s="32"/>
    </row>
    <row r="295" spans="1:9" ht="12.75" customHeight="1">
      <c r="A295" s="30"/>
      <c r="B295" s="32" t="s">
        <v>821</v>
      </c>
      <c r="C295" s="36" t="s">
        <v>295</v>
      </c>
      <c r="D295" s="32"/>
      <c r="E295" s="37" t="s">
        <v>193</v>
      </c>
      <c r="F295" s="32"/>
      <c r="G295" s="36" t="s">
        <v>42</v>
      </c>
      <c r="H295" s="38">
        <v>114</v>
      </c>
      <c r="I295" s="32"/>
    </row>
    <row r="296" spans="1:9" ht="35.25" customHeight="1">
      <c r="A296" s="30"/>
      <c r="B296" s="32" t="s">
        <v>821</v>
      </c>
      <c r="C296" s="32"/>
      <c r="D296" s="32" t="s">
        <v>822</v>
      </c>
      <c r="E296" s="33" t="s">
        <v>823</v>
      </c>
      <c r="F296" s="32"/>
      <c r="G296" s="32" t="s">
        <v>42</v>
      </c>
      <c r="H296" s="40">
        <v>114</v>
      </c>
      <c r="I296" s="32"/>
    </row>
    <row r="297" spans="1:9" ht="12.75" customHeight="1">
      <c r="A297" s="30"/>
      <c r="B297" s="32"/>
      <c r="C297" s="32"/>
      <c r="D297" s="32"/>
      <c r="E297" s="33" t="s">
        <v>824</v>
      </c>
      <c r="F297" s="40">
        <v>114</v>
      </c>
      <c r="G297" s="32"/>
      <c r="H297" s="32"/>
      <c r="I297" s="32"/>
    </row>
    <row r="298" spans="1:9" ht="12.75" customHeight="1">
      <c r="A298" s="30"/>
      <c r="B298" s="32" t="s">
        <v>825</v>
      </c>
      <c r="C298" s="36" t="s">
        <v>368</v>
      </c>
      <c r="D298" s="32"/>
      <c r="E298" s="37" t="s">
        <v>195</v>
      </c>
      <c r="F298" s="32"/>
      <c r="G298" s="36" t="s">
        <v>42</v>
      </c>
      <c r="H298" s="38">
        <v>16</v>
      </c>
      <c r="I298" s="32"/>
    </row>
    <row r="299" spans="1:9" ht="12.75" customHeight="1">
      <c r="A299" s="30"/>
      <c r="B299" s="32" t="s">
        <v>825</v>
      </c>
      <c r="C299" s="32"/>
      <c r="D299" s="32" t="s">
        <v>826</v>
      </c>
      <c r="E299" s="33" t="s">
        <v>827</v>
      </c>
      <c r="F299" s="32"/>
      <c r="G299" s="32" t="s">
        <v>42</v>
      </c>
      <c r="H299" s="40">
        <v>16</v>
      </c>
      <c r="I299" s="32"/>
    </row>
    <row r="300" spans="1:9" ht="32.25" customHeight="1">
      <c r="A300" s="30"/>
      <c r="B300" s="32"/>
      <c r="C300" s="32"/>
      <c r="D300" s="32"/>
      <c r="E300" s="33" t="s">
        <v>828</v>
      </c>
      <c r="F300" s="40">
        <v>16</v>
      </c>
      <c r="G300" s="32"/>
      <c r="H300" s="32"/>
      <c r="I300" s="32"/>
    </row>
    <row r="301" spans="1:9" ht="12.75" customHeight="1">
      <c r="A301" s="30"/>
      <c r="B301" s="32" t="s">
        <v>829</v>
      </c>
      <c r="C301" s="36" t="s">
        <v>369</v>
      </c>
      <c r="D301" s="32"/>
      <c r="E301" s="37" t="s">
        <v>155</v>
      </c>
      <c r="F301" s="32"/>
      <c r="G301" s="36" t="s">
        <v>42</v>
      </c>
      <c r="H301" s="38">
        <v>128</v>
      </c>
      <c r="I301" s="32"/>
    </row>
    <row r="302" spans="1:9" ht="12.75" customHeight="1">
      <c r="A302" s="30"/>
      <c r="B302" s="32" t="s">
        <v>829</v>
      </c>
      <c r="C302" s="32"/>
      <c r="D302" s="32" t="s">
        <v>830</v>
      </c>
      <c r="E302" s="33" t="s">
        <v>831</v>
      </c>
      <c r="F302" s="32"/>
      <c r="G302" s="32" t="s">
        <v>42</v>
      </c>
      <c r="H302" s="40">
        <v>128</v>
      </c>
      <c r="I302" s="32"/>
    </row>
    <row r="303" spans="1:9" ht="29.25" customHeight="1">
      <c r="A303" s="30"/>
      <c r="B303" s="32"/>
      <c r="C303" s="32"/>
      <c r="D303" s="32"/>
      <c r="E303" s="33" t="s">
        <v>832</v>
      </c>
      <c r="F303" s="40">
        <v>72</v>
      </c>
      <c r="G303" s="32"/>
      <c r="H303" s="32"/>
      <c r="I303" s="32"/>
    </row>
    <row r="304" spans="1:9" ht="12.75" customHeight="1">
      <c r="A304" s="30"/>
      <c r="B304" s="32"/>
      <c r="C304" s="32"/>
      <c r="D304" s="32"/>
      <c r="E304" s="33" t="s">
        <v>833</v>
      </c>
      <c r="F304" s="40">
        <v>56</v>
      </c>
      <c r="G304" s="32"/>
      <c r="H304" s="32"/>
      <c r="I304" s="32"/>
    </row>
    <row r="305" spans="1:9" ht="12.75" customHeight="1">
      <c r="A305" s="30"/>
      <c r="B305" s="32"/>
      <c r="C305" s="32"/>
      <c r="D305" s="32"/>
      <c r="E305" s="33" t="s">
        <v>834</v>
      </c>
      <c r="F305" s="40">
        <v>128</v>
      </c>
      <c r="G305" s="32"/>
      <c r="H305" s="32"/>
      <c r="I305" s="32"/>
    </row>
    <row r="306" spans="1:9" ht="12.75" customHeight="1">
      <c r="A306" s="30"/>
      <c r="B306" s="32"/>
      <c r="C306" s="32"/>
      <c r="D306" s="32"/>
      <c r="E306" s="33" t="s">
        <v>410</v>
      </c>
      <c r="F306" s="32"/>
      <c r="G306" s="32"/>
      <c r="H306" s="32"/>
      <c r="I306" s="32"/>
    </row>
    <row r="307" spans="1:9" ht="12.75" customHeight="1">
      <c r="A307" s="30"/>
      <c r="B307" s="32"/>
      <c r="C307" s="32"/>
      <c r="D307" s="32"/>
      <c r="E307" s="33" t="s">
        <v>835</v>
      </c>
      <c r="F307" s="32"/>
      <c r="G307" s="32"/>
      <c r="H307" s="32"/>
      <c r="I307" s="32"/>
    </row>
    <row r="308" spans="1:9" ht="30.75" customHeight="1">
      <c r="A308" s="30"/>
      <c r="B308" s="32" t="s">
        <v>836</v>
      </c>
      <c r="C308" s="36" t="s">
        <v>370</v>
      </c>
      <c r="D308" s="32"/>
      <c r="E308" s="37" t="s">
        <v>202</v>
      </c>
      <c r="F308" s="32"/>
      <c r="G308" s="36" t="s">
        <v>39</v>
      </c>
      <c r="H308" s="38">
        <v>2</v>
      </c>
      <c r="I308" s="32"/>
    </row>
    <row r="309" spans="1:9" ht="28.5" customHeight="1">
      <c r="A309" s="30"/>
      <c r="B309" s="32" t="s">
        <v>836</v>
      </c>
      <c r="C309" s="32"/>
      <c r="D309" s="32" t="s">
        <v>837</v>
      </c>
      <c r="E309" s="33" t="s">
        <v>838</v>
      </c>
      <c r="F309" s="32"/>
      <c r="G309" s="32" t="s">
        <v>39</v>
      </c>
      <c r="H309" s="40">
        <v>2</v>
      </c>
      <c r="I309" s="32"/>
    </row>
    <row r="310" spans="1:9" ht="12.75" customHeight="1">
      <c r="A310" s="30"/>
      <c r="B310" s="32"/>
      <c r="C310" s="32"/>
      <c r="D310" s="32"/>
      <c r="E310" s="33" t="s">
        <v>839</v>
      </c>
      <c r="F310" s="40">
        <v>2</v>
      </c>
      <c r="G310" s="32"/>
      <c r="H310" s="32"/>
      <c r="I310" s="32"/>
    </row>
    <row r="311" spans="1:9" ht="12.75" customHeight="1">
      <c r="A311" s="30"/>
      <c r="B311" s="32" t="s">
        <v>840</v>
      </c>
      <c r="C311" s="36" t="s">
        <v>299</v>
      </c>
      <c r="D311" s="32"/>
      <c r="E311" s="37" t="s">
        <v>206</v>
      </c>
      <c r="F311" s="32"/>
      <c r="G311" s="36" t="s">
        <v>42</v>
      </c>
      <c r="H311" s="38">
        <v>49</v>
      </c>
      <c r="I311" s="32"/>
    </row>
    <row r="312" spans="1:9" ht="12.75" customHeight="1">
      <c r="A312" s="30"/>
      <c r="B312" s="32" t="s">
        <v>840</v>
      </c>
      <c r="C312" s="32"/>
      <c r="D312" s="32" t="s">
        <v>511</v>
      </c>
      <c r="E312" s="33" t="s">
        <v>512</v>
      </c>
      <c r="F312" s="32"/>
      <c r="G312" s="32" t="s">
        <v>42</v>
      </c>
      <c r="H312" s="40">
        <v>49</v>
      </c>
      <c r="I312" s="32"/>
    </row>
    <row r="313" spans="1:9" ht="32.25" customHeight="1">
      <c r="A313" s="30"/>
      <c r="B313" s="32"/>
      <c r="C313" s="32"/>
      <c r="D313" s="32"/>
      <c r="E313" s="33" t="s">
        <v>841</v>
      </c>
      <c r="F313" s="40">
        <v>49</v>
      </c>
      <c r="G313" s="32"/>
      <c r="H313" s="32"/>
      <c r="I313" s="32"/>
    </row>
    <row r="314" spans="1:9" ht="12.75" customHeight="1">
      <c r="A314" s="30"/>
      <c r="B314" s="32" t="s">
        <v>842</v>
      </c>
      <c r="C314" s="36" t="s">
        <v>371</v>
      </c>
      <c r="D314" s="32"/>
      <c r="E314" s="37" t="s">
        <v>208</v>
      </c>
      <c r="F314" s="32"/>
      <c r="G314" s="36" t="s">
        <v>42</v>
      </c>
      <c r="H314" s="38">
        <v>120</v>
      </c>
      <c r="I314" s="32"/>
    </row>
    <row r="315" spans="1:9" ht="12.75" customHeight="1">
      <c r="A315" s="30"/>
      <c r="B315" s="32" t="s">
        <v>842</v>
      </c>
      <c r="C315" s="32"/>
      <c r="D315" s="32" t="s">
        <v>843</v>
      </c>
      <c r="E315" s="33" t="s">
        <v>844</v>
      </c>
      <c r="F315" s="32"/>
      <c r="G315" s="32" t="s">
        <v>42</v>
      </c>
      <c r="H315" s="40">
        <v>120</v>
      </c>
      <c r="I315" s="32"/>
    </row>
    <row r="316" spans="1:9" ht="12.75" customHeight="1">
      <c r="A316" s="30"/>
      <c r="B316" s="32"/>
      <c r="C316" s="32"/>
      <c r="D316" s="32"/>
      <c r="E316" s="33" t="s">
        <v>845</v>
      </c>
      <c r="F316" s="40">
        <v>120</v>
      </c>
      <c r="G316" s="32"/>
      <c r="H316" s="32"/>
      <c r="I316" s="32"/>
    </row>
    <row r="317" spans="1:9" ht="12.75" customHeight="1">
      <c r="A317" s="30"/>
      <c r="B317" s="32" t="s">
        <v>846</v>
      </c>
      <c r="C317" s="36" t="s">
        <v>301</v>
      </c>
      <c r="D317" s="32"/>
      <c r="E317" s="37" t="s">
        <v>212</v>
      </c>
      <c r="F317" s="32"/>
      <c r="G317" s="36" t="s">
        <v>39</v>
      </c>
      <c r="H317" s="38">
        <v>1</v>
      </c>
      <c r="I317" s="32"/>
    </row>
    <row r="318" spans="1:9" ht="12.75" customHeight="1">
      <c r="A318" s="30"/>
      <c r="B318" s="32" t="s">
        <v>846</v>
      </c>
      <c r="C318" s="32"/>
      <c r="D318" s="32" t="s">
        <v>522</v>
      </c>
      <c r="E318" s="33" t="s">
        <v>523</v>
      </c>
      <c r="F318" s="32"/>
      <c r="G318" s="32" t="s">
        <v>39</v>
      </c>
      <c r="H318" s="40">
        <v>1</v>
      </c>
      <c r="I318" s="32"/>
    </row>
    <row r="319" spans="1:9" ht="12.75" customHeight="1">
      <c r="A319" s="30"/>
      <c r="B319" s="32"/>
      <c r="C319" s="32"/>
      <c r="D319" s="32"/>
      <c r="E319" s="33" t="s">
        <v>847</v>
      </c>
      <c r="F319" s="40">
        <v>1</v>
      </c>
      <c r="G319" s="32"/>
      <c r="H319" s="32"/>
      <c r="I319" s="32"/>
    </row>
    <row r="320" spans="1:9" ht="12.75" customHeight="1">
      <c r="A320" s="30"/>
      <c r="B320" s="32" t="s">
        <v>848</v>
      </c>
      <c r="C320" s="36" t="s">
        <v>372</v>
      </c>
      <c r="D320" s="32"/>
      <c r="E320" s="37" t="s">
        <v>214</v>
      </c>
      <c r="F320" s="32"/>
      <c r="G320" s="36" t="s">
        <v>36</v>
      </c>
      <c r="H320" s="38">
        <v>11.9</v>
      </c>
      <c r="I320" s="32"/>
    </row>
    <row r="321" spans="1:9" ht="21.75" customHeight="1">
      <c r="A321" s="30"/>
      <c r="B321" s="32" t="s">
        <v>848</v>
      </c>
      <c r="C321" s="32"/>
      <c r="D321" s="32" t="s">
        <v>849</v>
      </c>
      <c r="E321" s="33" t="s">
        <v>850</v>
      </c>
      <c r="F321" s="32"/>
      <c r="G321" s="32" t="s">
        <v>36</v>
      </c>
      <c r="H321" s="40">
        <v>11.9</v>
      </c>
      <c r="I321" s="32"/>
    </row>
    <row r="322" spans="1:9" ht="12.75" customHeight="1">
      <c r="A322" s="30"/>
      <c r="B322" s="32"/>
      <c r="C322" s="32"/>
      <c r="D322" s="32"/>
      <c r="E322" s="33" t="s">
        <v>851</v>
      </c>
      <c r="F322" s="40">
        <v>11.9</v>
      </c>
      <c r="G322" s="32"/>
      <c r="H322" s="32"/>
      <c r="I322" s="32"/>
    </row>
    <row r="323" spans="1:9" ht="12.75" customHeight="1">
      <c r="A323" s="30"/>
      <c r="B323" s="32"/>
      <c r="C323" s="32"/>
      <c r="D323" s="32"/>
      <c r="E323" s="33" t="s">
        <v>947</v>
      </c>
      <c r="F323" s="32"/>
      <c r="G323" s="32"/>
      <c r="H323" s="32"/>
      <c r="I323" s="32"/>
    </row>
    <row r="324" spans="1:9" ht="26.25" customHeight="1">
      <c r="A324" s="34" t="s">
        <v>216</v>
      </c>
      <c r="B324" s="32"/>
      <c r="C324" s="32"/>
      <c r="D324" s="32"/>
      <c r="E324" s="35" t="s">
        <v>526</v>
      </c>
      <c r="F324" s="32"/>
      <c r="G324" s="32"/>
      <c r="H324" s="32"/>
      <c r="I324" s="32"/>
    </row>
    <row r="325" spans="1:9" ht="12.75" customHeight="1">
      <c r="A325" s="30"/>
      <c r="B325" s="32" t="s">
        <v>852</v>
      </c>
      <c r="C325" s="36" t="s">
        <v>302</v>
      </c>
      <c r="D325" s="32"/>
      <c r="E325" s="37" t="s">
        <v>218</v>
      </c>
      <c r="F325" s="32"/>
      <c r="G325" s="36" t="s">
        <v>29</v>
      </c>
      <c r="H325" s="38">
        <v>144</v>
      </c>
      <c r="I325" s="32"/>
    </row>
    <row r="326" spans="1:9" ht="30.75" customHeight="1">
      <c r="A326" s="30"/>
      <c r="B326" s="32"/>
      <c r="C326" s="32"/>
      <c r="D326" s="32"/>
      <c r="E326" s="33" t="s">
        <v>853</v>
      </c>
      <c r="F326" s="40">
        <v>144</v>
      </c>
      <c r="G326" s="32"/>
      <c r="H326" s="32"/>
      <c r="I326" s="32"/>
    </row>
    <row r="327" spans="1:9" ht="12.75" customHeight="1">
      <c r="A327" s="30"/>
      <c r="B327" s="32" t="s">
        <v>854</v>
      </c>
      <c r="C327" s="36" t="s">
        <v>373</v>
      </c>
      <c r="D327" s="32"/>
      <c r="E327" s="37" t="s">
        <v>220</v>
      </c>
      <c r="F327" s="32"/>
      <c r="G327" s="36" t="s">
        <v>29</v>
      </c>
      <c r="H327" s="38">
        <v>7.5</v>
      </c>
      <c r="I327" s="32"/>
    </row>
    <row r="328" spans="1:9" ht="34.5" customHeight="1">
      <c r="A328" s="30"/>
      <c r="B328" s="32"/>
      <c r="C328" s="32"/>
      <c r="D328" s="32"/>
      <c r="E328" s="33" t="s">
        <v>855</v>
      </c>
      <c r="F328" s="40">
        <v>7.5</v>
      </c>
      <c r="G328" s="32"/>
      <c r="H328" s="32"/>
      <c r="I328" s="32"/>
    </row>
    <row r="329" spans="1:9" ht="30.75" customHeight="1">
      <c r="A329" s="30"/>
      <c r="B329" s="32" t="s">
        <v>856</v>
      </c>
      <c r="C329" s="36" t="s">
        <v>303</v>
      </c>
      <c r="D329" s="32"/>
      <c r="E329" s="37" t="s">
        <v>222</v>
      </c>
      <c r="F329" s="32"/>
      <c r="G329" s="36" t="s">
        <v>29</v>
      </c>
      <c r="H329" s="38">
        <v>108</v>
      </c>
      <c r="I329" s="32"/>
    </row>
    <row r="330" spans="1:9" ht="34.5" customHeight="1">
      <c r="A330" s="30"/>
      <c r="B330" s="32"/>
      <c r="C330" s="32"/>
      <c r="D330" s="32"/>
      <c r="E330" s="33" t="s">
        <v>857</v>
      </c>
      <c r="F330" s="40">
        <v>108</v>
      </c>
      <c r="G330" s="32"/>
      <c r="H330" s="32"/>
      <c r="I330" s="32"/>
    </row>
    <row r="331" spans="1:9" ht="30.75" customHeight="1">
      <c r="A331" s="30"/>
      <c r="B331" s="32" t="s">
        <v>858</v>
      </c>
      <c r="C331" s="36" t="s">
        <v>374</v>
      </c>
      <c r="D331" s="32"/>
      <c r="E331" s="37" t="s">
        <v>224</v>
      </c>
      <c r="F331" s="32"/>
      <c r="G331" s="36" t="s">
        <v>36</v>
      </c>
      <c r="H331" s="38">
        <v>600</v>
      </c>
      <c r="I331" s="32"/>
    </row>
    <row r="332" spans="1:9" ht="29.25" customHeight="1">
      <c r="A332" s="30"/>
      <c r="B332" s="32" t="s">
        <v>858</v>
      </c>
      <c r="C332" s="32"/>
      <c r="D332" s="32" t="s">
        <v>859</v>
      </c>
      <c r="E332" s="33" t="s">
        <v>860</v>
      </c>
      <c r="F332" s="32"/>
      <c r="G332" s="32" t="s">
        <v>36</v>
      </c>
      <c r="H332" s="40">
        <v>600</v>
      </c>
      <c r="I332" s="32"/>
    </row>
    <row r="333" spans="1:9" ht="12.75" customHeight="1">
      <c r="A333" s="30"/>
      <c r="B333" s="32"/>
      <c r="C333" s="32"/>
      <c r="D333" s="32"/>
      <c r="E333" s="33" t="s">
        <v>861</v>
      </c>
      <c r="F333" s="40">
        <v>600</v>
      </c>
      <c r="G333" s="32"/>
      <c r="H333" s="32"/>
      <c r="I333" s="32"/>
    </row>
    <row r="334" spans="1:9" ht="12.75" customHeight="1">
      <c r="A334" s="34" t="s">
        <v>226</v>
      </c>
      <c r="B334" s="32"/>
      <c r="C334" s="32"/>
      <c r="D334" s="32"/>
      <c r="E334" s="35" t="s">
        <v>862</v>
      </c>
      <c r="F334" s="32"/>
      <c r="G334" s="32"/>
      <c r="H334" s="32"/>
      <c r="I334" s="32"/>
    </row>
    <row r="335" spans="1:9" ht="12.75" customHeight="1">
      <c r="A335" s="30"/>
      <c r="B335" s="32" t="s">
        <v>863</v>
      </c>
      <c r="C335" s="36" t="s">
        <v>375</v>
      </c>
      <c r="D335" s="32"/>
      <c r="E335" s="37" t="s">
        <v>228</v>
      </c>
      <c r="F335" s="32"/>
      <c r="G335" s="36" t="s">
        <v>36</v>
      </c>
      <c r="H335" s="38">
        <v>1968.8</v>
      </c>
      <c r="I335" s="32"/>
    </row>
    <row r="336" spans="1:9" ht="33.75" customHeight="1">
      <c r="A336" s="30"/>
      <c r="B336" s="32" t="s">
        <v>863</v>
      </c>
      <c r="C336" s="32"/>
      <c r="D336" s="32">
        <v>6101010101</v>
      </c>
      <c r="E336" s="33" t="s">
        <v>864</v>
      </c>
      <c r="F336" s="32"/>
      <c r="G336" s="32" t="s">
        <v>36</v>
      </c>
      <c r="H336" s="40">
        <v>964.4</v>
      </c>
      <c r="I336" s="32"/>
    </row>
    <row r="337" spans="1:9" ht="12.75" customHeight="1">
      <c r="A337" s="30"/>
      <c r="B337" s="32"/>
      <c r="C337" s="32"/>
      <c r="D337" s="32"/>
      <c r="E337" s="33" t="s">
        <v>865</v>
      </c>
      <c r="F337" s="40">
        <v>272</v>
      </c>
      <c r="G337" s="32"/>
      <c r="H337" s="32"/>
      <c r="I337" s="32"/>
    </row>
    <row r="338" spans="1:9" ht="12.75" customHeight="1">
      <c r="A338" s="30"/>
      <c r="B338" s="32"/>
      <c r="C338" s="32"/>
      <c r="D338" s="32"/>
      <c r="E338" s="33" t="s">
        <v>866</v>
      </c>
      <c r="F338" s="40">
        <v>544</v>
      </c>
      <c r="G338" s="32"/>
      <c r="H338" s="32"/>
      <c r="I338" s="32"/>
    </row>
    <row r="339" spans="1:9" ht="12.75" customHeight="1">
      <c r="A339" s="30"/>
      <c r="B339" s="32"/>
      <c r="C339" s="32"/>
      <c r="D339" s="32"/>
      <c r="E339" s="33" t="s">
        <v>867</v>
      </c>
      <c r="F339" s="40">
        <v>148.4</v>
      </c>
      <c r="G339" s="32"/>
      <c r="H339" s="32"/>
      <c r="I339" s="32"/>
    </row>
    <row r="340" spans="1:9" ht="12.75" customHeight="1">
      <c r="A340" s="30"/>
      <c r="B340" s="32"/>
      <c r="C340" s="32"/>
      <c r="D340" s="32"/>
      <c r="E340" s="33" t="s">
        <v>868</v>
      </c>
      <c r="F340" s="40">
        <v>964.4</v>
      </c>
      <c r="G340" s="32"/>
      <c r="H340" s="32"/>
      <c r="I340" s="32"/>
    </row>
    <row r="341" spans="1:9" ht="29.25" customHeight="1">
      <c r="A341" s="30"/>
      <c r="B341" s="32" t="s">
        <v>863</v>
      </c>
      <c r="C341" s="32"/>
      <c r="D341" s="31">
        <v>6101010102</v>
      </c>
      <c r="E341" s="33" t="s">
        <v>869</v>
      </c>
      <c r="F341" s="32"/>
      <c r="G341" s="32" t="s">
        <v>36</v>
      </c>
      <c r="H341" s="40">
        <v>1004.4</v>
      </c>
      <c r="I341" s="32"/>
    </row>
    <row r="342" spans="1:9" ht="12.75" customHeight="1">
      <c r="A342" s="30"/>
      <c r="B342" s="32"/>
      <c r="C342" s="32"/>
      <c r="D342" s="32"/>
      <c r="E342" s="33" t="s">
        <v>870</v>
      </c>
      <c r="F342" s="40">
        <v>308</v>
      </c>
      <c r="G342" s="32"/>
      <c r="H342" s="32"/>
      <c r="I342" s="32"/>
    </row>
    <row r="343" spans="1:9" ht="12.75" customHeight="1">
      <c r="A343" s="30"/>
      <c r="B343" s="32"/>
      <c r="C343" s="32"/>
      <c r="D343" s="32"/>
      <c r="E343" s="33" t="s">
        <v>871</v>
      </c>
      <c r="F343" s="40">
        <v>616</v>
      </c>
      <c r="G343" s="32"/>
      <c r="H343" s="32"/>
      <c r="I343" s="32"/>
    </row>
    <row r="344" spans="1:9" ht="12.75" customHeight="1">
      <c r="A344" s="30"/>
      <c r="B344" s="32"/>
      <c r="C344" s="32"/>
      <c r="D344" s="32"/>
      <c r="E344" s="33" t="s">
        <v>872</v>
      </c>
      <c r="F344" s="40">
        <v>26.8</v>
      </c>
      <c r="G344" s="32"/>
      <c r="H344" s="32"/>
      <c r="I344" s="32"/>
    </row>
    <row r="345" spans="1:9" ht="12.75" customHeight="1">
      <c r="A345" s="30"/>
      <c r="B345" s="32"/>
      <c r="C345" s="32"/>
      <c r="D345" s="32"/>
      <c r="E345" s="33" t="s">
        <v>873</v>
      </c>
      <c r="F345" s="40">
        <v>53.6</v>
      </c>
      <c r="G345" s="32"/>
      <c r="H345" s="32"/>
      <c r="I345" s="32"/>
    </row>
    <row r="346" spans="1:9" ht="12.75" customHeight="1">
      <c r="A346" s="30"/>
      <c r="B346" s="32"/>
      <c r="C346" s="32"/>
      <c r="D346" s="32"/>
      <c r="E346" s="33" t="s">
        <v>874</v>
      </c>
      <c r="F346" s="40">
        <v>1004.4</v>
      </c>
      <c r="G346" s="32"/>
      <c r="H346" s="32"/>
      <c r="I346" s="32"/>
    </row>
    <row r="347" spans="1:9" ht="12.75" customHeight="1">
      <c r="A347" s="30"/>
      <c r="B347" s="32" t="s">
        <v>875</v>
      </c>
      <c r="C347" s="36" t="s">
        <v>376</v>
      </c>
      <c r="D347" s="32"/>
      <c r="E347" s="37" t="s">
        <v>230</v>
      </c>
      <c r="F347" s="32"/>
      <c r="G347" s="36" t="s">
        <v>36</v>
      </c>
      <c r="H347" s="38">
        <v>4.6399999999999997</v>
      </c>
      <c r="I347" s="32"/>
    </row>
    <row r="348" spans="1:9" ht="12.75" customHeight="1">
      <c r="A348" s="30"/>
      <c r="B348" s="32" t="s">
        <v>875</v>
      </c>
      <c r="C348" s="32"/>
      <c r="D348" s="32" t="s">
        <v>876</v>
      </c>
      <c r="E348" s="33" t="s">
        <v>877</v>
      </c>
      <c r="F348" s="32"/>
      <c r="G348" s="32" t="s">
        <v>36</v>
      </c>
      <c r="H348" s="40">
        <v>4.6399999999999997</v>
      </c>
      <c r="I348" s="32"/>
    </row>
    <row r="349" spans="1:9" ht="32.25" customHeight="1">
      <c r="A349" s="30"/>
      <c r="B349" s="32"/>
      <c r="C349" s="32"/>
      <c r="D349" s="32"/>
      <c r="E349" s="33" t="s">
        <v>878</v>
      </c>
      <c r="F349" s="40">
        <v>2.9</v>
      </c>
      <c r="G349" s="32"/>
      <c r="H349" s="32"/>
      <c r="I349" s="32"/>
    </row>
    <row r="350" spans="1:9" ht="12.75" customHeight="1">
      <c r="A350" s="30"/>
      <c r="B350" s="32"/>
      <c r="C350" s="32"/>
      <c r="D350" s="32"/>
      <c r="E350" s="33" t="s">
        <v>879</v>
      </c>
      <c r="F350" s="40">
        <v>1.74</v>
      </c>
      <c r="G350" s="32"/>
      <c r="H350" s="32"/>
      <c r="I350" s="32"/>
    </row>
    <row r="351" spans="1:9" ht="12.75" customHeight="1">
      <c r="A351" s="30"/>
      <c r="B351" s="32"/>
      <c r="C351" s="32"/>
      <c r="D351" s="32"/>
      <c r="E351" s="33" t="s">
        <v>880</v>
      </c>
      <c r="F351" s="40">
        <v>4.6399999999999997</v>
      </c>
      <c r="G351" s="32"/>
      <c r="H351" s="32"/>
      <c r="I351" s="32"/>
    </row>
    <row r="352" spans="1:9" ht="12.75" customHeight="1">
      <c r="A352" s="30"/>
      <c r="B352" s="32" t="s">
        <v>881</v>
      </c>
      <c r="C352" s="36" t="s">
        <v>377</v>
      </c>
      <c r="D352" s="32"/>
      <c r="E352" s="37" t="s">
        <v>232</v>
      </c>
      <c r="F352" s="32"/>
      <c r="G352" s="36" t="s">
        <v>36</v>
      </c>
      <c r="H352" s="38">
        <v>496.4</v>
      </c>
      <c r="I352" s="32"/>
    </row>
    <row r="353" spans="1:9" ht="12.75" customHeight="1">
      <c r="A353" s="30"/>
      <c r="B353" s="32" t="s">
        <v>881</v>
      </c>
      <c r="C353" s="32"/>
      <c r="D353" s="31">
        <v>6101010301</v>
      </c>
      <c r="E353" s="33" t="s">
        <v>882</v>
      </c>
      <c r="F353" s="32"/>
      <c r="G353" s="32" t="s">
        <v>36</v>
      </c>
      <c r="H353" s="40">
        <v>400.4</v>
      </c>
      <c r="I353" s="32"/>
    </row>
    <row r="354" spans="1:9" ht="12.75" customHeight="1">
      <c r="A354" s="30"/>
      <c r="B354" s="32"/>
      <c r="C354" s="32"/>
      <c r="D354" s="32"/>
      <c r="E354" s="33" t="s">
        <v>883</v>
      </c>
      <c r="F354" s="40">
        <v>400.4</v>
      </c>
      <c r="G354" s="32"/>
      <c r="H354" s="32"/>
      <c r="I354" s="32"/>
    </row>
    <row r="355" spans="1:9" ht="12.75" customHeight="1">
      <c r="A355" s="30"/>
      <c r="B355" s="32" t="s">
        <v>881</v>
      </c>
      <c r="C355" s="32"/>
      <c r="D355" s="32" t="s">
        <v>884</v>
      </c>
      <c r="E355" s="33" t="s">
        <v>885</v>
      </c>
      <c r="F355" s="32"/>
      <c r="G355" s="32" t="s">
        <v>36</v>
      </c>
      <c r="H355" s="40">
        <v>96</v>
      </c>
      <c r="I355" s="32"/>
    </row>
    <row r="356" spans="1:9" ht="12.75" customHeight="1">
      <c r="A356" s="30"/>
      <c r="B356" s="32"/>
      <c r="C356" s="32"/>
      <c r="D356" s="32"/>
      <c r="E356" s="33" t="s">
        <v>886</v>
      </c>
      <c r="F356" s="40">
        <v>96</v>
      </c>
      <c r="G356" s="32"/>
      <c r="H356" s="32"/>
      <c r="I356" s="32"/>
    </row>
    <row r="357" spans="1:9" ht="12.75" customHeight="1">
      <c r="A357" s="30"/>
      <c r="B357" s="32" t="s">
        <v>887</v>
      </c>
      <c r="C357" s="36" t="s">
        <v>378</v>
      </c>
      <c r="D357" s="32"/>
      <c r="E357" s="37" t="s">
        <v>234</v>
      </c>
      <c r="F357" s="32"/>
      <c r="G357" s="36" t="s">
        <v>36</v>
      </c>
      <c r="H357" s="38">
        <v>781.2</v>
      </c>
      <c r="I357" s="32"/>
    </row>
    <row r="358" spans="1:9" ht="12.75" customHeight="1">
      <c r="A358" s="30"/>
      <c r="B358" s="32" t="s">
        <v>887</v>
      </c>
      <c r="C358" s="32"/>
      <c r="D358" s="32" t="s">
        <v>888</v>
      </c>
      <c r="E358" s="33" t="s">
        <v>889</v>
      </c>
      <c r="F358" s="32"/>
      <c r="G358" s="32" t="s">
        <v>36</v>
      </c>
      <c r="H358" s="40">
        <v>781.2</v>
      </c>
      <c r="I358" s="32"/>
    </row>
    <row r="359" spans="1:9" ht="12.75" customHeight="1">
      <c r="A359" s="30"/>
      <c r="B359" s="32"/>
      <c r="C359" s="32"/>
      <c r="D359" s="32"/>
      <c r="E359" s="33" t="s">
        <v>890</v>
      </c>
      <c r="F359" s="40">
        <v>728</v>
      </c>
      <c r="G359" s="32"/>
      <c r="H359" s="32"/>
      <c r="I359" s="32"/>
    </row>
    <row r="360" spans="1:9" ht="12.75" customHeight="1">
      <c r="A360" s="30"/>
      <c r="B360" s="32"/>
      <c r="C360" s="32"/>
      <c r="D360" s="32"/>
      <c r="E360" s="33" t="s">
        <v>891</v>
      </c>
      <c r="F360" s="40">
        <v>53.2</v>
      </c>
      <c r="G360" s="32"/>
      <c r="H360" s="32"/>
      <c r="I360" s="32"/>
    </row>
    <row r="361" spans="1:9" ht="12.75" customHeight="1">
      <c r="A361" s="30"/>
      <c r="B361" s="32"/>
      <c r="C361" s="32"/>
      <c r="D361" s="32"/>
      <c r="E361" s="33" t="s">
        <v>892</v>
      </c>
      <c r="F361" s="40">
        <v>781.2</v>
      </c>
      <c r="G361" s="32"/>
      <c r="H361" s="32"/>
      <c r="I361" s="32"/>
    </row>
    <row r="362" spans="1:9" ht="12.75" customHeight="1">
      <c r="A362" s="34" t="s">
        <v>236</v>
      </c>
      <c r="B362" s="32"/>
      <c r="C362" s="32"/>
      <c r="D362" s="32"/>
      <c r="E362" s="35" t="s">
        <v>893</v>
      </c>
      <c r="F362" s="32"/>
      <c r="G362" s="32"/>
      <c r="H362" s="32"/>
      <c r="I362" s="32"/>
    </row>
    <row r="363" spans="1:9" ht="12.75" customHeight="1">
      <c r="A363" s="30"/>
      <c r="B363" s="32" t="s">
        <v>894</v>
      </c>
      <c r="C363" s="36" t="s">
        <v>379</v>
      </c>
      <c r="D363" s="32"/>
      <c r="E363" s="37" t="s">
        <v>238</v>
      </c>
      <c r="F363" s="32"/>
      <c r="G363" s="36" t="s">
        <v>42</v>
      </c>
      <c r="H363" s="38">
        <v>70.599999999999994</v>
      </c>
      <c r="I363" s="32"/>
    </row>
    <row r="364" spans="1:9" ht="12.75" customHeight="1">
      <c r="A364" s="30"/>
      <c r="B364" s="32" t="s">
        <v>894</v>
      </c>
      <c r="C364" s="32"/>
      <c r="D364" s="32" t="s">
        <v>895</v>
      </c>
      <c r="E364" s="33" t="s">
        <v>896</v>
      </c>
      <c r="F364" s="32"/>
      <c r="G364" s="32" t="s">
        <v>42</v>
      </c>
      <c r="H364" s="40">
        <v>67</v>
      </c>
      <c r="I364" s="32"/>
    </row>
    <row r="365" spans="1:9" ht="35.25" customHeight="1">
      <c r="A365" s="30"/>
      <c r="B365" s="32"/>
      <c r="C365" s="32"/>
      <c r="D365" s="32"/>
      <c r="E365" s="33" t="s">
        <v>897</v>
      </c>
      <c r="F365" s="40">
        <v>67</v>
      </c>
      <c r="G365" s="32"/>
      <c r="H365" s="32"/>
      <c r="I365" s="32"/>
    </row>
    <row r="366" spans="1:9" ht="12.75" customHeight="1">
      <c r="A366" s="30"/>
      <c r="B366" s="32" t="s">
        <v>894</v>
      </c>
      <c r="C366" s="32"/>
      <c r="D366" s="32" t="s">
        <v>898</v>
      </c>
      <c r="E366" s="33" t="s">
        <v>899</v>
      </c>
      <c r="F366" s="32"/>
      <c r="G366" s="32" t="s">
        <v>42</v>
      </c>
      <c r="H366" s="40">
        <v>3.6</v>
      </c>
      <c r="I366" s="32"/>
    </row>
    <row r="367" spans="1:9" ht="12.75" customHeight="1">
      <c r="A367" s="30"/>
      <c r="B367" s="32"/>
      <c r="C367" s="32"/>
      <c r="D367" s="32"/>
      <c r="E367" s="33" t="s">
        <v>900</v>
      </c>
      <c r="F367" s="40">
        <v>3.6</v>
      </c>
      <c r="G367" s="32"/>
      <c r="H367" s="32"/>
      <c r="I367" s="32"/>
    </row>
    <row r="368" spans="1:9" ht="12.75" customHeight="1">
      <c r="A368" s="30"/>
      <c r="B368" s="32" t="s">
        <v>901</v>
      </c>
      <c r="C368" s="36" t="s">
        <v>380</v>
      </c>
      <c r="D368" s="32"/>
      <c r="E368" s="37" t="s">
        <v>240</v>
      </c>
      <c r="F368" s="32"/>
      <c r="G368" s="36" t="s">
        <v>36</v>
      </c>
      <c r="H368" s="38">
        <v>72</v>
      </c>
      <c r="I368" s="32"/>
    </row>
    <row r="369" spans="1:9" ht="12.75" customHeight="1">
      <c r="A369" s="30"/>
      <c r="B369" s="32" t="s">
        <v>901</v>
      </c>
      <c r="C369" s="32"/>
      <c r="D369" s="32" t="s">
        <v>902</v>
      </c>
      <c r="E369" s="33" t="s">
        <v>903</v>
      </c>
      <c r="F369" s="32"/>
      <c r="G369" s="32" t="s">
        <v>36</v>
      </c>
      <c r="H369" s="40">
        <v>72</v>
      </c>
      <c r="I369" s="32"/>
    </row>
    <row r="370" spans="1:9" ht="12.75" customHeight="1">
      <c r="A370" s="30"/>
      <c r="B370" s="32"/>
      <c r="C370" s="32"/>
      <c r="D370" s="32"/>
      <c r="E370" s="33" t="s">
        <v>904</v>
      </c>
      <c r="F370" s="40">
        <v>72</v>
      </c>
      <c r="G370" s="32"/>
      <c r="H370" s="32"/>
      <c r="I370" s="32"/>
    </row>
    <row r="371" spans="1:9" ht="12.75" customHeight="1">
      <c r="A371" s="30"/>
      <c r="B371" s="32" t="s">
        <v>905</v>
      </c>
      <c r="C371" s="36" t="s">
        <v>381</v>
      </c>
      <c r="D371" s="32"/>
      <c r="E371" s="37" t="s">
        <v>242</v>
      </c>
      <c r="F371" s="32"/>
      <c r="G371" s="36" t="s">
        <v>36</v>
      </c>
      <c r="H371" s="38">
        <v>72</v>
      </c>
      <c r="I371" s="32"/>
    </row>
    <row r="372" spans="1:9" ht="12.75" customHeight="1">
      <c r="A372" s="30"/>
      <c r="B372" s="32" t="s">
        <v>905</v>
      </c>
      <c r="C372" s="32"/>
      <c r="D372" s="32" t="s">
        <v>906</v>
      </c>
      <c r="E372" s="33" t="s">
        <v>907</v>
      </c>
      <c r="F372" s="32"/>
      <c r="G372" s="32" t="s">
        <v>36</v>
      </c>
      <c r="H372" s="40">
        <v>72</v>
      </c>
      <c r="I372" s="32"/>
    </row>
    <row r="373" spans="1:9" ht="12.75" customHeight="1">
      <c r="A373" s="30"/>
      <c r="B373" s="32"/>
      <c r="C373" s="32"/>
      <c r="D373" s="32"/>
      <c r="E373" s="33" t="s">
        <v>908</v>
      </c>
      <c r="F373" s="40">
        <v>72</v>
      </c>
      <c r="G373" s="32"/>
      <c r="H373" s="32"/>
      <c r="I373" s="32"/>
    </row>
    <row r="374" spans="1:9" ht="12.75" customHeight="1">
      <c r="A374" s="30"/>
      <c r="B374" s="32" t="s">
        <v>909</v>
      </c>
      <c r="C374" s="36" t="s">
        <v>382</v>
      </c>
      <c r="D374" s="32"/>
      <c r="E374" s="37" t="s">
        <v>244</v>
      </c>
      <c r="F374" s="32"/>
      <c r="G374" s="36" t="s">
        <v>39</v>
      </c>
      <c r="H374" s="38">
        <v>2</v>
      </c>
      <c r="I374" s="32"/>
    </row>
    <row r="375" spans="1:9" ht="12.75" customHeight="1">
      <c r="A375" s="30"/>
      <c r="B375" s="32" t="s">
        <v>909</v>
      </c>
      <c r="C375" s="32"/>
      <c r="D375" s="32" t="s">
        <v>910</v>
      </c>
      <c r="E375" s="33" t="s">
        <v>911</v>
      </c>
      <c r="F375" s="32"/>
      <c r="G375" s="32" t="s">
        <v>39</v>
      </c>
      <c r="H375" s="40">
        <v>2</v>
      </c>
      <c r="I375" s="32"/>
    </row>
    <row r="376" spans="1:9" ht="12.75" customHeight="1">
      <c r="A376" s="30"/>
      <c r="B376" s="32"/>
      <c r="C376" s="32"/>
      <c r="D376" s="32"/>
      <c r="E376" s="33" t="s">
        <v>912</v>
      </c>
      <c r="F376" s="40">
        <v>0</v>
      </c>
      <c r="G376" s="32"/>
      <c r="H376" s="32"/>
      <c r="I376" s="32"/>
    </row>
    <row r="377" spans="1:9" ht="12.75" customHeight="1">
      <c r="A377" s="34" t="s">
        <v>246</v>
      </c>
      <c r="B377" s="32"/>
      <c r="C377" s="32"/>
      <c r="D377" s="32"/>
      <c r="E377" s="35" t="s">
        <v>913</v>
      </c>
      <c r="F377" s="32"/>
      <c r="G377" s="32"/>
      <c r="H377" s="32"/>
      <c r="I377" s="32"/>
    </row>
    <row r="378" spans="1:9" ht="12.75" customHeight="1">
      <c r="A378" s="30"/>
      <c r="B378" s="32" t="s">
        <v>914</v>
      </c>
      <c r="C378" s="36" t="s">
        <v>383</v>
      </c>
      <c r="D378" s="32"/>
      <c r="E378" s="37" t="s">
        <v>248</v>
      </c>
      <c r="F378" s="32"/>
      <c r="G378" s="36" t="s">
        <v>36</v>
      </c>
      <c r="H378" s="38">
        <v>607.20000000000005</v>
      </c>
      <c r="I378" s="32"/>
    </row>
    <row r="379" spans="1:9" ht="31.5" customHeight="1">
      <c r="A379" s="30"/>
      <c r="B379" s="32"/>
      <c r="C379" s="32"/>
      <c r="D379" s="32"/>
      <c r="E379" s="33" t="s">
        <v>915</v>
      </c>
      <c r="F379" s="40">
        <v>404.8</v>
      </c>
      <c r="G379" s="32"/>
      <c r="H379" s="32"/>
      <c r="I379" s="32"/>
    </row>
    <row r="380" spans="1:9" ht="30" customHeight="1">
      <c r="A380" s="30"/>
      <c r="B380" s="32"/>
      <c r="C380" s="32"/>
      <c r="D380" s="32"/>
      <c r="E380" s="33" t="s">
        <v>916</v>
      </c>
      <c r="F380" s="40">
        <v>202.4</v>
      </c>
      <c r="G380" s="32"/>
      <c r="H380" s="32"/>
      <c r="I380" s="32"/>
    </row>
    <row r="381" spans="1:9" ht="12.75" customHeight="1">
      <c r="A381" s="30"/>
      <c r="B381" s="32"/>
      <c r="C381" s="32"/>
      <c r="D381" s="32"/>
      <c r="E381" s="33" t="s">
        <v>917</v>
      </c>
      <c r="F381" s="40">
        <v>607.20000000000005</v>
      </c>
      <c r="G381" s="32"/>
      <c r="H381" s="32"/>
      <c r="I381" s="32"/>
    </row>
    <row r="382" spans="1:9" ht="12.75" customHeight="1">
      <c r="A382" s="30"/>
      <c r="B382" s="32"/>
      <c r="C382" s="32"/>
      <c r="D382" s="32"/>
      <c r="E382" s="33" t="s">
        <v>410</v>
      </c>
      <c r="F382" s="32"/>
      <c r="G382" s="32"/>
      <c r="H382" s="32"/>
      <c r="I382" s="32"/>
    </row>
    <row r="383" spans="1:9" ht="12.75" customHeight="1">
      <c r="A383" s="30"/>
      <c r="B383" s="32"/>
      <c r="C383" s="32"/>
      <c r="D383" s="32"/>
      <c r="E383" s="33" t="s">
        <v>918</v>
      </c>
      <c r="F383" s="32"/>
      <c r="G383" s="32"/>
      <c r="H383" s="32"/>
      <c r="I383" s="32"/>
    </row>
    <row r="384" spans="1:9" ht="12.75" customHeight="1">
      <c r="A384" s="30"/>
      <c r="B384" s="32" t="s">
        <v>919</v>
      </c>
      <c r="C384" s="36" t="s">
        <v>384</v>
      </c>
      <c r="D384" s="32"/>
      <c r="E384" s="37" t="s">
        <v>250</v>
      </c>
      <c r="F384" s="32"/>
      <c r="G384" s="36" t="s">
        <v>36</v>
      </c>
      <c r="H384" s="38">
        <v>1152.96</v>
      </c>
      <c r="I384" s="32"/>
    </row>
    <row r="385" spans="1:9" ht="34.5" customHeight="1">
      <c r="A385" s="30"/>
      <c r="B385" s="32"/>
      <c r="C385" s="32"/>
      <c r="D385" s="32"/>
      <c r="E385" s="33" t="s">
        <v>920</v>
      </c>
      <c r="F385" s="40">
        <v>1152.96</v>
      </c>
      <c r="G385" s="32"/>
      <c r="H385" s="32"/>
      <c r="I385" s="32"/>
    </row>
    <row r="386" spans="1:9" ht="12.75" customHeight="1">
      <c r="A386" s="30"/>
      <c r="B386" s="32" t="s">
        <v>921</v>
      </c>
      <c r="C386" s="36" t="s">
        <v>385</v>
      </c>
      <c r="D386" s="32"/>
      <c r="E386" s="37" t="s">
        <v>252</v>
      </c>
      <c r="F386" s="32"/>
      <c r="G386" s="36" t="s">
        <v>36</v>
      </c>
      <c r="H386" s="38">
        <v>545.76</v>
      </c>
      <c r="I386" s="32"/>
    </row>
    <row r="387" spans="1:9" ht="12.75" customHeight="1">
      <c r="A387" s="30"/>
      <c r="B387" s="32"/>
      <c r="C387" s="32"/>
      <c r="D387" s="32"/>
      <c r="E387" s="33" t="s">
        <v>922</v>
      </c>
      <c r="F387" s="40">
        <v>335.04</v>
      </c>
      <c r="G387" s="32"/>
      <c r="H387" s="32"/>
      <c r="I387" s="32"/>
    </row>
    <row r="388" spans="1:9" ht="12.75" customHeight="1">
      <c r="A388" s="30"/>
      <c r="B388" s="32"/>
      <c r="C388" s="32"/>
      <c r="D388" s="32"/>
      <c r="E388" s="33" t="s">
        <v>923</v>
      </c>
      <c r="F388" s="40">
        <v>167.52</v>
      </c>
      <c r="G388" s="32"/>
      <c r="H388" s="32"/>
      <c r="I388" s="32"/>
    </row>
    <row r="389" spans="1:9" ht="12.75" customHeight="1">
      <c r="A389" s="30"/>
      <c r="B389" s="32"/>
      <c r="C389" s="32"/>
      <c r="D389" s="32"/>
      <c r="E389" s="33" t="s">
        <v>924</v>
      </c>
      <c r="F389" s="40">
        <v>14.4</v>
      </c>
      <c r="G389" s="32"/>
      <c r="H389" s="32"/>
      <c r="I389" s="32"/>
    </row>
    <row r="390" spans="1:9" ht="12.75" customHeight="1">
      <c r="A390" s="30"/>
      <c r="B390" s="32"/>
      <c r="C390" s="32"/>
      <c r="D390" s="32"/>
      <c r="E390" s="33" t="s">
        <v>925</v>
      </c>
      <c r="F390" s="40">
        <v>28.8</v>
      </c>
      <c r="G390" s="32"/>
      <c r="H390" s="32"/>
      <c r="I390" s="32"/>
    </row>
    <row r="391" spans="1:9" ht="12.75" customHeight="1">
      <c r="A391" s="30"/>
      <c r="B391" s="32"/>
      <c r="C391" s="32"/>
      <c r="D391" s="32"/>
      <c r="E391" s="33" t="s">
        <v>926</v>
      </c>
      <c r="F391" s="40">
        <v>545.76</v>
      </c>
      <c r="G391" s="32"/>
      <c r="H391" s="32"/>
      <c r="I391" s="32"/>
    </row>
    <row r="392" spans="1:9" ht="12.75" customHeight="1">
      <c r="A392" s="30"/>
      <c r="B392" s="32"/>
      <c r="C392" s="32"/>
      <c r="D392" s="32"/>
      <c r="E392" s="33" t="s">
        <v>410</v>
      </c>
      <c r="F392" s="32"/>
      <c r="G392" s="32"/>
      <c r="H392" s="32"/>
      <c r="I392" s="32"/>
    </row>
    <row r="393" spans="1:9" ht="12.75" customHeight="1">
      <c r="A393" s="30"/>
      <c r="B393" s="32"/>
      <c r="C393" s="32"/>
      <c r="D393" s="32"/>
      <c r="E393" s="33" t="s">
        <v>918</v>
      </c>
      <c r="F393" s="32"/>
      <c r="G393" s="32"/>
      <c r="H393" s="32"/>
      <c r="I393" s="32"/>
    </row>
    <row r="394" spans="1:9" ht="12.75" customHeight="1">
      <c r="A394" s="34" t="s">
        <v>254</v>
      </c>
      <c r="B394" s="32"/>
      <c r="C394" s="32"/>
      <c r="D394" s="32"/>
      <c r="E394" s="35" t="s">
        <v>927</v>
      </c>
      <c r="F394" s="32"/>
      <c r="G394" s="32"/>
      <c r="H394" s="32"/>
      <c r="I394" s="32"/>
    </row>
    <row r="395" spans="1:9" ht="12.75" customHeight="1">
      <c r="A395" s="30"/>
      <c r="B395" s="32" t="s">
        <v>928</v>
      </c>
      <c r="C395" s="36" t="s">
        <v>386</v>
      </c>
      <c r="D395" s="32"/>
      <c r="E395" s="37" t="s">
        <v>256</v>
      </c>
      <c r="F395" s="32"/>
      <c r="G395" s="36" t="s">
        <v>36</v>
      </c>
      <c r="H395" s="38">
        <v>590</v>
      </c>
      <c r="I395" s="32"/>
    </row>
    <row r="396" spans="1:9" ht="12.75" customHeight="1">
      <c r="A396" s="30"/>
      <c r="B396" s="32" t="s">
        <v>928</v>
      </c>
      <c r="C396" s="32"/>
      <c r="D396" s="32" t="s">
        <v>929</v>
      </c>
      <c r="E396" s="33" t="s">
        <v>930</v>
      </c>
      <c r="F396" s="32"/>
      <c r="G396" s="32" t="s">
        <v>36</v>
      </c>
      <c r="H396" s="40">
        <v>590</v>
      </c>
      <c r="I396" s="32"/>
    </row>
    <row r="397" spans="1:9" ht="12.75" customHeight="1">
      <c r="A397" s="30"/>
      <c r="B397" s="32"/>
      <c r="C397" s="32"/>
      <c r="D397" s="32"/>
      <c r="E397" s="33" t="s">
        <v>931</v>
      </c>
      <c r="F397" s="40">
        <v>590</v>
      </c>
      <c r="G397" s="32"/>
      <c r="H397" s="32"/>
      <c r="I397" s="32"/>
    </row>
    <row r="398" spans="1:9" ht="12.75" customHeight="1">
      <c r="A398" s="30"/>
      <c r="B398" s="32" t="s">
        <v>932</v>
      </c>
      <c r="C398" s="36" t="s">
        <v>387</v>
      </c>
      <c r="D398" s="32"/>
      <c r="E398" s="37" t="s">
        <v>258</v>
      </c>
      <c r="F398" s="32"/>
      <c r="G398" s="36" t="s">
        <v>36</v>
      </c>
      <c r="H398" s="38">
        <v>1051.76</v>
      </c>
      <c r="I398" s="32"/>
    </row>
    <row r="399" spans="1:9" ht="12.75" customHeight="1">
      <c r="A399" s="30"/>
      <c r="B399" s="32" t="s">
        <v>932</v>
      </c>
      <c r="C399" s="32"/>
      <c r="D399" s="32" t="s">
        <v>933</v>
      </c>
      <c r="E399" s="33" t="s">
        <v>934</v>
      </c>
      <c r="F399" s="32"/>
      <c r="G399" s="32" t="s">
        <v>36</v>
      </c>
      <c r="H399" s="40">
        <v>506</v>
      </c>
      <c r="I399" s="32"/>
    </row>
    <row r="400" spans="1:9" ht="12.75" customHeight="1">
      <c r="A400" s="30"/>
      <c r="B400" s="32"/>
      <c r="C400" s="32"/>
      <c r="D400" s="32"/>
      <c r="E400" s="33" t="s">
        <v>935</v>
      </c>
      <c r="F400" s="40">
        <v>506</v>
      </c>
      <c r="G400" s="32"/>
      <c r="H400" s="32"/>
      <c r="I400" s="32"/>
    </row>
    <row r="401" spans="1:9" ht="12.75" customHeight="1">
      <c r="A401" s="30"/>
      <c r="B401" s="32" t="s">
        <v>932</v>
      </c>
      <c r="C401" s="32"/>
      <c r="D401" s="32" t="s">
        <v>936</v>
      </c>
      <c r="E401" s="33" t="s">
        <v>937</v>
      </c>
      <c r="F401" s="32"/>
      <c r="G401" s="32" t="s">
        <v>36</v>
      </c>
      <c r="H401" s="40">
        <v>545.76</v>
      </c>
      <c r="I401" s="32"/>
    </row>
    <row r="402" spans="1:9" ht="12.75" customHeight="1">
      <c r="A402" s="30"/>
      <c r="B402" s="32"/>
      <c r="C402" s="32"/>
      <c r="D402" s="32"/>
      <c r="E402" s="33" t="s">
        <v>938</v>
      </c>
      <c r="F402" s="40">
        <v>545.76</v>
      </c>
      <c r="G402" s="32"/>
      <c r="H402" s="32"/>
      <c r="I402" s="32"/>
    </row>
    <row r="403" spans="1:9" ht="12.75" customHeight="1">
      <c r="A403" s="34" t="s">
        <v>260</v>
      </c>
      <c r="B403" s="32"/>
      <c r="C403" s="32"/>
      <c r="D403" s="32"/>
      <c r="E403" s="35" t="s">
        <v>939</v>
      </c>
      <c r="F403" s="32"/>
      <c r="G403" s="32"/>
      <c r="H403" s="32"/>
      <c r="I403" s="32"/>
    </row>
    <row r="404" spans="1:9" ht="12.75" customHeight="1">
      <c r="A404" s="30"/>
      <c r="B404" s="32" t="s">
        <v>940</v>
      </c>
      <c r="C404" s="36" t="s">
        <v>388</v>
      </c>
      <c r="D404" s="32"/>
      <c r="E404" s="37" t="s">
        <v>262</v>
      </c>
      <c r="F404" s="32"/>
      <c r="G404" s="36" t="s">
        <v>12</v>
      </c>
      <c r="H404" s="38">
        <v>1</v>
      </c>
      <c r="I404" s="32"/>
    </row>
    <row r="405" spans="1:9" ht="12.75" customHeight="1">
      <c r="A405" s="30"/>
      <c r="B405" s="32"/>
      <c r="C405" s="32"/>
      <c r="D405" s="32"/>
      <c r="E405" s="33" t="s">
        <v>941</v>
      </c>
      <c r="F405" s="40">
        <v>1</v>
      </c>
      <c r="G405" s="32"/>
      <c r="H405" s="32"/>
      <c r="I405" s="32"/>
    </row>
    <row r="406" spans="1:9" ht="12.75" customHeight="1">
      <c r="A406" s="30"/>
      <c r="B406" s="32"/>
      <c r="C406" s="32"/>
      <c r="D406" s="32"/>
      <c r="E406" s="33"/>
      <c r="F406" s="32"/>
      <c r="G406" s="32"/>
      <c r="H406" s="32"/>
      <c r="I406" s="32"/>
    </row>
    <row r="407" spans="1:9" ht="12.75" customHeight="1">
      <c r="A407" s="54"/>
      <c r="B407" s="54"/>
      <c r="C407" s="54"/>
      <c r="D407" s="54"/>
      <c r="E407" s="56"/>
      <c r="F407" s="54"/>
      <c r="G407" s="54"/>
      <c r="H407" s="54"/>
      <c r="I407" s="54"/>
    </row>
    <row r="408" spans="1:9" ht="12.75" customHeight="1">
      <c r="A408" s="80"/>
      <c r="B408" s="80"/>
      <c r="C408" s="80"/>
      <c r="D408" s="80"/>
      <c r="E408" s="81"/>
      <c r="F408" s="80"/>
      <c r="G408" s="80"/>
      <c r="H408" s="80"/>
      <c r="I408" s="80"/>
    </row>
    <row r="409" spans="1:9" ht="12.75" customHeight="1">
      <c r="A409" s="80"/>
      <c r="B409" s="80"/>
      <c r="C409" s="80"/>
      <c r="D409" s="80"/>
      <c r="E409" s="81"/>
      <c r="F409" s="80"/>
      <c r="G409" s="80"/>
      <c r="H409" s="80"/>
      <c r="I409" s="80"/>
    </row>
    <row r="410" spans="1:9" ht="12.75" customHeight="1">
      <c r="A410" s="80"/>
      <c r="B410" s="80"/>
      <c r="C410" s="80"/>
      <c r="D410" s="80"/>
      <c r="E410" s="81"/>
      <c r="F410" s="80"/>
      <c r="G410" s="80"/>
      <c r="H410" s="80"/>
      <c r="I410" s="80"/>
    </row>
    <row r="411" spans="1:9" ht="12.75" customHeight="1">
      <c r="A411" s="80"/>
      <c r="B411" s="80"/>
      <c r="C411" s="80"/>
      <c r="D411" s="80"/>
      <c r="E411" s="81"/>
      <c r="F411" s="80"/>
      <c r="G411" s="80"/>
      <c r="H411" s="80"/>
      <c r="I411" s="80"/>
    </row>
    <row r="412" spans="1:9" ht="12.75" customHeight="1">
      <c r="A412" s="80"/>
      <c r="B412" s="80"/>
      <c r="C412" s="80"/>
      <c r="D412" s="80"/>
      <c r="E412" s="81"/>
      <c r="F412" s="80"/>
      <c r="G412" s="80"/>
      <c r="H412" s="80"/>
      <c r="I412" s="80"/>
    </row>
    <row r="413" spans="1:9" ht="12.75" customHeight="1">
      <c r="A413" s="80"/>
      <c r="B413" s="80"/>
      <c r="C413" s="80"/>
      <c r="D413" s="80"/>
      <c r="E413" s="81"/>
      <c r="F413" s="80"/>
      <c r="G413" s="80"/>
      <c r="H413" s="80"/>
      <c r="I413" s="80"/>
    </row>
    <row r="414" spans="1:9" ht="12.75" customHeight="1">
      <c r="A414" s="80"/>
      <c r="B414" s="80"/>
      <c r="C414" s="80"/>
      <c r="D414" s="80"/>
      <c r="E414" s="81"/>
      <c r="F414" s="80"/>
      <c r="G414" s="80"/>
      <c r="H414" s="80"/>
      <c r="I414" s="80"/>
    </row>
    <row r="415" spans="1:9" ht="12.75" customHeight="1">
      <c r="A415" s="80"/>
      <c r="B415" s="80"/>
      <c r="C415" s="80"/>
      <c r="D415" s="80"/>
      <c r="E415" s="81"/>
      <c r="F415" s="80"/>
      <c r="G415" s="80"/>
      <c r="H415" s="80"/>
      <c r="I415" s="80"/>
    </row>
    <row r="416" spans="1:9" ht="12.75" customHeight="1">
      <c r="A416" s="80"/>
      <c r="B416" s="80"/>
      <c r="C416" s="80"/>
      <c r="D416" s="80"/>
      <c r="E416" s="81"/>
      <c r="F416" s="80"/>
      <c r="G416" s="80"/>
      <c r="H416" s="80"/>
      <c r="I416" s="80"/>
    </row>
    <row r="417" spans="1:9" ht="12.75" customHeight="1">
      <c r="A417" s="80"/>
      <c r="B417" s="80"/>
      <c r="C417" s="80"/>
      <c r="D417" s="80"/>
      <c r="E417" s="81"/>
      <c r="F417" s="80"/>
      <c r="G417" s="80"/>
      <c r="H417" s="80"/>
      <c r="I417" s="80"/>
    </row>
    <row r="419" spans="1:9" ht="12.75" customHeight="1">
      <c r="A419" s="2"/>
      <c r="B419" s="69"/>
      <c r="C419" s="2"/>
      <c r="D419" s="2"/>
    </row>
    <row r="420" spans="1:9" ht="12.75" customHeight="1">
      <c r="A420" s="85" t="s">
        <v>964</v>
      </c>
      <c r="B420" s="85"/>
      <c r="C420" s="85"/>
      <c r="D420" s="2"/>
    </row>
    <row r="421" spans="1:9" ht="12.75" customHeight="1">
      <c r="A421" s="2"/>
      <c r="B421" s="69"/>
      <c r="C421" s="2"/>
      <c r="D421" s="2"/>
      <c r="F421" s="102"/>
      <c r="G421" s="102"/>
      <c r="H421" s="102"/>
    </row>
    <row r="422" spans="1:9" ht="12.75" customHeight="1">
      <c r="A422" s="69"/>
      <c r="B422" s="2"/>
      <c r="C422" s="2"/>
      <c r="D422" s="2"/>
      <c r="F422" s="86" t="s">
        <v>962</v>
      </c>
      <c r="G422" s="86"/>
      <c r="H422" s="86"/>
    </row>
    <row r="423" spans="1:9" ht="12.75" customHeight="1">
      <c r="A423" s="85" t="s">
        <v>965</v>
      </c>
      <c r="B423" s="85"/>
      <c r="C423" s="85"/>
      <c r="D423" s="2"/>
      <c r="F423" s="86" t="s">
        <v>963</v>
      </c>
      <c r="G423" s="86"/>
      <c r="H423" s="86"/>
    </row>
  </sheetData>
  <sheetProtection algorithmName="SHA-512" hashValue="DG//4TlZWU/7fJvWcUixV84DY2JBJMdJGaFbTcG4GE3xjhCtVVlfxHut7nEFc36VBtR+gUt5hVf+teeZHdNjkw==" saltValue="AWs7kYeuJuDUubCLkEES/A==" spinCount="100000" sheet="1" objects="1" scenarios="1"/>
  <mergeCells count="9">
    <mergeCell ref="I5:I6"/>
    <mergeCell ref="A420:C420"/>
    <mergeCell ref="F421:H421"/>
    <mergeCell ref="A423:C423"/>
    <mergeCell ref="F422:H422"/>
    <mergeCell ref="F423:H423"/>
    <mergeCell ref="B5:D5"/>
    <mergeCell ref="G5:G6"/>
    <mergeCell ref="H5:H6"/>
  </mergeCells>
  <pageMargins left="0.75" right="0.75" top="1" bottom="1" header="0.5" footer="0.5"/>
  <pageSetup paperSize="9" scale="74" orientation="landscape" r:id="rId1"/>
  <rowBreaks count="12" manualBreakCount="12">
    <brk id="31" max="16383" man="1"/>
    <brk id="65" max="16383" man="1"/>
    <brk id="96" max="16383" man="1"/>
    <brk id="128" max="16383" man="1"/>
    <brk id="162" max="16383" man="1"/>
    <brk id="193" max="16383" man="1"/>
    <brk id="227" max="16383" man="1"/>
    <brk id="259" max="16383" man="1"/>
    <brk id="288" max="16383" man="1"/>
    <brk id="319" max="7" man="1"/>
    <brk id="351" max="16383" man="1"/>
    <brk id="38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6</vt:i4>
      </vt:variant>
    </vt:vector>
  </HeadingPairs>
  <TitlesOfParts>
    <vt:vector size="12" baseType="lpstr">
      <vt:lpstr>Rekapitulácia stavby</vt:lpstr>
      <vt:lpstr>Súpis prác</vt:lpstr>
      <vt:lpstr>Časti stavby</vt:lpstr>
      <vt:lpstr>000</vt:lpstr>
      <vt:lpstr>101</vt:lpstr>
      <vt:lpstr>201</vt:lpstr>
      <vt:lpstr>'Časti stavby'!Názvy_tlače</vt:lpstr>
      <vt:lpstr>'Rekapitulácia stavby'!Názvy_tlače</vt:lpstr>
      <vt:lpstr>'Súpis prác'!Názvy_tlače</vt:lpstr>
      <vt:lpstr>'000'!Oblasť_tlače</vt:lpstr>
      <vt:lpstr>'101'!Oblasť_tlače</vt:lpstr>
      <vt:lpstr>'201'!Oblasť_tlače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Vičan Jozef</dc:creator>
  <cp:lastModifiedBy>Kovácsová Mária</cp:lastModifiedBy>
  <cp:lastPrinted>2025-01-13T08:16:32Z</cp:lastPrinted>
  <dcterms:created xsi:type="dcterms:W3CDTF">2022-08-09T12:08:21Z</dcterms:created>
  <dcterms:modified xsi:type="dcterms:W3CDTF">2025-01-13T08:34:41Z</dcterms:modified>
</cp:coreProperties>
</file>