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i4o5f6a\"/>
    </mc:Choice>
  </mc:AlternateContent>
  <xr:revisionPtr revIDLastSave="0" documentId="13_ncr:1_{099A095F-5172-4E6E-B1DA-A2393FE0276F}" xr6:coauthVersionLast="47" xr6:coauthVersionMax="47" xr10:uidLastSave="{00000000-0000-0000-0000-000000000000}"/>
  <bookViews>
    <workbookView xWindow="2640" yWindow="2640" windowWidth="23010" windowHeight="1246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1" i="1"/>
  <c r="F70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51" i="1"/>
  <c r="K51" i="1"/>
  <c r="I51" i="1"/>
  <c r="L50" i="1"/>
  <c r="K50" i="1"/>
  <c r="I50" i="1"/>
  <c r="L49" i="1"/>
  <c r="K49" i="1"/>
  <c r="I49" i="1"/>
  <c r="L48" i="1"/>
  <c r="K48" i="1"/>
  <c r="I48" i="1"/>
  <c r="L47" i="1"/>
  <c r="K47" i="1"/>
  <c r="I47" i="1"/>
  <c r="L46" i="1"/>
  <c r="K46" i="1"/>
  <c r="I46" i="1"/>
  <c r="L43" i="1"/>
  <c r="K43" i="1"/>
  <c r="I43" i="1"/>
  <c r="L38" i="1"/>
  <c r="K38" i="1"/>
  <c r="I38" i="1"/>
  <c r="L33" i="1"/>
  <c r="K33" i="1"/>
  <c r="I33" i="1"/>
  <c r="L32" i="1"/>
  <c r="K32" i="1"/>
  <c r="I32" i="1"/>
</calcChain>
</file>

<file path=xl/sharedStrings.xml><?xml version="1.0" encoding="utf-8"?>
<sst xmlns="http://schemas.openxmlformats.org/spreadsheetml/2006/main" count="183" uniqueCount="124">
  <si>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</si>
  <si>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</si>
  <si>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</si>
  <si>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</si>
  <si>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</si>
  <si>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</si>
  <si>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</si>
  <si>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</si>
  <si>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</si>
  <si>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</si>
  <si>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</si>
  <si>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</si>
  <si>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</si>
  <si>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</si>
  <si>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</si>
  <si>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</si>
  <si>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</si>
  <si>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</si>
  <si>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</si>
  <si>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</si>
  <si>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</si>
  <si>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</si>
  <si>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74</t>
  </si>
  <si>
    <t>WYK-PA5CZ</t>
  </si>
  <si>
    <t>Wyorywanie bruzd pługiem leśnym na pow. do 0,50 ha</t>
  </si>
  <si>
    <t>KMTR</t>
  </si>
  <si>
    <t xml:space="preserve"> 75</t>
  </si>
  <si>
    <t>WYK-PASCP</t>
  </si>
  <si>
    <t>Wyorywanie bruzd pługiem leśnym pod okapem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</si>
  <si>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</si>
  <si>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</si>
  <si>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</si>
  <si>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</si>
  <si>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</si>
  <si>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</si>
  <si>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</si>
  <si>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</si>
  <si>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</si>
  <si>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</si>
  <si>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</si>
  <si>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</si>
  <si>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</si>
  <si>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</si>
  <si>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</si>
  <si>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</si>
  <si>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</si>
  <si>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</si>
  <si>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</si>
  <si>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</si>
  <si>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</si>
  <si>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</si>
  <si>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</si>
  <si>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</si>
  <si>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</si>
  <si>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</si>
  <si>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</si>
  <si>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</si>
  <si>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142</t>
  </si>
  <si>
    <t>GRODZ-SN</t>
  </si>
  <si>
    <t>Grodzenie upraw przed zwierzyną siatką</t>
  </si>
  <si>
    <t>HM</t>
  </si>
  <si>
    <t>147</t>
  </si>
  <si>
    <t>GRODZ-DEM</t>
  </si>
  <si>
    <t>Demontaż (likwidacja) ogrodzeń</t>
  </si>
  <si>
    <t>159</t>
  </si>
  <si>
    <t>SZUK-OWAD</t>
  </si>
  <si>
    <t>Próbne poszukiwania owadów w ściółce</t>
  </si>
  <si>
    <t>SZT</t>
  </si>
  <si>
    <t>167</t>
  </si>
  <si>
    <t>ZAW-BUD</t>
  </si>
  <si>
    <t>Wywieszanie nowych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</si>
  <si>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</si>
  <si>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</si>
  <si>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</si>
  <si>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</si>
  <si>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</si>
  <si>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</si>
  <si>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</si>
  <si>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</si>
  <si>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</si>
  <si>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H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</si>
  <si>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</si>
  <si>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</si>
  <si>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</si>
  <si>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</si>
  <si>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</si>
  <si>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</si>
  <si>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</si>
  <si>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</si>
  <si>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</si>
  <si>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382</t>
  </si>
  <si>
    <t>GODZ MC8</t>
  </si>
  <si>
    <t>Prace wykonywane ciągnikiem z przyczepą samozaładowczą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</si>
  <si>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</si>
  <si>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</si>
  <si>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</si>
  <si>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</si>
  <si>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</si>
  <si>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</si>
  <si>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</si>
  <si>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</si>
  <si>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</si>
  <si>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</si>
  <si>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</si>
  <si>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</si>
  <si>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</si>
  <si>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</si>
  <si>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Odpowiadając na ogłoszenie o przetargu nieograniczonym na „Wykonywanie usług z zakresu gospodarki leśnej na terenie Nadleśnictwa Olkusz w roku 2025''  składamy niniejszym ofertę na pakiet 03 Poręba tego zamówienia:</t>
  </si>
  <si>
    <t>Pozostałe cięcia rębne</t>
  </si>
  <si>
    <t>Trzebieże późne i cięcia sanitarno – selekcyjne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</si>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</sst>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9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99</v>
      </c>
      <c r="J2" s="11"/>
      <c r="K2" s="11"/>
      <c r="L2" s="11"/>
      <c r="M2" s="11"/>
      <c r="N2" s="11"/>
      <c r="O2" s="11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6"/>
      <c r="C4" s="16"/>
      <c r="D4" s="16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6"/>
      <c r="C6" s="16"/>
      <c r="D6" s="16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6"/>
      <c r="C8" s="16"/>
      <c r="D8" s="16"/>
    </row>
    <row r="9" spans="2:15" s="1" customFormat="1" ht="4.1500000000000004" customHeight="1" x14ac:dyDescent="0.2"/>
    <row r="10" spans="2:15" s="1" customFormat="1" ht="6.95" customHeight="1" x14ac:dyDescent="0.2">
      <c r="B10" s="19" t="s">
        <v>100</v>
      </c>
      <c r="C10" s="19"/>
      <c r="D10" s="19"/>
    </row>
    <row r="11" spans="2:15" s="1" customFormat="1" ht="12.4" customHeight="1" x14ac:dyDescent="0.2">
      <c r="B11" s="19"/>
      <c r="C11" s="19"/>
      <c r="D11" s="19"/>
      <c r="G11" s="38" t="s">
        <v>101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4" t="s">
        <v>102</v>
      </c>
      <c r="F14" s="14"/>
      <c r="G14" s="14"/>
    </row>
    <row r="15" spans="2:15" s="1" customFormat="1" ht="43.15" customHeight="1" x14ac:dyDescent="0.2"/>
    <row r="16" spans="2:15" s="1" customFormat="1" ht="20.65" customHeight="1" x14ac:dyDescent="0.2">
      <c r="B16" s="17" t="s">
        <v>103</v>
      </c>
      <c r="C16" s="17"/>
      <c r="D16" s="17"/>
      <c r="E16" s="17"/>
      <c r="F16" s="17"/>
      <c r="G16" s="17"/>
      <c r="H16" s="17"/>
      <c r="I16" s="17"/>
    </row>
    <row r="17" spans="2:13" s="1" customFormat="1" ht="2.65" customHeight="1" x14ac:dyDescent="0.2"/>
    <row r="18" spans="2:13" s="1" customFormat="1" ht="20.65" customHeight="1" x14ac:dyDescent="0.2">
      <c r="B18" s="17" t="s">
        <v>104</v>
      </c>
      <c r="C18" s="17"/>
      <c r="D18" s="17"/>
      <c r="E18" s="17"/>
      <c r="F18" s="17"/>
      <c r="G18" s="17"/>
      <c r="H18" s="17"/>
      <c r="I18" s="17"/>
    </row>
    <row r="19" spans="2:13" s="1" customFormat="1" ht="2.65" customHeight="1" x14ac:dyDescent="0.2"/>
    <row r="20" spans="2:13" s="1" customFormat="1" ht="20.65" customHeight="1" x14ac:dyDescent="0.2">
      <c r="B20" s="17" t="s">
        <v>105</v>
      </c>
      <c r="C20" s="17"/>
      <c r="D20" s="17"/>
      <c r="E20" s="17"/>
      <c r="F20" s="17"/>
      <c r="G20" s="17"/>
      <c r="H20" s="17"/>
      <c r="I20" s="17"/>
    </row>
    <row r="21" spans="2:13" s="1" customFormat="1" ht="2.65" customHeight="1" x14ac:dyDescent="0.2"/>
    <row r="22" spans="2:13" s="1" customFormat="1" ht="20.65" customHeight="1" x14ac:dyDescent="0.2">
      <c r="B22" s="17" t="s">
        <v>106</v>
      </c>
      <c r="C22" s="17"/>
      <c r="D22" s="17"/>
      <c r="E22" s="17"/>
      <c r="F22" s="17"/>
      <c r="G22" s="17"/>
      <c r="H22" s="17"/>
      <c r="I22" s="17"/>
    </row>
    <row r="23" spans="2:13" s="1" customFormat="1" ht="34.700000000000003" customHeight="1" x14ac:dyDescent="0.2"/>
    <row r="24" spans="2:13" s="1" customFormat="1" ht="50.1" customHeight="1" x14ac:dyDescent="0.2">
      <c r="B24" s="15" t="s">
        <v>107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7" t="s">
        <v>108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1155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19.7" customHeight="1" x14ac:dyDescent="0.2">
      <c r="B33" s="5">
        <v>2</v>
      </c>
      <c r="C33" s="6" t="s">
        <v>15</v>
      </c>
      <c r="D33" s="6" t="s">
        <v>16</v>
      </c>
      <c r="E33" s="7" t="s">
        <v>17</v>
      </c>
      <c r="F33" s="6" t="s">
        <v>14</v>
      </c>
      <c r="G33" s="8">
        <v>2913</v>
      </c>
      <c r="H33" s="23">
        <v>0</v>
      </c>
      <c r="I33" s="21">
        <f>ROUND(G33* H33,2)</f>
        <v>0</v>
      </c>
      <c r="J33" s="5">
        <v>8</v>
      </c>
      <c r="K33" s="21">
        <f>ROUND(I33* J33/100,2)</f>
        <v>0</v>
      </c>
      <c r="L33" s="22">
        <f>ROUND(I33+ K33,2)</f>
        <v>0</v>
      </c>
      <c r="M33" s="9"/>
    </row>
    <row r="34" spans="2:13" s="1" customFormat="1" ht="3.2" customHeight="1" x14ac:dyDescent="0.2"/>
    <row r="35" spans="2:13" s="1" customFormat="1" ht="18.2" customHeight="1" x14ac:dyDescent="0.2">
      <c r="B35" s="17" t="s">
        <v>109</v>
      </c>
      <c r="C35" s="17"/>
      <c r="D35" s="17"/>
      <c r="E35" s="17"/>
      <c r="F35" s="17"/>
      <c r="G35" s="17"/>
      <c r="H35" s="17"/>
      <c r="I35" s="17"/>
      <c r="J35" s="17"/>
      <c r="K35" s="17"/>
    </row>
    <row r="36" spans="2:13" s="1" customFormat="1" ht="5.25" customHeight="1" x14ac:dyDescent="0.2"/>
    <row r="37" spans="2:13" s="1" customFormat="1" ht="45.4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2" t="s">
        <v>10</v>
      </c>
      <c r="M37" s="12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2056</v>
      </c>
      <c r="H38" s="23">
        <v>0</v>
      </c>
      <c r="I38" s="21">
        <f>ROUND(G38* H38,2)</f>
        <v>0</v>
      </c>
      <c r="J38" s="5">
        <v>8</v>
      </c>
      <c r="K38" s="21">
        <f>ROUND(I38* J38/100,2)</f>
        <v>0</v>
      </c>
      <c r="L38" s="22">
        <f>ROUND(I38+ K38,2)</f>
        <v>0</v>
      </c>
      <c r="M38" s="9"/>
    </row>
    <row r="39" spans="2:13" s="1" customFormat="1" ht="3.2" customHeight="1" x14ac:dyDescent="0.2"/>
    <row r="40" spans="2:13" s="1" customFormat="1" ht="18.2" customHeight="1" x14ac:dyDescent="0.2">
      <c r="B40" s="17" t="s">
        <v>110</v>
      </c>
      <c r="C40" s="17"/>
      <c r="D40" s="17"/>
      <c r="E40" s="17"/>
      <c r="F40" s="17"/>
      <c r="G40" s="17"/>
      <c r="H40" s="17"/>
      <c r="I40" s="17"/>
      <c r="J40" s="17"/>
      <c r="K40" s="17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2" t="s">
        <v>10</v>
      </c>
      <c r="M42" s="12"/>
    </row>
    <row r="43" spans="2:13" s="1" customFormat="1" ht="19.7" customHeight="1" x14ac:dyDescent="0.2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701</v>
      </c>
      <c r="H43" s="23">
        <v>0</v>
      </c>
      <c r="I43" s="21">
        <f>ROUND(G43* H43,2)</f>
        <v>0</v>
      </c>
      <c r="J43" s="5">
        <v>8</v>
      </c>
      <c r="K43" s="21">
        <f>ROUND(I43* J43/100,2)</f>
        <v>0</v>
      </c>
      <c r="L43" s="22">
        <f>ROUND(I43+ K43,2)</f>
        <v>0</v>
      </c>
      <c r="M43" s="9"/>
    </row>
    <row r="44" spans="2:13" s="1" customFormat="1" ht="9" customHeight="1" x14ac:dyDescent="0.2"/>
    <row r="45" spans="2:13" s="1" customFormat="1" ht="45.4" customHeight="1" x14ac:dyDescent="0.2">
      <c r="B45" s="2" t="s">
        <v>0</v>
      </c>
      <c r="C45" s="3" t="s">
        <v>1</v>
      </c>
      <c r="D45" s="4" t="s">
        <v>2</v>
      </c>
      <c r="E45" s="4" t="s">
        <v>3</v>
      </c>
      <c r="F45" s="4" t="s">
        <v>4</v>
      </c>
      <c r="G45" s="4" t="s">
        <v>5</v>
      </c>
      <c r="H45" s="4" t="s">
        <v>6</v>
      </c>
      <c r="I45" s="3" t="s">
        <v>7</v>
      </c>
      <c r="J45" s="4" t="s">
        <v>8</v>
      </c>
      <c r="K45" s="4" t="s">
        <v>9</v>
      </c>
      <c r="L45" s="12" t="s">
        <v>10</v>
      </c>
      <c r="M45" s="12"/>
    </row>
    <row r="46" spans="2:13" s="1" customFormat="1" ht="38.85" customHeight="1" x14ac:dyDescent="0.2">
      <c r="B46" s="5">
        <v>5</v>
      </c>
      <c r="C46" s="6" t="s">
        <v>18</v>
      </c>
      <c r="D46" s="6" t="s">
        <v>19</v>
      </c>
      <c r="E46" s="7" t="s">
        <v>20</v>
      </c>
      <c r="F46" s="6" t="s">
        <v>21</v>
      </c>
      <c r="G46" s="8">
        <v>1.2</v>
      </c>
      <c r="H46" s="23">
        <v>0</v>
      </c>
      <c r="I46" s="21">
        <f>ROUND(G46* H46,2)</f>
        <v>0</v>
      </c>
      <c r="J46" s="5">
        <v>8</v>
      </c>
      <c r="K46" s="21">
        <f>ROUND(I46* J46/100,2)</f>
        <v>0</v>
      </c>
      <c r="L46" s="22">
        <f>ROUND(I46+ K46,2)</f>
        <v>0</v>
      </c>
      <c r="M46" s="9"/>
    </row>
    <row r="47" spans="2:13" s="1" customFormat="1" ht="19.7" customHeight="1" x14ac:dyDescent="0.2">
      <c r="B47" s="5">
        <v>6</v>
      </c>
      <c r="C47" s="6" t="s">
        <v>22</v>
      </c>
      <c r="D47" s="6" t="s">
        <v>23</v>
      </c>
      <c r="E47" s="7" t="s">
        <v>24</v>
      </c>
      <c r="F47" s="6" t="s">
        <v>25</v>
      </c>
      <c r="G47" s="8">
        <v>59.87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19.7" customHeight="1" x14ac:dyDescent="0.2">
      <c r="B48" s="5">
        <v>7</v>
      </c>
      <c r="C48" s="6" t="s">
        <v>26</v>
      </c>
      <c r="D48" s="6" t="s">
        <v>27</v>
      </c>
      <c r="E48" s="7" t="s">
        <v>28</v>
      </c>
      <c r="F48" s="6" t="s">
        <v>25</v>
      </c>
      <c r="G48" s="8">
        <v>11.85</v>
      </c>
      <c r="H48" s="23">
        <v>0</v>
      </c>
      <c r="I48" s="21">
        <f>ROUND(G48* H48,2)</f>
        <v>0</v>
      </c>
      <c r="J48" s="5">
        <v>8</v>
      </c>
      <c r="K48" s="21">
        <f>ROUND(I48* J48/100,2)</f>
        <v>0</v>
      </c>
      <c r="L48" s="22">
        <f>ROUND(I48+ K48,2)</f>
        <v>0</v>
      </c>
      <c r="M48" s="9"/>
    </row>
    <row r="49" spans="2:13" s="1" customFormat="1" ht="19.7" customHeight="1" x14ac:dyDescent="0.2">
      <c r="B49" s="5">
        <v>8</v>
      </c>
      <c r="C49" s="6" t="s">
        <v>29</v>
      </c>
      <c r="D49" s="6" t="s">
        <v>30</v>
      </c>
      <c r="E49" s="7" t="s">
        <v>31</v>
      </c>
      <c r="F49" s="6" t="s">
        <v>32</v>
      </c>
      <c r="G49" s="8">
        <v>36.840000000000003</v>
      </c>
      <c r="H49" s="23">
        <v>0</v>
      </c>
      <c r="I49" s="21">
        <f>ROUND(G49* H49,2)</f>
        <v>0</v>
      </c>
      <c r="J49" s="5">
        <v>8</v>
      </c>
      <c r="K49" s="21">
        <f>ROUND(I49* J49/100,2)</f>
        <v>0</v>
      </c>
      <c r="L49" s="22">
        <f>ROUND(I49+ K49,2)</f>
        <v>0</v>
      </c>
      <c r="M49" s="9"/>
    </row>
    <row r="50" spans="2:13" s="1" customFormat="1" ht="19.7" customHeight="1" x14ac:dyDescent="0.2">
      <c r="B50" s="5">
        <v>9</v>
      </c>
      <c r="C50" s="6" t="s">
        <v>33</v>
      </c>
      <c r="D50" s="6" t="s">
        <v>34</v>
      </c>
      <c r="E50" s="7" t="s">
        <v>35</v>
      </c>
      <c r="F50" s="6" t="s">
        <v>32</v>
      </c>
      <c r="G50" s="8">
        <v>2.4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9"/>
    </row>
    <row r="51" spans="2:13" s="1" customFormat="1" ht="19.7" customHeight="1" x14ac:dyDescent="0.2">
      <c r="B51" s="5">
        <v>10</v>
      </c>
      <c r="C51" s="6" t="s">
        <v>36</v>
      </c>
      <c r="D51" s="6" t="s">
        <v>37</v>
      </c>
      <c r="E51" s="7" t="s">
        <v>38</v>
      </c>
      <c r="F51" s="6" t="s">
        <v>32</v>
      </c>
      <c r="G51" s="8">
        <v>39.24</v>
      </c>
      <c r="H51" s="23">
        <v>0</v>
      </c>
      <c r="I51" s="21">
        <f>ROUND(G51* H51,2)</f>
        <v>0</v>
      </c>
      <c r="J51" s="5">
        <v>8</v>
      </c>
      <c r="K51" s="21">
        <f>ROUND(I51* J51/100,2)</f>
        <v>0</v>
      </c>
      <c r="L51" s="22">
        <f>ROUND(I51+ K51,2)</f>
        <v>0</v>
      </c>
      <c r="M51" s="9"/>
    </row>
    <row r="52" spans="2:13" s="1" customFormat="1" ht="28.9" customHeight="1" x14ac:dyDescent="0.2">
      <c r="B52" s="5">
        <v>11</v>
      </c>
      <c r="C52" s="6" t="s">
        <v>39</v>
      </c>
      <c r="D52" s="6" t="s">
        <v>40</v>
      </c>
      <c r="E52" s="7" t="s">
        <v>41</v>
      </c>
      <c r="F52" s="6" t="s">
        <v>21</v>
      </c>
      <c r="G52" s="8">
        <v>21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28.9" customHeight="1" x14ac:dyDescent="0.2">
      <c r="B53" s="5">
        <v>12</v>
      </c>
      <c r="C53" s="6" t="s">
        <v>42</v>
      </c>
      <c r="D53" s="6" t="s">
        <v>43</v>
      </c>
      <c r="E53" s="7" t="s">
        <v>44</v>
      </c>
      <c r="F53" s="6" t="s">
        <v>21</v>
      </c>
      <c r="G53" s="8">
        <v>23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9"/>
    </row>
    <row r="54" spans="2:13" s="1" customFormat="1" ht="28.9" customHeight="1" x14ac:dyDescent="0.2">
      <c r="B54" s="5">
        <v>13</v>
      </c>
      <c r="C54" s="6" t="s">
        <v>45</v>
      </c>
      <c r="D54" s="6" t="s">
        <v>46</v>
      </c>
      <c r="E54" s="7" t="s">
        <v>47</v>
      </c>
      <c r="F54" s="6" t="s">
        <v>21</v>
      </c>
      <c r="G54" s="8">
        <v>2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19.7" customHeight="1" x14ac:dyDescent="0.2">
      <c r="B55" s="5">
        <v>14</v>
      </c>
      <c r="C55" s="6" t="s">
        <v>48</v>
      </c>
      <c r="D55" s="6" t="s">
        <v>49</v>
      </c>
      <c r="E55" s="7" t="s">
        <v>50</v>
      </c>
      <c r="F55" s="6" t="s">
        <v>21</v>
      </c>
      <c r="G55" s="8">
        <v>5.61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19.7" customHeight="1" x14ac:dyDescent="0.2">
      <c r="B56" s="5">
        <v>15</v>
      </c>
      <c r="C56" s="6" t="s">
        <v>51</v>
      </c>
      <c r="D56" s="6" t="s">
        <v>52</v>
      </c>
      <c r="E56" s="7" t="s">
        <v>53</v>
      </c>
      <c r="F56" s="6" t="s">
        <v>21</v>
      </c>
      <c r="G56" s="8">
        <v>2.34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28.9" customHeight="1" x14ac:dyDescent="0.2">
      <c r="B57" s="5">
        <v>16</v>
      </c>
      <c r="C57" s="6" t="s">
        <v>54</v>
      </c>
      <c r="D57" s="6" t="s">
        <v>55</v>
      </c>
      <c r="E57" s="7" t="s">
        <v>56</v>
      </c>
      <c r="F57" s="6" t="s">
        <v>21</v>
      </c>
      <c r="G57" s="8">
        <v>36.14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19.7" customHeight="1" x14ac:dyDescent="0.2">
      <c r="B58" s="5">
        <v>17</v>
      </c>
      <c r="C58" s="6" t="s">
        <v>57</v>
      </c>
      <c r="D58" s="6" t="s">
        <v>58</v>
      </c>
      <c r="E58" s="7" t="s">
        <v>59</v>
      </c>
      <c r="F58" s="6" t="s">
        <v>60</v>
      </c>
      <c r="G58" s="8">
        <v>2.4500000000000002</v>
      </c>
      <c r="H58" s="23">
        <v>0</v>
      </c>
      <c r="I58" s="21">
        <f>ROUND(G58* H58,2)</f>
        <v>0</v>
      </c>
      <c r="J58" s="5">
        <v>23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18</v>
      </c>
      <c r="C59" s="6" t="s">
        <v>61</v>
      </c>
      <c r="D59" s="6" t="s">
        <v>62</v>
      </c>
      <c r="E59" s="7" t="s">
        <v>63</v>
      </c>
      <c r="F59" s="6" t="s">
        <v>60</v>
      </c>
      <c r="G59" s="8">
        <v>15.2</v>
      </c>
      <c r="H59" s="23">
        <v>0</v>
      </c>
      <c r="I59" s="21">
        <f>ROUND(G59* H59,2)</f>
        <v>0</v>
      </c>
      <c r="J59" s="5">
        <v>23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19.7" customHeight="1" x14ac:dyDescent="0.2">
      <c r="B60" s="5">
        <v>19</v>
      </c>
      <c r="C60" s="6" t="s">
        <v>64</v>
      </c>
      <c r="D60" s="6" t="s">
        <v>65</v>
      </c>
      <c r="E60" s="7" t="s">
        <v>66</v>
      </c>
      <c r="F60" s="6" t="s">
        <v>67</v>
      </c>
      <c r="G60" s="8">
        <v>1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28.9" customHeight="1" x14ac:dyDescent="0.2">
      <c r="B61" s="5">
        <v>20</v>
      </c>
      <c r="C61" s="6" t="s">
        <v>68</v>
      </c>
      <c r="D61" s="6" t="s">
        <v>69</v>
      </c>
      <c r="E61" s="7" t="s">
        <v>70</v>
      </c>
      <c r="F61" s="6" t="s">
        <v>67</v>
      </c>
      <c r="G61" s="8">
        <v>20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19.7" customHeight="1" x14ac:dyDescent="0.2">
      <c r="B62" s="5">
        <v>21</v>
      </c>
      <c r="C62" s="6" t="s">
        <v>71</v>
      </c>
      <c r="D62" s="6" t="s">
        <v>72</v>
      </c>
      <c r="E62" s="7" t="s">
        <v>73</v>
      </c>
      <c r="F62" s="6" t="s">
        <v>67</v>
      </c>
      <c r="G62" s="8">
        <v>160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19.7" customHeight="1" x14ac:dyDescent="0.2">
      <c r="B63" s="5">
        <v>22</v>
      </c>
      <c r="C63" s="6" t="s">
        <v>74</v>
      </c>
      <c r="D63" s="6" t="s">
        <v>75</v>
      </c>
      <c r="E63" s="7" t="s">
        <v>76</v>
      </c>
      <c r="F63" s="6" t="s">
        <v>21</v>
      </c>
      <c r="G63" s="8">
        <v>1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19.7" customHeight="1" x14ac:dyDescent="0.2">
      <c r="B64" s="5">
        <v>23</v>
      </c>
      <c r="C64" s="6" t="s">
        <v>77</v>
      </c>
      <c r="D64" s="6" t="s">
        <v>78</v>
      </c>
      <c r="E64" s="7" t="s">
        <v>79</v>
      </c>
      <c r="F64" s="6" t="s">
        <v>80</v>
      </c>
      <c r="G64" s="8">
        <v>98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4" s="1" customFormat="1" ht="19.7" customHeight="1" x14ac:dyDescent="0.2">
      <c r="B65" s="5">
        <v>24</v>
      </c>
      <c r="C65" s="6" t="s">
        <v>81</v>
      </c>
      <c r="D65" s="6" t="s">
        <v>82</v>
      </c>
      <c r="E65" s="7" t="s">
        <v>83</v>
      </c>
      <c r="F65" s="6" t="s">
        <v>80</v>
      </c>
      <c r="G65" s="8">
        <v>30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4" s="1" customFormat="1" ht="19.7" customHeight="1" x14ac:dyDescent="0.2">
      <c r="B66" s="5">
        <v>25</v>
      </c>
      <c r="C66" s="6" t="s">
        <v>84</v>
      </c>
      <c r="D66" s="6" t="s">
        <v>85</v>
      </c>
      <c r="E66" s="7" t="s">
        <v>86</v>
      </c>
      <c r="F66" s="6" t="s">
        <v>80</v>
      </c>
      <c r="G66" s="8">
        <v>19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4" s="1" customFormat="1" ht="19.7" customHeight="1" x14ac:dyDescent="0.2">
      <c r="B67" s="5">
        <v>26</v>
      </c>
      <c r="C67" s="6" t="s">
        <v>87</v>
      </c>
      <c r="D67" s="6" t="s">
        <v>88</v>
      </c>
      <c r="E67" s="7" t="s">
        <v>89</v>
      </c>
      <c r="F67" s="6" t="s">
        <v>80</v>
      </c>
      <c r="G67" s="8">
        <v>32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4" s="1" customFormat="1" ht="28.9" customHeight="1" x14ac:dyDescent="0.2">
      <c r="B68" s="5">
        <v>27</v>
      </c>
      <c r="C68" s="6" t="s">
        <v>90</v>
      </c>
      <c r="D68" s="6" t="s">
        <v>91</v>
      </c>
      <c r="E68" s="7" t="s">
        <v>92</v>
      </c>
      <c r="F68" s="6" t="s">
        <v>80</v>
      </c>
      <c r="G68" s="8">
        <v>10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4" s="1" customFormat="1" ht="55.9" customHeight="1" x14ac:dyDescent="0.2"/>
    <row r="70" spans="2:14" s="1" customFormat="1" ht="21.4" customHeight="1" x14ac:dyDescent="0.2">
      <c r="B70" s="18" t="s">
        <v>93</v>
      </c>
      <c r="C70" s="18"/>
      <c r="D70" s="18"/>
      <c r="E70" s="18"/>
      <c r="F70" s="24">
        <f>ROUND(I32+I33+I38+I43+I46+I47+I48+I49+I50+I51+I52+I53+I54+I55+I56+I57+I58+I59+I60+I61+I62+I63+I64+I65+I66+I67+I68,2)</f>
        <v>0</v>
      </c>
      <c r="G70" s="25"/>
      <c r="H70" s="25"/>
      <c r="I70" s="25"/>
      <c r="J70" s="25"/>
      <c r="K70" s="25"/>
      <c r="L70" s="25"/>
      <c r="M70" s="26"/>
    </row>
    <row r="71" spans="2:14" s="1" customFormat="1" ht="21.4" customHeight="1" x14ac:dyDescent="0.2">
      <c r="B71" s="18" t="s">
        <v>94</v>
      </c>
      <c r="C71" s="18"/>
      <c r="D71" s="18"/>
      <c r="E71" s="18"/>
      <c r="F71" s="27">
        <f>ROUND(L32+L33+L38+L43+L46+L47+L48+L49+L50+L51+L52+L53+L54+L55+L56+L57+L58+L59+L60+L61+L62+L63+L64+L65+L66+L67+L68,2)</f>
        <v>0</v>
      </c>
      <c r="G71" s="28"/>
      <c r="H71" s="28"/>
      <c r="I71" s="28"/>
      <c r="J71" s="28"/>
      <c r="K71" s="28"/>
      <c r="L71" s="28"/>
      <c r="M71" s="29"/>
    </row>
    <row r="72" spans="2:14" s="1" customFormat="1" ht="11.1" customHeight="1" x14ac:dyDescent="0.2"/>
    <row r="73" spans="2:14" s="1" customFormat="1" ht="80.099999999999994" customHeight="1" x14ac:dyDescent="0.2">
      <c r="B73" s="31" t="s">
        <v>111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2:14" s="1" customFormat="1" ht="2.65" customHeight="1" x14ac:dyDescent="0.2"/>
    <row r="75" spans="2:14" s="1" customFormat="1" ht="110.1" customHeight="1" x14ac:dyDescent="0.2">
      <c r="B75" s="31" t="s">
        <v>112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spans="2:14" s="1" customFormat="1" ht="5.25" customHeight="1" x14ac:dyDescent="0.2"/>
    <row r="77" spans="2:14" s="1" customFormat="1" ht="110.1" customHeight="1" x14ac:dyDescent="0.2">
      <c r="B77" s="13" t="s">
        <v>113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2:14" s="1" customFormat="1" ht="5.25" customHeight="1" x14ac:dyDescent="0.2"/>
    <row r="79" spans="2:14" s="1" customFormat="1" ht="37.9" customHeight="1" x14ac:dyDescent="0.2">
      <c r="B79" s="32" t="s">
        <v>95</v>
      </c>
      <c r="C79" s="32"/>
      <c r="D79" s="32"/>
      <c r="E79" s="32"/>
      <c r="F79" s="34" t="s">
        <v>96</v>
      </c>
      <c r="G79" s="34"/>
      <c r="H79" s="34"/>
      <c r="I79" s="34"/>
      <c r="J79" s="34"/>
      <c r="K79" s="34"/>
      <c r="L79" s="34"/>
    </row>
    <row r="80" spans="2:14" s="1" customFormat="1" ht="28.9" customHeight="1" x14ac:dyDescent="0.2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</row>
    <row r="81" spans="2:14" s="1" customFormat="1" ht="28.9" customHeight="1" x14ac:dyDescent="0.2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</row>
    <row r="82" spans="2:14" s="1" customFormat="1" ht="28.9" customHeight="1" x14ac:dyDescent="0.2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</row>
    <row r="83" spans="2:14" s="1" customFormat="1" ht="28.9" customHeight="1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2:14" s="1" customFormat="1" ht="2.65" customHeight="1" x14ac:dyDescent="0.2"/>
    <row r="85" spans="2:14" s="1" customFormat="1" ht="203.1" customHeight="1" x14ac:dyDescent="0.2">
      <c r="B85" s="31" t="s">
        <v>114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2:14" s="1" customFormat="1" ht="2.65" customHeight="1" x14ac:dyDescent="0.2"/>
    <row r="87" spans="2:14" s="1" customFormat="1" ht="36.950000000000003" customHeight="1" x14ac:dyDescent="0.2">
      <c r="B87" s="35" t="s">
        <v>115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2:14" s="1" customFormat="1" ht="2.65" customHeight="1" x14ac:dyDescent="0.2"/>
    <row r="89" spans="2:14" s="1" customFormat="1" ht="37.9" customHeight="1" x14ac:dyDescent="0.2">
      <c r="B89" s="32" t="s">
        <v>97</v>
      </c>
      <c r="C89" s="32"/>
      <c r="D89" s="32"/>
      <c r="E89" s="32"/>
      <c r="F89" s="36" t="s">
        <v>98</v>
      </c>
      <c r="G89" s="36"/>
      <c r="H89" s="36"/>
      <c r="I89" s="36"/>
      <c r="J89" s="36"/>
      <c r="K89" s="36"/>
      <c r="L89" s="36"/>
    </row>
    <row r="90" spans="2:14" s="1" customFormat="1" ht="28.9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2:14" s="1" customFormat="1" ht="28.9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2:14" s="1" customFormat="1" ht="28.9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2:14" s="1" customFormat="1" ht="28.9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2:14" s="1" customFormat="1" ht="2.65" customHeight="1" x14ac:dyDescent="0.2"/>
    <row r="95" spans="2:14" s="1" customFormat="1" ht="159.94999999999999" customHeight="1" x14ac:dyDescent="0.2">
      <c r="B95" s="31" t="s">
        <v>116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2:14" s="1" customFormat="1" ht="2.65" customHeight="1" x14ac:dyDescent="0.2"/>
    <row r="97" spans="2:14" s="1" customFormat="1" ht="54.95" customHeight="1" x14ac:dyDescent="0.2">
      <c r="B97" s="31" t="s">
        <v>117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2:14" s="1" customFormat="1" ht="2.65" customHeight="1" x14ac:dyDescent="0.2"/>
    <row r="99" spans="2:14" s="1" customFormat="1" ht="60" customHeight="1" x14ac:dyDescent="0.2">
      <c r="B99" s="13" t="s">
        <v>118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2:14" s="1" customFormat="1" ht="2.65" customHeight="1" x14ac:dyDescent="0.2"/>
    <row r="101" spans="2:14" s="1" customFormat="1" ht="48" customHeight="1" x14ac:dyDescent="0.2">
      <c r="B101" s="13" t="s">
        <v>119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2:14" s="1" customFormat="1" ht="2.65" customHeight="1" x14ac:dyDescent="0.2"/>
    <row r="103" spans="2:14" s="1" customFormat="1" ht="125.1" customHeight="1" x14ac:dyDescent="0.2">
      <c r="B103" s="31" t="s">
        <v>120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2:14" s="1" customFormat="1" ht="2.65" customHeight="1" x14ac:dyDescent="0.2"/>
    <row r="105" spans="2:14" s="1" customFormat="1" ht="84.95" customHeight="1" x14ac:dyDescent="0.2">
      <c r="B105" s="31" t="s">
        <v>121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2:14" s="1" customFormat="1" ht="86.85" customHeight="1" x14ac:dyDescent="0.2"/>
    <row r="107" spans="2:14" s="1" customFormat="1" ht="17.649999999999999" customHeight="1" x14ac:dyDescent="0.2">
      <c r="I107" s="10" t="s">
        <v>122</v>
      </c>
      <c r="J107" s="10"/>
    </row>
    <row r="108" spans="2:14" s="1" customFormat="1" ht="145.15" customHeight="1" x14ac:dyDescent="0.2"/>
    <row r="109" spans="2:14" s="1" customFormat="1" ht="81.599999999999994" customHeight="1" x14ac:dyDescent="0.2">
      <c r="B109" s="20" t="s">
        <v>123</v>
      </c>
      <c r="C109" s="20"/>
      <c r="D109" s="20"/>
      <c r="E109" s="20"/>
      <c r="F109" s="20"/>
      <c r="G109" s="20"/>
      <c r="H109" s="20"/>
      <c r="I109" s="20"/>
      <c r="J109" s="20"/>
    </row>
  </sheetData>
  <mergeCells count="87">
    <mergeCell ref="B3:E3"/>
    <mergeCell ref="B5:E5"/>
    <mergeCell ref="B7:E7"/>
    <mergeCell ref="B101:N101"/>
    <mergeCell ref="B103:N103"/>
    <mergeCell ref="B105:N105"/>
    <mergeCell ref="B109:J109"/>
    <mergeCell ref="B24:L24"/>
    <mergeCell ref="B26:L26"/>
    <mergeCell ref="B29:K29"/>
    <mergeCell ref="B35:K35"/>
    <mergeCell ref="B73:N73"/>
    <mergeCell ref="B75:N75"/>
    <mergeCell ref="B77:N77"/>
    <mergeCell ref="B16:I16"/>
    <mergeCell ref="B4:D4"/>
    <mergeCell ref="B40:K40"/>
    <mergeCell ref="B6:D6"/>
    <mergeCell ref="B70:E70"/>
    <mergeCell ref="B71:E71"/>
    <mergeCell ref="G11:N12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B79:E79"/>
    <mergeCell ref="B8:D8"/>
    <mergeCell ref="B80:E80"/>
    <mergeCell ref="B81:E81"/>
    <mergeCell ref="B82:E82"/>
    <mergeCell ref="B10:D11"/>
    <mergeCell ref="B18:I18"/>
    <mergeCell ref="B20:I20"/>
    <mergeCell ref="B22:I22"/>
    <mergeCell ref="B83:E83"/>
    <mergeCell ref="B85:N85"/>
    <mergeCell ref="B87:N87"/>
    <mergeCell ref="B89:E89"/>
    <mergeCell ref="B90:E90"/>
    <mergeCell ref="B91:E91"/>
    <mergeCell ref="B92:E92"/>
    <mergeCell ref="B93:E93"/>
    <mergeCell ref="B95:N95"/>
    <mergeCell ref="B97:N97"/>
    <mergeCell ref="B99:N99"/>
    <mergeCell ref="E14:G14"/>
    <mergeCell ref="F70:M70"/>
    <mergeCell ref="F71:M71"/>
    <mergeCell ref="F79:L79"/>
    <mergeCell ref="F80:L80"/>
    <mergeCell ref="F81:L81"/>
    <mergeCell ref="F82:L82"/>
    <mergeCell ref="F83:L83"/>
    <mergeCell ref="F89:L89"/>
    <mergeCell ref="F90:L90"/>
    <mergeCell ref="F91:L91"/>
    <mergeCell ref="F92:L92"/>
    <mergeCell ref="F93:L93"/>
    <mergeCell ref="L52:M52"/>
    <mergeCell ref="L53:M53"/>
    <mergeCell ref="I107:J107"/>
    <mergeCell ref="I2:O2"/>
    <mergeCell ref="L31:M31"/>
    <mergeCell ref="L32:M32"/>
    <mergeCell ref="L33:M33"/>
    <mergeCell ref="L37:M37"/>
    <mergeCell ref="L38:M38"/>
    <mergeCell ref="L42:M42"/>
    <mergeCell ref="L43:M43"/>
    <mergeCell ref="L45:M45"/>
    <mergeCell ref="L46:M46"/>
    <mergeCell ref="L47:M47"/>
    <mergeCell ref="L48:M48"/>
    <mergeCell ref="L49:M49"/>
    <mergeCell ref="L50:M50"/>
    <mergeCell ref="L51:M51"/>
    <mergeCell ref="L64:M64"/>
    <mergeCell ref="L65:M65"/>
    <mergeCell ref="L66:M66"/>
    <mergeCell ref="L67:M67"/>
    <mergeCell ref="L68:M68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2024-10-16T06:51:04Z</dcterms:created>
  <dcterms:modified xsi:type="dcterms:W3CDTF">2024-10-16T07:14:17Z</dcterms:modified>
</cp:coreProperties>
</file>