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5\wynik\"/>
    </mc:Choice>
  </mc:AlternateContent>
  <xr:revisionPtr revIDLastSave="0" documentId="13_ncr:1_{D2A5F313-3F1F-4B97-B4DB-616D24F4358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5" i="3" l="1"/>
  <c r="I94" i="3"/>
  <c r="I93" i="3"/>
  <c r="K92" i="3"/>
  <c r="L92" i="3" s="1"/>
  <c r="I92" i="3"/>
  <c r="I91" i="3"/>
  <c r="I90" i="3"/>
  <c r="I89" i="3"/>
  <c r="K88" i="3"/>
  <c r="L88" i="3" s="1"/>
  <c r="I88" i="3"/>
  <c r="I87" i="3"/>
  <c r="I86" i="3"/>
  <c r="I85" i="3"/>
  <c r="K84" i="3"/>
  <c r="L84" i="3" s="1"/>
  <c r="I84" i="3"/>
  <c r="I83" i="3"/>
  <c r="I82" i="3"/>
  <c r="I81" i="3"/>
  <c r="K80" i="3"/>
  <c r="L80" i="3" s="1"/>
  <c r="I80" i="3"/>
  <c r="I79" i="3"/>
  <c r="I78" i="3"/>
  <c r="I77" i="3"/>
  <c r="K76" i="3"/>
  <c r="L76" i="3" s="1"/>
  <c r="I76" i="3"/>
  <c r="I75" i="3"/>
  <c r="I74" i="3"/>
  <c r="I73" i="3"/>
  <c r="K72" i="3"/>
  <c r="L72" i="3" s="1"/>
  <c r="I72" i="3"/>
  <c r="I71" i="3"/>
  <c r="I70" i="3"/>
  <c r="I69" i="3"/>
  <c r="K68" i="3"/>
  <c r="L68" i="3" s="1"/>
  <c r="I68" i="3"/>
  <c r="I67" i="3"/>
  <c r="I66" i="3"/>
  <c r="I65" i="3"/>
  <c r="K64" i="3"/>
  <c r="L64" i="3" s="1"/>
  <c r="I64" i="3"/>
  <c r="I63" i="3"/>
  <c r="I62" i="3"/>
  <c r="I61" i="3"/>
  <c r="K60" i="3"/>
  <c r="L60" i="3" s="1"/>
  <c r="I60" i="3"/>
  <c r="I59" i="3"/>
  <c r="I58" i="3"/>
  <c r="I57" i="3"/>
  <c r="K57" i="3" s="1"/>
  <c r="K56" i="3"/>
  <c r="L56" i="3" s="1"/>
  <c r="I56" i="3"/>
  <c r="I55" i="3"/>
  <c r="I52" i="3"/>
  <c r="I47" i="3"/>
  <c r="K42" i="3"/>
  <c r="L42" i="3" s="1"/>
  <c r="I42" i="3"/>
  <c r="I37" i="3"/>
  <c r="I32" i="3"/>
  <c r="F97" i="3" s="1"/>
  <c r="L81" i="3" l="1"/>
  <c r="L74" i="3"/>
  <c r="L93" i="3"/>
  <c r="L69" i="3"/>
  <c r="L67" i="3"/>
  <c r="L59" i="3"/>
  <c r="L78" i="3"/>
  <c r="L70" i="3"/>
  <c r="L71" i="3"/>
  <c r="L73" i="3"/>
  <c r="L75" i="3"/>
  <c r="L66" i="3"/>
  <c r="K93" i="3"/>
  <c r="K47" i="3"/>
  <c r="L47" i="3" s="1"/>
  <c r="K61" i="3"/>
  <c r="L61" i="3" s="1"/>
  <c r="K69" i="3"/>
  <c r="K73" i="3"/>
  <c r="K81" i="3"/>
  <c r="K89" i="3"/>
  <c r="L89" i="3" s="1"/>
  <c r="L57" i="3"/>
  <c r="K65" i="3"/>
  <c r="L65" i="3" s="1"/>
  <c r="K77" i="3"/>
  <c r="L77" i="3" s="1"/>
  <c r="K85" i="3"/>
  <c r="L85" i="3" s="1"/>
  <c r="K32" i="3"/>
  <c r="L32" i="3" s="1"/>
  <c r="F98" i="3" s="1"/>
  <c r="B26" i="3" s="1"/>
  <c r="K52" i="3"/>
  <c r="L52" i="3" s="1"/>
  <c r="K58" i="3"/>
  <c r="L58" i="3" s="1"/>
  <c r="K62" i="3"/>
  <c r="L62" i="3" s="1"/>
  <c r="K66" i="3"/>
  <c r="K70" i="3"/>
  <c r="K74" i="3"/>
  <c r="K78" i="3"/>
  <c r="K82" i="3"/>
  <c r="L82" i="3" s="1"/>
  <c r="K86" i="3"/>
  <c r="L86" i="3" s="1"/>
  <c r="K90" i="3"/>
  <c r="L90" i="3" s="1"/>
  <c r="K94" i="3"/>
  <c r="L94" i="3" s="1"/>
  <c r="K63" i="3"/>
  <c r="L63" i="3" s="1"/>
  <c r="K37" i="3"/>
  <c r="L37" i="3" s="1"/>
  <c r="K55" i="3"/>
  <c r="L55" i="3" s="1"/>
  <c r="K59" i="3"/>
  <c r="K67" i="3"/>
  <c r="K71" i="3"/>
  <c r="K75" i="3"/>
  <c r="K79" i="3"/>
  <c r="L79" i="3" s="1"/>
  <c r="K83" i="3"/>
  <c r="L83" i="3" s="1"/>
  <c r="K87" i="3"/>
  <c r="L87" i="3" s="1"/>
  <c r="K91" i="3"/>
  <c r="L91" i="3" s="1"/>
  <c r="K95" i="3"/>
  <c r="L95" i="3" s="1"/>
</calcChain>
</file>

<file path=xl/sharedStrings.xml><?xml version="1.0" encoding="utf-8"?>
<sst xmlns="http://schemas.openxmlformats.org/spreadsheetml/2006/main" count="283" uniqueCount="176">
  <si>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</si>
  <si>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</si>
  <si>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</si>
  <si>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</si>
  <si>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</si>
  <si>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</si>
  <si>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</si>
  <si>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</si>
  <si>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</si>
  <si>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</si>
  <si>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</si>
  <si>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</si>
  <si>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</si>
  <si>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</si>
  <si>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</si>
  <si>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</si>
  <si>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</si>
  <si>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</si>
  <si>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</si>
  <si>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</si>
  <si>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</si>
  <si>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</si>
  <si>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</si>
  <si>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</si>
  <si>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</si>
  <si>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</si>
  <si>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</si>
  <si>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</si>
  <si>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</si>
  <si>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</si>
  <si>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</si>
  <si>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</si>
  <si>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</si>
  <si>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</si>
  <si>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</si>
  <si>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</si>
  <si>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</si>
  <si>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</si>
  <si>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</si>
  <si>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</si>
  <si>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</si>
  <si>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</si>
  <si>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</si>
  <si>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</si>
  <si>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</si>
  <si>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</si>
  <si>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</si>
  <si>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</si>
  <si>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</si>
  <si>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</si>
  <si>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</si>
  <si>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</si>
  <si>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</si>
  <si>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</si>
  <si>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</si>
  <si>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</si>
  <si>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</si>
  <si>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</si>
  <si>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</si>
  <si>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</si>
  <si>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</si>
  <si>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</si>
  <si>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</si>
  <si>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</si>
  <si>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</si>
  <si>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</si>
  <si>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</si>
  <si>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</si>
  <si>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</si>
  <si>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</si>
  <si>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</si>
  <si>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</si>
  <si>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</si>
  <si>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</si>
  <si>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</si>
  <si>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</si>
  <si>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</si>
  <si>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</si>
  <si>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</si>
  <si>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</si>
  <si>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</si>
  <si>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</si>
  <si>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</si>
  <si>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</si>
  <si>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</si>
  <si>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</si>
  <si>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193</t>
  </si>
  <si>
    <t>DOŁ-1I</t>
  </si>
  <si>
    <t>Dołowanie sadzonek z doniesieniem do dołu - 1 latek iglastych</t>
  </si>
  <si>
    <t>194</t>
  </si>
  <si>
    <t>DOŁ-1L</t>
  </si>
  <si>
    <t>Dołowanie sadzonek z doniesieniem do dołu - 1-latek liściastych</t>
  </si>
  <si>
    <t>195</t>
  </si>
  <si>
    <t>DOŁ-2I</t>
  </si>
  <si>
    <t>Dołowanie sadzonek z doniesieniem do dołu - 2-3-latek iglastych</t>
  </si>
  <si>
    <t>196</t>
  </si>
  <si>
    <t>DOŁ-2L</t>
  </si>
  <si>
    <t>Dołowanie sadzonek z doniesieniem do dołu - 2-3-latek liściastych</t>
  </si>
  <si>
    <t>216</t>
  </si>
  <si>
    <t>POZ-P</t>
  </si>
  <si>
    <t>Pozyskanie pędów, cięcie zrzezów, liczenie, wiązanie i dołowanie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</si>
  <si>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</si>
  <si>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</si>
  <si>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</si>
  <si>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</si>
  <si>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</si>
  <si>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</si>
  <si>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307</t>
  </si>
  <si>
    <t>WYJ 2-3L</t>
  </si>
  <si>
    <t>Wyjęcie 2-3 latek</t>
  </si>
  <si>
    <t>360</t>
  </si>
  <si>
    <t>ZB-NASDB</t>
  </si>
  <si>
    <t>Zbiór nasion dęba</t>
  </si>
  <si>
    <t>KG</t>
  </si>
  <si>
    <t>361</t>
  </si>
  <si>
    <t>ZB-NASBK</t>
  </si>
  <si>
    <t>Zbiór nasion buka</t>
  </si>
  <si>
    <t>366</t>
  </si>
  <si>
    <t>ZB-NAS OL</t>
  </si>
  <si>
    <t>Zbiór nasion olszy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</si>
  <si>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</si>
  <si>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</si>
  <si>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</si>
  <si>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</si>
  <si>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</si>
  <si>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</si>
  <si>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</si>
  <si>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</si>
  <si>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</si>
  <si>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</si>
  <si>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</si>
  <si>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</si>
  <si>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</si>
  <si>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</si>
  <si>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376</t>
  </si>
  <si>
    <t>GODZ HH8</t>
  </si>
  <si>
    <t>Prace wykonywane harwesterem</t>
  </si>
  <si>
    <t>378</t>
  </si>
  <si>
    <t>GODZ MF8</t>
  </si>
  <si>
    <t>Prace wykonywane forwarderem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</si>
  <si>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</si>
  <si>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</si>
  <si>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</si>
  <si>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</si>
  <si>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</si>
  <si>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</si>
  <si>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</si>
  <si>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</si>
  <si>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</si>
  <si>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</si>
  <si>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</si>
  <si>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</si>
  <si>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</si>
  <si>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</si>
  <si>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</si>
  <si>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</si>
  <si>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</si>
  <si>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</si>
  <si>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</si>
  <si>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</si>
  <si>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</si>
  <si>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</si>
  <si>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2025''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</si>
  <si>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</si>
  <si>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</si>
  <si>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</si>
  <si>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</si>
  <si>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</si>
  <si>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</si>
  <si>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</si>
  <si>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</si>
  <si>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</si>
  <si>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</si>
  <si>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</si>
  <si>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</si>
  <si>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1.1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</si>
</sst>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36"/>
  <sheetViews>
    <sheetView tabSelected="1" workbookViewId="0">
      <selection activeCell="B130" sqref="B130:N1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175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19"/>
      <c r="C7" s="19"/>
      <c r="D7" s="19"/>
      <c r="E7" s="19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18" t="s">
        <v>145</v>
      </c>
      <c r="C10" s="18"/>
      <c r="D10" s="18"/>
    </row>
    <row r="11" spans="2:15" s="1" customFormat="1" ht="12.2" customHeight="1" x14ac:dyDescent="0.2">
      <c r="B11" s="18"/>
      <c r="C11" s="18"/>
      <c r="D11" s="18"/>
      <c r="G11" s="30" t="s">
        <v>146</v>
      </c>
      <c r="H11" s="30"/>
      <c r="I11" s="30"/>
      <c r="J11" s="30"/>
      <c r="K11" s="30"/>
      <c r="L11" s="30"/>
      <c r="M11" s="30"/>
      <c r="N11" s="30"/>
    </row>
    <row r="12" spans="2:15" s="1" customFormat="1" ht="7.9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14" t="s">
        <v>161</v>
      </c>
      <c r="F14" s="14"/>
      <c r="G14" s="14"/>
    </row>
    <row r="15" spans="2:15" s="1" customFormat="1" ht="43.15" customHeight="1" x14ac:dyDescent="0.2"/>
    <row r="16" spans="2:15" s="1" customFormat="1" ht="20.85" customHeight="1" x14ac:dyDescent="0.2">
      <c r="B16" s="15" t="s">
        <v>147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148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149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150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7" t="s">
        <v>162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50.1" customHeight="1" x14ac:dyDescent="0.2">
      <c r="B26" s="34" t="str">
        <f xml:space="preserve"> "1.  Za wykonanie przedmiotu zamówienia w tym Pakiecie oferujemy następujące wynagrodzenie brutto: " &amp; TEXT(F98,"#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151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2" t="s">
        <v>10</v>
      </c>
      <c r="M31" s="2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1094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0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5" t="s">
        <v>152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2" t="s">
        <v>10</v>
      </c>
      <c r="M36" s="2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2618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0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5" t="s">
        <v>153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2" t="s">
        <v>10</v>
      </c>
      <c r="M41" s="2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895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0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5" t="s">
        <v>154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2" t="s">
        <v>10</v>
      </c>
      <c r="M46" s="2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819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0">
        <f>ROUND(I47+ K47,2)</f>
        <v>0</v>
      </c>
      <c r="M47" s="21"/>
    </row>
    <row r="48" spans="2:13" s="1" customFormat="1" ht="3.2" customHeight="1" x14ac:dyDescent="0.2"/>
    <row r="49" spans="2:13" s="1" customFormat="1" ht="18.2" customHeight="1" x14ac:dyDescent="0.2">
      <c r="B49" s="15" t="s">
        <v>155</v>
      </c>
      <c r="C49" s="15"/>
      <c r="D49" s="15"/>
      <c r="E49" s="15"/>
      <c r="F49" s="15"/>
      <c r="G49" s="15"/>
      <c r="H49" s="15"/>
      <c r="I49" s="15"/>
      <c r="J49" s="15"/>
      <c r="K49" s="15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2" t="s">
        <v>10</v>
      </c>
      <c r="M51" s="22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170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0">
        <f>ROUND(I52+ K52,2)</f>
        <v>0</v>
      </c>
      <c r="M52" s="21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2" t="s">
        <v>10</v>
      </c>
      <c r="M54" s="22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13.06</v>
      </c>
      <c r="H55" s="10">
        <v>0</v>
      </c>
      <c r="I55" s="9">
        <f t="shared" ref="I55:I95" si="0">ROUND(G55* H55,2)</f>
        <v>0</v>
      </c>
      <c r="J55" s="5">
        <v>8</v>
      </c>
      <c r="K55" s="9">
        <f t="shared" ref="K55:K95" si="1">ROUND(I55* J55/100,2)</f>
        <v>0</v>
      </c>
      <c r="L55" s="20">
        <f t="shared" ref="L55:L95" si="2">ROUND(I55+ K55,2)</f>
        <v>0</v>
      </c>
      <c r="M55" s="21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2.7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7.5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25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22</v>
      </c>
      <c r="G59" s="8">
        <v>83.6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22</v>
      </c>
      <c r="G60" s="8">
        <v>11.4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22</v>
      </c>
      <c r="G61" s="8">
        <v>5.7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28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22</v>
      </c>
      <c r="G62" s="8">
        <v>3.2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0">
        <f t="shared" si="2"/>
        <v>0</v>
      </c>
      <c r="M62" s="21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22</v>
      </c>
      <c r="G63" s="8">
        <v>103.9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0">
        <f t="shared" si="2"/>
        <v>0</v>
      </c>
      <c r="M63" s="21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0">
        <f t="shared" si="2"/>
        <v>0</v>
      </c>
      <c r="M64" s="21"/>
    </row>
    <row r="65" spans="2:13" s="1" customFormat="1" ht="28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41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0">
        <f t="shared" si="2"/>
        <v>0</v>
      </c>
      <c r="M65" s="21"/>
    </row>
    <row r="66" spans="2:13" s="1" customFormat="1" ht="28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0">
        <f t="shared" si="2"/>
        <v>0</v>
      </c>
      <c r="M66" s="21"/>
    </row>
    <row r="67" spans="2:13" s="1" customFormat="1" ht="19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5.35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0">
        <f t="shared" si="2"/>
        <v>0</v>
      </c>
      <c r="M67" s="21"/>
    </row>
    <row r="68" spans="2:13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8.6300000000000008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0">
        <f t="shared" si="2"/>
        <v>0</v>
      </c>
      <c r="M68" s="21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18</v>
      </c>
      <c r="G69" s="8">
        <v>12.02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0">
        <f t="shared" si="2"/>
        <v>0</v>
      </c>
      <c r="M69" s="21"/>
    </row>
    <row r="70" spans="2:13" s="1" customFormat="1" ht="28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18</v>
      </c>
      <c r="G70" s="8">
        <v>8.3699999999999992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0">
        <f t="shared" si="2"/>
        <v>0</v>
      </c>
      <c r="M70" s="21"/>
    </row>
    <row r="71" spans="2:13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68</v>
      </c>
      <c r="G71" s="8">
        <v>68.489999999999995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0">
        <f t="shared" si="2"/>
        <v>0</v>
      </c>
      <c r="M71" s="21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68</v>
      </c>
      <c r="G72" s="8">
        <v>126.51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0">
        <f t="shared" si="2"/>
        <v>0</v>
      </c>
      <c r="M72" s="21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75</v>
      </c>
      <c r="G73" s="8">
        <v>20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0">
        <f t="shared" si="2"/>
        <v>0</v>
      </c>
      <c r="M73" s="21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95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0">
        <f t="shared" si="2"/>
        <v>0</v>
      </c>
      <c r="M74" s="21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79</v>
      </c>
      <c r="G75" s="8">
        <v>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0">
        <f t="shared" si="2"/>
        <v>0</v>
      </c>
      <c r="M75" s="21"/>
    </row>
    <row r="76" spans="2:13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79</v>
      </c>
      <c r="G76" s="8">
        <v>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0">
        <f t="shared" si="2"/>
        <v>0</v>
      </c>
      <c r="M76" s="21"/>
    </row>
    <row r="77" spans="2:13" s="1" customFormat="1" ht="28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22</v>
      </c>
      <c r="G77" s="8">
        <v>250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0">
        <f t="shared" si="2"/>
        <v>0</v>
      </c>
      <c r="M77" s="21"/>
    </row>
    <row r="78" spans="2:13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22</v>
      </c>
      <c r="G78" s="8">
        <v>15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0">
        <f t="shared" si="2"/>
        <v>0</v>
      </c>
      <c r="M78" s="21"/>
    </row>
    <row r="79" spans="2:13" s="1" customFormat="1" ht="28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22</v>
      </c>
      <c r="G79" s="8">
        <v>157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0">
        <f t="shared" si="2"/>
        <v>0</v>
      </c>
      <c r="M79" s="21"/>
    </row>
    <row r="80" spans="2:13" s="1" customFormat="1" ht="28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22</v>
      </c>
      <c r="G80" s="8">
        <v>375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0">
        <f t="shared" si="2"/>
        <v>0</v>
      </c>
      <c r="M80" s="21"/>
    </row>
    <row r="81" spans="2:13" s="1" customFormat="1" ht="28.7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22</v>
      </c>
      <c r="G81" s="8">
        <v>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0">
        <f t="shared" si="2"/>
        <v>0</v>
      </c>
      <c r="M81" s="21"/>
    </row>
    <row r="82" spans="2:13" s="1" customFormat="1" ht="19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22</v>
      </c>
      <c r="G82" s="8">
        <v>300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0">
        <f t="shared" si="2"/>
        <v>0</v>
      </c>
      <c r="M82" s="21"/>
    </row>
    <row r="83" spans="2:13" s="1" customFormat="1" ht="19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22</v>
      </c>
      <c r="G83" s="8">
        <v>532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0">
        <f t="shared" si="2"/>
        <v>0</v>
      </c>
      <c r="M83" s="21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22</v>
      </c>
      <c r="G84" s="8">
        <v>380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0">
        <f t="shared" si="2"/>
        <v>0</v>
      </c>
      <c r="M84" s="21"/>
    </row>
    <row r="85" spans="2:13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113</v>
      </c>
      <c r="G85" s="8">
        <v>3400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0">
        <f t="shared" si="2"/>
        <v>0</v>
      </c>
      <c r="M85" s="21"/>
    </row>
    <row r="86" spans="2:13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113</v>
      </c>
      <c r="G86" s="8">
        <v>120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0">
        <f t="shared" si="2"/>
        <v>0</v>
      </c>
      <c r="M86" s="21"/>
    </row>
    <row r="87" spans="2:13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113</v>
      </c>
      <c r="G87" s="8">
        <v>2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20">
        <f t="shared" si="2"/>
        <v>0</v>
      </c>
      <c r="M87" s="21"/>
    </row>
    <row r="88" spans="2:13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122</v>
      </c>
      <c r="F88" s="6" t="s">
        <v>75</v>
      </c>
      <c r="G88" s="8">
        <v>104.6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20">
        <f t="shared" si="2"/>
        <v>0</v>
      </c>
      <c r="M88" s="21"/>
    </row>
    <row r="89" spans="2:13" s="1" customFormat="1" ht="19.7" customHeight="1" x14ac:dyDescent="0.2">
      <c r="B89" s="5">
        <v>40</v>
      </c>
      <c r="C89" s="6" t="s">
        <v>123</v>
      </c>
      <c r="D89" s="6" t="s">
        <v>124</v>
      </c>
      <c r="E89" s="7" t="s">
        <v>125</v>
      </c>
      <c r="F89" s="6" t="s">
        <v>75</v>
      </c>
      <c r="G89" s="8">
        <v>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20">
        <f t="shared" si="2"/>
        <v>0</v>
      </c>
      <c r="M89" s="21"/>
    </row>
    <row r="90" spans="2:13" s="1" customFormat="1" ht="19.7" customHeight="1" x14ac:dyDescent="0.2">
      <c r="B90" s="5">
        <v>41</v>
      </c>
      <c r="C90" s="6" t="s">
        <v>126</v>
      </c>
      <c r="D90" s="6" t="s">
        <v>127</v>
      </c>
      <c r="E90" s="7" t="s">
        <v>128</v>
      </c>
      <c r="F90" s="6" t="s">
        <v>75</v>
      </c>
      <c r="G90" s="8">
        <v>30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20">
        <f t="shared" si="2"/>
        <v>0</v>
      </c>
      <c r="M90" s="21"/>
    </row>
    <row r="91" spans="2:13" s="1" customFormat="1" ht="19.7" customHeight="1" x14ac:dyDescent="0.2">
      <c r="B91" s="5">
        <v>42</v>
      </c>
      <c r="C91" s="6" t="s">
        <v>129</v>
      </c>
      <c r="D91" s="6" t="s">
        <v>130</v>
      </c>
      <c r="E91" s="7" t="s">
        <v>128</v>
      </c>
      <c r="F91" s="6" t="s">
        <v>75</v>
      </c>
      <c r="G91" s="8">
        <v>36</v>
      </c>
      <c r="H91" s="10">
        <v>0</v>
      </c>
      <c r="I91" s="9">
        <f t="shared" si="0"/>
        <v>0</v>
      </c>
      <c r="J91" s="5">
        <v>23</v>
      </c>
      <c r="K91" s="9">
        <f t="shared" si="1"/>
        <v>0</v>
      </c>
      <c r="L91" s="20">
        <f t="shared" si="2"/>
        <v>0</v>
      </c>
      <c r="M91" s="21"/>
    </row>
    <row r="92" spans="2:13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75</v>
      </c>
      <c r="G92" s="8">
        <v>1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20">
        <f t="shared" si="2"/>
        <v>0</v>
      </c>
      <c r="M92" s="21"/>
    </row>
    <row r="93" spans="2:13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75</v>
      </c>
      <c r="G93" s="8">
        <v>3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20">
        <f t="shared" si="2"/>
        <v>0</v>
      </c>
      <c r="M93" s="21"/>
    </row>
    <row r="94" spans="2:13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139</v>
      </c>
      <c r="F94" s="6" t="s">
        <v>75</v>
      </c>
      <c r="G94" s="8">
        <v>3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20">
        <f t="shared" si="2"/>
        <v>0</v>
      </c>
      <c r="M94" s="21"/>
    </row>
    <row r="95" spans="2:13" s="1" customFormat="1" ht="19.7" customHeight="1" x14ac:dyDescent="0.2">
      <c r="B95" s="5">
        <v>46</v>
      </c>
      <c r="C95" s="6" t="s">
        <v>140</v>
      </c>
      <c r="D95" s="6" t="s">
        <v>141</v>
      </c>
      <c r="E95" s="7" t="s">
        <v>142</v>
      </c>
      <c r="F95" s="6" t="s">
        <v>75</v>
      </c>
      <c r="G95" s="8">
        <v>63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20">
        <f t="shared" si="2"/>
        <v>0</v>
      </c>
      <c r="M95" s="21"/>
    </row>
    <row r="96" spans="2:13" s="1" customFormat="1" ht="55.9" customHeight="1" x14ac:dyDescent="0.2"/>
    <row r="97" spans="2:14" s="1" customFormat="1" ht="21.4" customHeight="1" x14ac:dyDescent="0.2">
      <c r="B97" s="13" t="s">
        <v>143</v>
      </c>
      <c r="C97" s="13"/>
      <c r="D97" s="13"/>
      <c r="E97" s="13"/>
      <c r="F97" s="24">
        <f>ROUND(I32+I37+I42+I47+I52+I55+I56+I57+I58+I59+I60+I61+I62+I63+I64+I65+I66+I67+I68+I69+I70+I71+I72+I73+I74+I75+I76+I77+I78+I79+I80+I81+I82+I83+I84+I85+I86+I87+I88+I89+I90+I91+I92+I93+I94+I95,2)</f>
        <v>0</v>
      </c>
      <c r="G97" s="25"/>
      <c r="H97" s="25"/>
      <c r="I97" s="25"/>
      <c r="J97" s="25"/>
      <c r="K97" s="25"/>
      <c r="L97" s="25"/>
      <c r="M97" s="26"/>
    </row>
    <row r="98" spans="2:14" s="1" customFormat="1" ht="21.4" customHeight="1" x14ac:dyDescent="0.2">
      <c r="B98" s="13" t="s">
        <v>144</v>
      </c>
      <c r="C98" s="13"/>
      <c r="D98" s="13"/>
      <c r="E98" s="13"/>
      <c r="F98" s="27">
        <f>ROUND(L32+L37+L42+L47+L52+L55+L56+L57+L58+L59+L60+L61+L62+L63+L64+L65+L66+L67+L68+L69+L70+L71+L72+L73+L74+L75+L76+L77+L78+L79+L80+L81+L82+L83+L84+L85+L86+L87+L88+L89+L90+L91+L92+L93+L94+L95,2)</f>
        <v>0</v>
      </c>
      <c r="G98" s="28"/>
      <c r="H98" s="28"/>
      <c r="I98" s="28"/>
      <c r="J98" s="28"/>
      <c r="K98" s="28"/>
      <c r="L98" s="28"/>
      <c r="M98" s="29"/>
    </row>
    <row r="99" spans="2:14" s="1" customFormat="1" ht="11.1" customHeight="1" x14ac:dyDescent="0.2"/>
    <row r="100" spans="2:14" s="1" customFormat="1" ht="80.099999999999994" customHeight="1" x14ac:dyDescent="0.2">
      <c r="B100" s="32" t="s">
        <v>163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110.1" customHeight="1" x14ac:dyDescent="0.2">
      <c r="B102" s="32" t="s">
        <v>164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" customFormat="1" ht="5.25" customHeight="1" x14ac:dyDescent="0.2"/>
    <row r="104" spans="2:14" s="1" customFormat="1" ht="110.1" customHeight="1" x14ac:dyDescent="0.2">
      <c r="B104" s="31" t="s">
        <v>165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5.25" customHeight="1" x14ac:dyDescent="0.2"/>
    <row r="106" spans="2:14" s="1" customFormat="1" ht="37.9" customHeight="1" x14ac:dyDescent="0.2">
      <c r="B106" s="38" t="s">
        <v>157</v>
      </c>
      <c r="C106" s="38"/>
      <c r="D106" s="38"/>
      <c r="E106" s="38"/>
      <c r="F106" s="23" t="s">
        <v>158</v>
      </c>
      <c r="G106" s="23"/>
      <c r="H106" s="23"/>
      <c r="I106" s="23"/>
      <c r="J106" s="23"/>
      <c r="K106" s="23"/>
      <c r="L106" s="23"/>
    </row>
    <row r="107" spans="2:14" s="1" customFormat="1" ht="28.7" customHeight="1" x14ac:dyDescent="0.2"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</row>
    <row r="108" spans="2:14" s="1" customFormat="1" ht="28.7" customHeight="1" x14ac:dyDescent="0.2"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</row>
    <row r="109" spans="2:14" s="1" customFormat="1" ht="28.7" customHeight="1" x14ac:dyDescent="0.2"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</row>
    <row r="110" spans="2:14" s="1" customFormat="1" ht="28.7" customHeight="1" x14ac:dyDescent="0.2">
      <c r="B110" s="35"/>
      <c r="C110" s="35"/>
      <c r="D110" s="35"/>
      <c r="E110" s="35"/>
      <c r="F110" s="35"/>
      <c r="G110" s="35"/>
      <c r="H110" s="35"/>
      <c r="I110" s="35"/>
      <c r="J110" s="35"/>
      <c r="K110" s="35"/>
      <c r="L110" s="35"/>
    </row>
    <row r="111" spans="2:14" s="1" customFormat="1" ht="2.65" customHeight="1" x14ac:dyDescent="0.2"/>
    <row r="112" spans="2:14" s="1" customFormat="1" ht="203.1" customHeight="1" x14ac:dyDescent="0.2">
      <c r="B112" s="32" t="s">
        <v>166</v>
      </c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</row>
    <row r="113" spans="2:14" s="1" customFormat="1" ht="2.65" customHeight="1" x14ac:dyDescent="0.2"/>
    <row r="114" spans="2:14" s="1" customFormat="1" ht="36.950000000000003" customHeight="1" x14ac:dyDescent="0.2">
      <c r="B114" s="37" t="s">
        <v>167</v>
      </c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</row>
    <row r="115" spans="2:14" s="1" customFormat="1" ht="2.65" customHeight="1" x14ac:dyDescent="0.2"/>
    <row r="116" spans="2:14" s="1" customFormat="1" ht="37.9" customHeight="1" x14ac:dyDescent="0.2">
      <c r="B116" s="38" t="s">
        <v>159</v>
      </c>
      <c r="C116" s="38"/>
      <c r="D116" s="38"/>
      <c r="E116" s="38"/>
      <c r="F116" s="36" t="s">
        <v>160</v>
      </c>
      <c r="G116" s="36"/>
      <c r="H116" s="36"/>
      <c r="I116" s="36"/>
      <c r="J116" s="36"/>
      <c r="K116" s="36"/>
      <c r="L116" s="36"/>
    </row>
    <row r="117" spans="2:14" s="1" customFormat="1" ht="28.7" customHeight="1" x14ac:dyDescent="0.2"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</row>
    <row r="118" spans="2:14" s="1" customFormat="1" ht="28.7" customHeight="1" x14ac:dyDescent="0.2"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</row>
    <row r="119" spans="2:14" s="1" customFormat="1" ht="28.7" customHeight="1" x14ac:dyDescent="0.2"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</row>
    <row r="120" spans="2:14" s="1" customFormat="1" ht="28.7" customHeight="1" x14ac:dyDescent="0.2"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</row>
    <row r="121" spans="2:14" s="1" customFormat="1" ht="2.65" customHeight="1" x14ac:dyDescent="0.2"/>
    <row r="122" spans="2:14" s="1" customFormat="1" ht="159.94999999999999" customHeight="1" x14ac:dyDescent="0.2">
      <c r="B122" s="32" t="s">
        <v>168</v>
      </c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</row>
    <row r="123" spans="2:14" s="1" customFormat="1" ht="2.65" customHeight="1" x14ac:dyDescent="0.2"/>
    <row r="124" spans="2:14" s="1" customFormat="1" ht="54.95" customHeight="1" x14ac:dyDescent="0.2">
      <c r="B124" s="32" t="s">
        <v>169</v>
      </c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</row>
    <row r="125" spans="2:14" s="1" customFormat="1" ht="2.65" customHeight="1" x14ac:dyDescent="0.2"/>
    <row r="126" spans="2:14" s="1" customFormat="1" ht="60" customHeight="1" x14ac:dyDescent="0.2">
      <c r="B126" s="31" t="s">
        <v>170</v>
      </c>
      <c r="C126" s="31"/>
      <c r="D126" s="31"/>
      <c r="E126" s="31"/>
      <c r="F126" s="31"/>
      <c r="G126" s="31"/>
      <c r="H126" s="31"/>
      <c r="I126" s="31"/>
      <c r="J126" s="31"/>
      <c r="K126" s="31"/>
      <c r="L126" s="31"/>
      <c r="M126" s="31"/>
      <c r="N126" s="31"/>
    </row>
    <row r="127" spans="2:14" s="1" customFormat="1" ht="2.65" customHeight="1" x14ac:dyDescent="0.2"/>
    <row r="128" spans="2:14" s="1" customFormat="1" ht="48" customHeight="1" x14ac:dyDescent="0.2">
      <c r="B128" s="31" t="s">
        <v>171</v>
      </c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</row>
    <row r="129" spans="2:14" s="1" customFormat="1" ht="2.65" customHeight="1" x14ac:dyDescent="0.2"/>
    <row r="130" spans="2:14" s="1" customFormat="1" ht="125.1" customHeight="1" x14ac:dyDescent="0.2">
      <c r="B130" s="32" t="s">
        <v>172</v>
      </c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</row>
    <row r="131" spans="2:14" s="1" customFormat="1" ht="2.65" customHeight="1" x14ac:dyDescent="0.2"/>
    <row r="132" spans="2:14" s="1" customFormat="1" ht="84.95" customHeight="1" x14ac:dyDescent="0.2">
      <c r="B132" s="32" t="s">
        <v>173</v>
      </c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</row>
    <row r="133" spans="2:14" s="1" customFormat="1" ht="86.85" customHeight="1" x14ac:dyDescent="0.2"/>
    <row r="134" spans="2:14" s="1" customFormat="1" ht="17.649999999999999" customHeight="1" x14ac:dyDescent="0.2">
      <c r="I134" s="12" t="s">
        <v>156</v>
      </c>
      <c r="J134" s="12"/>
    </row>
    <row r="135" spans="2:14" s="1" customFormat="1" ht="145.15" customHeight="1" x14ac:dyDescent="0.2"/>
    <row r="136" spans="2:14" s="1" customFormat="1" ht="81.599999999999994" customHeight="1" x14ac:dyDescent="0.2">
      <c r="B136" s="33" t="s">
        <v>174</v>
      </c>
      <c r="C136" s="33"/>
      <c r="D136" s="33"/>
      <c r="E136" s="33"/>
      <c r="F136" s="33"/>
      <c r="G136" s="33"/>
      <c r="H136" s="33"/>
      <c r="I136" s="33"/>
      <c r="J136" s="33"/>
    </row>
  </sheetData>
  <mergeCells count="108">
    <mergeCell ref="B118:E118"/>
    <mergeCell ref="B119:E119"/>
    <mergeCell ref="B120:E120"/>
    <mergeCell ref="B122:N122"/>
    <mergeCell ref="B124:N124"/>
    <mergeCell ref="B10:D11"/>
    <mergeCell ref="B100:N100"/>
    <mergeCell ref="B102:N102"/>
    <mergeCell ref="B104:N104"/>
    <mergeCell ref="B106:E106"/>
    <mergeCell ref="B107:E107"/>
    <mergeCell ref="B108:E108"/>
    <mergeCell ref="B109:E109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6:N126"/>
    <mergeCell ref="B128:N128"/>
    <mergeCell ref="B130:N130"/>
    <mergeCell ref="B132:N132"/>
    <mergeCell ref="B136:J136"/>
    <mergeCell ref="B24:L24"/>
    <mergeCell ref="B26:L26"/>
    <mergeCell ref="B29:K29"/>
    <mergeCell ref="B34:K34"/>
    <mergeCell ref="B39:K39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B112:N112"/>
    <mergeCell ref="B114:N114"/>
    <mergeCell ref="B116:E116"/>
    <mergeCell ref="B117:E117"/>
    <mergeCell ref="B97:E97"/>
    <mergeCell ref="B98:E98"/>
    <mergeCell ref="E14:G14"/>
    <mergeCell ref="F106:L106"/>
    <mergeCell ref="F97:M97"/>
    <mergeCell ref="F98:M98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74:M74"/>
    <mergeCell ref="L75:M75"/>
    <mergeCell ref="L76:M76"/>
    <mergeCell ref="L77:M77"/>
    <mergeCell ref="L78:M7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L94:M94"/>
    <mergeCell ref="L95:M95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B49:K49"/>
    <mergeCell ref="B7:E7"/>
    <mergeCell ref="L88:M88"/>
    <mergeCell ref="L89:M89"/>
    <mergeCell ref="L90:M90"/>
    <mergeCell ref="L91:M91"/>
    <mergeCell ref="L92:M92"/>
    <mergeCell ref="L93:M93"/>
    <mergeCell ref="B4:D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dcterms:created xsi:type="dcterms:W3CDTF">2024-10-17T06:03:55Z</dcterms:created>
  <dcterms:modified xsi:type="dcterms:W3CDTF">2024-10-23T08:29:11Z</dcterms:modified>
</cp:coreProperties>
</file>