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AP_UPL\kat_pjk11gj\"/>
    </mc:Choice>
  </mc:AlternateContent>
  <xr:revisionPtr revIDLastSave="0" documentId="13_ncr:1_{7A2C1351-9E0A-4621-B247-61D79A2CAB62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9" i="1"/>
  <c r="F88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<sst xmlns="http://schemas.openxmlformats.org/spreadsheetml/2006/main" count="247" uniqueCount="148">
  <si>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</si>
  <si>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</si>
  <si>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</si>
  <si>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</si>
  <si>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</si>
  <si>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</si>
  <si>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</si>
  <si>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</si>
  <si>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</si>
  <si>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</si>
  <si>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</si>
  <si>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</si>
  <si>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</si>
  <si>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</si>
  <si>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</si>
  <si>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</si>
  <si>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</si>
  <si>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</si>
  <si>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</si>
  <si>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</si>
  <si>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</si>
  <si>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</si>
  <si>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</si>
  <si>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</si>
  <si>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</si>
  <si>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</si>
  <si>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</si>
  <si>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</si>
  <si>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</si>
  <si>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</si>
  <si>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</si>
  <si>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</si>
  <si>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</si>
  <si>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</si>
  <si>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</si>
  <si>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</si>
  <si>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</si>
  <si>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</si>
  <si>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</si>
  <si>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</si>
  <si>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</si>
  <si>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</si>
  <si>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</si>
  <si>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</si>
  <si>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</si>
  <si>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</si>
  <si>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</si>
  <si>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</si>
  <si>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</si>
  <si>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</si>
  <si>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</si>
  <si>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</si>
  <si>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</si>
  <si>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</si>
  <si>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</si>
  <si>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</si>
  <si>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136</t>
  </si>
  <si>
    <t>ZAB-RYS</t>
  </si>
  <si>
    <t>Zabezpieczenie młodników przed spałowaniem przez rysakowanie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</si>
  <si>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</si>
  <si>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</si>
  <si>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</si>
  <si>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</si>
  <si>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</si>
  <si>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</si>
  <si>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</si>
  <si>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</si>
  <si>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</si>
  <si>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</si>
  <si>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</si>
  <si>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</si>
  <si>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</si>
  <si>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</si>
  <si>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159</t>
  </si>
  <si>
    <t>SZUK-OWAD</t>
  </si>
  <si>
    <t>Próbne poszukiwania owadów w ściółce</t>
  </si>
  <si>
    <t>SZT</t>
  </si>
  <si>
    <t>171</t>
  </si>
  <si>
    <t>PPOŻ-ODN</t>
  </si>
  <si>
    <t>Odnowienie bruzdy na pasach przeciwpożarowych</t>
  </si>
  <si>
    <t>KMTR</t>
  </si>
  <si>
    <t>172</t>
  </si>
  <si>
    <t>PPOŻ-PORZ</t>
  </si>
  <si>
    <t>Porządkowanie terenów na pasach przeciwpożarowych</t>
  </si>
  <si>
    <t>338</t>
  </si>
  <si>
    <t>N-ZSGDNSO</t>
  </si>
  <si>
    <t>Zbiór szyszek z gospodarczych drzewostanów nasiennych sosnowych</t>
  </si>
  <si>
    <t>KG</t>
  </si>
  <si>
    <t>360</t>
  </si>
  <si>
    <t>ZB-NASDB</t>
  </si>
  <si>
    <t>Zbiór nasion dęba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</si>
  <si>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</si>
  <si>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</si>
  <si>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</si>
  <si>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</si>
  <si>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</si>
  <si>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</si>
  <si>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</si>
  <si>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</si>
  <si>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</si>
  <si>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</si>
  <si>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</si>
  <si>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</si>
  <si>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</si>
  <si>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</si>
  <si>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</si>
  <si>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</si>
  <si>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</si>
  <si>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</si>
  <si>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</si>
  <si>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</si>
  <si>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</si>
  <si>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</si>
  <si>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</si>
  <si>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</si>
  <si>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</si>
  <si>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</si>
  <si>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</si>
  <si>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</si>
  <si>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</si>
  <si>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</si>
  <si>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Kluczbork</t>
  </si>
  <si>
    <t xml:space="preserve">46-200 Kluczbork; Mickiewicza 8                 </t>
  </si>
  <si>
    <t>Odpowiadając na ogłoszenie o przetargu nieograniczonym na „Wykonywanie usług z zakresu gospodarki leśnej na terenie Nadleśnictwa Kluczbork w roku 2025''  składamy niniejszym ofertę na pakiet ZAMECZEK 2025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</si>
  <si>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</si>
  <si>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</si>
  <si>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</si>
  <si>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</si>
  <si>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</si>
  <si>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</si>
  <si>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</si>
  <si>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</si>
  <si>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</si>
  <si>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</si>
  <si>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</si>
  <si>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</si>
  <si>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</si>
  <si>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</si>
  <si>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</si>
  <si>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</si>
  <si>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</si>
  <si>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</si>
  <si>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372</t>
  </si>
  <si>
    <t>GODZ PILA</t>
  </si>
  <si>
    <t>Prace wykonywane ręcznie z użyciem pilarki</t>
  </si>
  <si>
    <t>5</t>
  </si>
  <si>
    <t>ZRYW BP</t>
  </si>
  <si>
    <t>Zrywka ZUL bez pozyskania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</si>
</sst>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7"/>
  <sheetViews>
    <sheetView tabSelected="1" topLeftCell="A78" workbookViewId="0">
      <selection activeCell="B87" sqref="B8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115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17" t="s">
        <v>116</v>
      </c>
      <c r="C10" s="17"/>
      <c r="D10" s="17"/>
    </row>
    <row r="11" spans="2:15" s="1" customFormat="1" ht="12.2" customHeight="1" x14ac:dyDescent="0.2">
      <c r="B11" s="17"/>
      <c r="C11" s="17"/>
      <c r="D11" s="17"/>
      <c r="G11" s="38" t="s">
        <v>117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118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2" t="s">
        <v>119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120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121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122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0" t="s">
        <v>123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124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45.4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5824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6"/>
    </row>
    <row r="33" spans="2:13" s="1" customFormat="1" ht="3.2" customHeight="1" x14ac:dyDescent="0.2"/>
    <row r="34" spans="2:13" s="1" customFormat="1" ht="18.2" customHeight="1" x14ac:dyDescent="0.2">
      <c r="B34" s="12" t="s">
        <v>125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45.4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5249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6"/>
    </row>
    <row r="38" spans="2:13" s="1" customFormat="1" ht="3.2" customHeight="1" x14ac:dyDescent="0.2"/>
    <row r="39" spans="2:13" s="1" customFormat="1" ht="18.2" customHeight="1" x14ac:dyDescent="0.2">
      <c r="B39" s="12" t="s">
        <v>126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12933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6"/>
    </row>
    <row r="43" spans="2:13" s="1" customFormat="1" ht="3.2" customHeight="1" x14ac:dyDescent="0.2"/>
    <row r="44" spans="2:13" s="1" customFormat="1" ht="18.2" customHeight="1" x14ac:dyDescent="0.2">
      <c r="B44" s="12" t="s">
        <v>127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5178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16"/>
    </row>
    <row r="48" spans="2:13" s="1" customFormat="1" ht="3.2" customHeight="1" x14ac:dyDescent="0.2"/>
    <row r="49" spans="2:13" s="1" customFormat="1" ht="18.2" customHeight="1" x14ac:dyDescent="0.2">
      <c r="B49" s="12" t="s">
        <v>128</v>
      </c>
      <c r="C49" s="12"/>
      <c r="D49" s="12"/>
      <c r="E49" s="12"/>
      <c r="F49" s="12"/>
      <c r="G49" s="12"/>
      <c r="H49" s="12"/>
      <c r="I49" s="12"/>
      <c r="J49" s="12"/>
      <c r="K49" s="12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0" t="s">
        <v>10</v>
      </c>
      <c r="M51" s="2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2003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16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0" t="s">
        <v>10</v>
      </c>
      <c r="M54" s="20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15.19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16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14.34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16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11.7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16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1.7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16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174.27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16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22</v>
      </c>
      <c r="G60" s="8">
        <v>20.170000000000002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16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22</v>
      </c>
      <c r="G61" s="8">
        <v>222.18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16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18</v>
      </c>
      <c r="G62" s="8">
        <v>69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16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33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16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13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16"/>
    </row>
    <row r="65" spans="2:13" s="1" customFormat="1" ht="19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15.68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16"/>
    </row>
    <row r="66" spans="2:13" s="1" customFormat="1" ht="19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66.78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16"/>
    </row>
    <row r="67" spans="2:13" s="1" customFormat="1" ht="28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18</v>
      </c>
      <c r="G67" s="8">
        <v>33.39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16"/>
    </row>
    <row r="68" spans="2:13" s="1" customFormat="1" ht="28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22</v>
      </c>
      <c r="G68" s="8">
        <v>7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16"/>
    </row>
    <row r="69" spans="2:13" s="1" customFormat="1" ht="19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62</v>
      </c>
      <c r="G69" s="8">
        <v>16.3</v>
      </c>
      <c r="H69" s="23">
        <v>0</v>
      </c>
      <c r="I69" s="21">
        <f>ROUND(G69* H69,2)</f>
        <v>0</v>
      </c>
      <c r="J69" s="5">
        <v>23</v>
      </c>
      <c r="K69" s="21">
        <f>ROUND(I69* J69/100,2)</f>
        <v>0</v>
      </c>
      <c r="L69" s="22">
        <f>ROUND(I69+ K69,2)</f>
        <v>0</v>
      </c>
      <c r="M69" s="16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62</v>
      </c>
      <c r="G70" s="8">
        <v>1.6</v>
      </c>
      <c r="H70" s="23">
        <v>0</v>
      </c>
      <c r="I70" s="21">
        <f>ROUND(G70* H70,2)</f>
        <v>0</v>
      </c>
      <c r="J70" s="5">
        <v>23</v>
      </c>
      <c r="K70" s="21">
        <f>ROUND(I70* J70/100,2)</f>
        <v>0</v>
      </c>
      <c r="L70" s="22">
        <f>ROUND(I70+ K70,2)</f>
        <v>0</v>
      </c>
      <c r="M70" s="16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62</v>
      </c>
      <c r="G71" s="8">
        <v>82.35</v>
      </c>
      <c r="H71" s="23">
        <v>0</v>
      </c>
      <c r="I71" s="21">
        <f>ROUND(G71* H71,2)</f>
        <v>0</v>
      </c>
      <c r="J71" s="5">
        <v>23</v>
      </c>
      <c r="K71" s="21">
        <f>ROUND(I71* J71/100,2)</f>
        <v>0</v>
      </c>
      <c r="L71" s="22">
        <f>ROUND(I71+ K71,2)</f>
        <v>0</v>
      </c>
      <c r="M71" s="16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185</v>
      </c>
      <c r="H72" s="23">
        <v>0</v>
      </c>
      <c r="I72" s="21">
        <f>ROUND(G72* H72,2)</f>
        <v>0</v>
      </c>
      <c r="J72" s="5">
        <v>23</v>
      </c>
      <c r="K72" s="21">
        <f>ROUND(I72* J72/100,2)</f>
        <v>0</v>
      </c>
      <c r="L72" s="22">
        <f>ROUND(I72+ K72,2)</f>
        <v>0</v>
      </c>
      <c r="M72" s="16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23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16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80</v>
      </c>
      <c r="G74" s="8">
        <v>0.59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16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18</v>
      </c>
      <c r="G75" s="8">
        <v>3.3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16"/>
    </row>
    <row r="76" spans="2:13" s="1" customFormat="1" ht="28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87</v>
      </c>
      <c r="G76" s="8">
        <v>800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16"/>
    </row>
    <row r="77" spans="2:13" s="1" customFormat="1" ht="19.7" customHeight="1" x14ac:dyDescent="0.2">
      <c r="B77" s="5">
        <v>28</v>
      </c>
      <c r="C77" s="6" t="s">
        <v>88</v>
      </c>
      <c r="D77" s="6" t="s">
        <v>89</v>
      </c>
      <c r="E77" s="7" t="s">
        <v>90</v>
      </c>
      <c r="F77" s="6" t="s">
        <v>87</v>
      </c>
      <c r="G77" s="8">
        <v>700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16"/>
    </row>
    <row r="78" spans="2:13" s="1" customFormat="1" ht="19.7" customHeight="1" x14ac:dyDescent="0.2">
      <c r="B78" s="5">
        <v>29</v>
      </c>
      <c r="C78" s="6" t="s">
        <v>91</v>
      </c>
      <c r="D78" s="6" t="s">
        <v>92</v>
      </c>
      <c r="E78" s="7" t="s">
        <v>93</v>
      </c>
      <c r="F78" s="6" t="s">
        <v>72</v>
      </c>
      <c r="G78" s="8">
        <v>320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16"/>
    </row>
    <row r="79" spans="2:13" s="1" customFormat="1" ht="19.7" customHeight="1" x14ac:dyDescent="0.2">
      <c r="B79" s="5">
        <v>30</v>
      </c>
      <c r="C79" s="6" t="s">
        <v>94</v>
      </c>
      <c r="D79" s="6" t="s">
        <v>95</v>
      </c>
      <c r="E79" s="7" t="s">
        <v>93</v>
      </c>
      <c r="F79" s="6" t="s">
        <v>72</v>
      </c>
      <c r="G79" s="8">
        <v>210</v>
      </c>
      <c r="H79" s="23">
        <v>0</v>
      </c>
      <c r="I79" s="21">
        <f>ROUND(G79* H79,2)</f>
        <v>0</v>
      </c>
      <c r="J79" s="5">
        <v>23</v>
      </c>
      <c r="K79" s="21">
        <f>ROUND(I79* J79/100,2)</f>
        <v>0</v>
      </c>
      <c r="L79" s="22">
        <f>ROUND(I79+ K79,2)</f>
        <v>0</v>
      </c>
      <c r="M79" s="16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72</v>
      </c>
      <c r="G80" s="8">
        <v>58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16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98</v>
      </c>
      <c r="F81" s="6" t="s">
        <v>72</v>
      </c>
      <c r="G81" s="8">
        <v>60</v>
      </c>
      <c r="H81" s="23">
        <v>0</v>
      </c>
      <c r="I81" s="21">
        <f>ROUND(G81* H81,2)</f>
        <v>0</v>
      </c>
      <c r="J81" s="5">
        <v>23</v>
      </c>
      <c r="K81" s="21">
        <f>ROUND(I81* J81/100,2)</f>
        <v>0</v>
      </c>
      <c r="L81" s="22">
        <f>ROUND(I81+ K81,2)</f>
        <v>0</v>
      </c>
      <c r="M81" s="16"/>
    </row>
    <row r="82" spans="2:14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72</v>
      </c>
      <c r="G82" s="8">
        <v>20</v>
      </c>
      <c r="H82" s="23">
        <v>0</v>
      </c>
      <c r="I82" s="21">
        <f>ROUND(G82* H82,2)</f>
        <v>0</v>
      </c>
      <c r="J82" s="5">
        <v>23</v>
      </c>
      <c r="K82" s="21">
        <f>ROUND(I82* J82/100,2)</f>
        <v>0</v>
      </c>
      <c r="L82" s="22">
        <f>ROUND(I82+ K82,2)</f>
        <v>0</v>
      </c>
      <c r="M82" s="16"/>
    </row>
    <row r="83" spans="2:14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72</v>
      </c>
      <c r="G83" s="8">
        <v>103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16"/>
    </row>
    <row r="84" spans="2:14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106</v>
      </c>
      <c r="F84" s="6" t="s">
        <v>72</v>
      </c>
      <c r="G84" s="8">
        <v>65</v>
      </c>
      <c r="H84" s="23">
        <v>0</v>
      </c>
      <c r="I84" s="21">
        <f>ROUND(G84* H84,2)</f>
        <v>0</v>
      </c>
      <c r="J84" s="5">
        <v>23</v>
      </c>
      <c r="K84" s="21">
        <f>ROUND(I84* J84/100,2)</f>
        <v>0</v>
      </c>
      <c r="L84" s="22">
        <f>ROUND(I84+ K84,2)</f>
        <v>0</v>
      </c>
      <c r="M84" s="16"/>
    </row>
    <row r="85" spans="2:14" s="1" customFormat="1" ht="19.7" customHeight="1" x14ac:dyDescent="0.2">
      <c r="B85" s="5">
        <v>36</v>
      </c>
      <c r="C85" s="6" t="s">
        <v>142</v>
      </c>
      <c r="D85" s="6" t="s">
        <v>143</v>
      </c>
      <c r="E85" s="7" t="s">
        <v>144</v>
      </c>
      <c r="F85" s="6" t="s">
        <v>72</v>
      </c>
      <c r="G85" s="8">
        <v>69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16"/>
    </row>
    <row r="86" spans="2:14" s="1" customFormat="1" ht="19.7" customHeight="1" x14ac:dyDescent="0.2">
      <c r="B86" s="5">
        <v>37</v>
      </c>
      <c r="C86" s="6" t="s">
        <v>145</v>
      </c>
      <c r="D86" s="6" t="s">
        <v>146</v>
      </c>
      <c r="E86" s="7" t="s">
        <v>147</v>
      </c>
      <c r="F86" s="6" t="s">
        <v>14</v>
      </c>
      <c r="G86" s="8">
        <v>1541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16"/>
    </row>
    <row r="87" spans="2:14" s="1" customFormat="1" ht="55.9" customHeight="1" x14ac:dyDescent="0.2"/>
    <row r="88" spans="2:14" s="1" customFormat="1" ht="21.4" customHeight="1" x14ac:dyDescent="0.2">
      <c r="B88" s="13" t="s">
        <v>109</v>
      </c>
      <c r="C88" s="13"/>
      <c r="D88" s="13"/>
      <c r="E88" s="13"/>
      <c r="F88" s="24">
        <f>ROUND(I32+I37+I42+I47+I52+I55+I56+I57+I58+I59+I60+I61+I62+I63+I64+I65+I66+I67+I68+I69+I70+I71+I72+I73+I74+I75+I76+I77+I78+I79+I80+I81+I82+I83+I84+I85+I86,2)</f>
        <v>0</v>
      </c>
      <c r="G88" s="25"/>
      <c r="H88" s="25"/>
      <c r="I88" s="25"/>
      <c r="J88" s="25"/>
      <c r="K88" s="25"/>
      <c r="L88" s="25"/>
      <c r="M88" s="26"/>
    </row>
    <row r="89" spans="2:14" s="1" customFormat="1" ht="21.4" customHeight="1" x14ac:dyDescent="0.2">
      <c r="B89" s="13" t="s">
        <v>110</v>
      </c>
      <c r="C89" s="13"/>
      <c r="D89" s="13"/>
      <c r="E89" s="13"/>
      <c r="F89" s="27">
        <f>ROUND(L32+L37+L42+L47+L52+L55+L56+L57+L58+L59+L60+L61+L62+L63+L64+L65+L66+L67+L68+L69+L70+L71+L72+L73+L74+L75+L76+L77+L78+L79+L80+L81+L82+L83+L84+L85+L86,2)</f>
        <v>0</v>
      </c>
      <c r="G89" s="28"/>
      <c r="H89" s="28"/>
      <c r="I89" s="28"/>
      <c r="J89" s="28"/>
      <c r="K89" s="28"/>
      <c r="L89" s="28"/>
      <c r="M89" s="29"/>
    </row>
    <row r="90" spans="2:14" s="1" customFormat="1" ht="11.1" customHeight="1" x14ac:dyDescent="0.2"/>
    <row r="91" spans="2:14" s="1" customFormat="1" ht="80.099999999999994" customHeight="1" x14ac:dyDescent="0.2">
      <c r="B91" s="31" t="s">
        <v>129</v>
      </c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</row>
    <row r="92" spans="2:14" s="1" customFormat="1" ht="2.65" customHeight="1" x14ac:dyDescent="0.2"/>
    <row r="93" spans="2:14" s="1" customFormat="1" ht="110.1" customHeight="1" x14ac:dyDescent="0.2">
      <c r="B93" s="31" t="s">
        <v>130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2:14" s="1" customFormat="1" ht="5.25" customHeight="1" x14ac:dyDescent="0.2"/>
    <row r="95" spans="2:14" s="1" customFormat="1" ht="110.1" customHeight="1" x14ac:dyDescent="0.2">
      <c r="B95" s="9" t="s">
        <v>131</v>
      </c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</row>
    <row r="96" spans="2:14" s="1" customFormat="1" ht="5.25" customHeight="1" x14ac:dyDescent="0.2"/>
    <row r="97" spans="2:14" s="1" customFormat="1" ht="37.9" customHeight="1" x14ac:dyDescent="0.2">
      <c r="B97" s="32" t="s">
        <v>111</v>
      </c>
      <c r="C97" s="32"/>
      <c r="D97" s="32"/>
      <c r="E97" s="32"/>
      <c r="F97" s="34" t="s">
        <v>112</v>
      </c>
      <c r="G97" s="34"/>
      <c r="H97" s="34"/>
      <c r="I97" s="34"/>
      <c r="J97" s="34"/>
      <c r="K97" s="34"/>
      <c r="L97" s="34"/>
    </row>
    <row r="98" spans="2:14" s="1" customFormat="1" ht="28.7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8.7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7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7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.65" customHeight="1" x14ac:dyDescent="0.2"/>
    <row r="103" spans="2:14" s="1" customFormat="1" ht="203.1" customHeight="1" x14ac:dyDescent="0.2">
      <c r="B103" s="31" t="s">
        <v>132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36.950000000000003" customHeight="1" x14ac:dyDescent="0.2">
      <c r="B105" s="35" t="s">
        <v>133</v>
      </c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</row>
    <row r="106" spans="2:14" s="1" customFormat="1" ht="2.65" customHeight="1" x14ac:dyDescent="0.2"/>
    <row r="107" spans="2:14" s="1" customFormat="1" ht="37.9" customHeight="1" x14ac:dyDescent="0.2">
      <c r="B107" s="32" t="s">
        <v>113</v>
      </c>
      <c r="C107" s="32"/>
      <c r="D107" s="32"/>
      <c r="E107" s="32"/>
      <c r="F107" s="36" t="s">
        <v>114</v>
      </c>
      <c r="G107" s="36"/>
      <c r="H107" s="36"/>
      <c r="I107" s="36"/>
      <c r="J107" s="36"/>
      <c r="K107" s="36"/>
      <c r="L107" s="36"/>
    </row>
    <row r="108" spans="2:14" s="1" customFormat="1" ht="28.7" customHeight="1" x14ac:dyDescent="0.2"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2:14" s="1" customFormat="1" ht="28.7" customHeight="1" x14ac:dyDescent="0.2"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</row>
    <row r="110" spans="2:14" s="1" customFormat="1" ht="28.7" customHeight="1" x14ac:dyDescent="0.2"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2:14" s="1" customFormat="1" ht="28.7" customHeight="1" x14ac:dyDescent="0.2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2:14" s="1" customFormat="1" ht="2.65" customHeight="1" x14ac:dyDescent="0.2"/>
    <row r="113" spans="2:14" s="1" customFormat="1" ht="159.94999999999999" customHeight="1" x14ac:dyDescent="0.2">
      <c r="B113" s="31" t="s">
        <v>134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2.65" customHeight="1" x14ac:dyDescent="0.2"/>
    <row r="115" spans="2:14" s="1" customFormat="1" ht="54.95" customHeight="1" x14ac:dyDescent="0.2">
      <c r="B115" s="31" t="s">
        <v>135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2.65" customHeight="1" x14ac:dyDescent="0.2"/>
    <row r="117" spans="2:14" s="1" customFormat="1" ht="60" customHeight="1" x14ac:dyDescent="0.2">
      <c r="B117" s="9" t="s">
        <v>136</v>
      </c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</row>
    <row r="118" spans="2:14" s="1" customFormat="1" ht="2.65" customHeight="1" x14ac:dyDescent="0.2"/>
    <row r="119" spans="2:14" s="1" customFormat="1" ht="48" customHeight="1" x14ac:dyDescent="0.2">
      <c r="B119" s="9" t="s">
        <v>137</v>
      </c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</row>
    <row r="120" spans="2:14" s="1" customFormat="1" ht="2.65" customHeight="1" x14ac:dyDescent="0.2"/>
    <row r="121" spans="2:14" s="1" customFormat="1" ht="125.1" customHeight="1" x14ac:dyDescent="0.2">
      <c r="B121" s="31" t="s">
        <v>138</v>
      </c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</row>
    <row r="122" spans="2:14" s="1" customFormat="1" ht="2.65" customHeight="1" x14ac:dyDescent="0.2"/>
    <row r="123" spans="2:14" s="1" customFormat="1" ht="84.95" customHeight="1" x14ac:dyDescent="0.2">
      <c r="B123" s="31" t="s">
        <v>139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2:14" s="1" customFormat="1" ht="86.85" customHeight="1" x14ac:dyDescent="0.2"/>
    <row r="125" spans="2:14" s="1" customFormat="1" ht="17.649999999999999" customHeight="1" x14ac:dyDescent="0.2">
      <c r="I125" s="18" t="s">
        <v>140</v>
      </c>
      <c r="J125" s="18"/>
    </row>
    <row r="126" spans="2:14" s="1" customFormat="1" ht="145.15" customHeight="1" x14ac:dyDescent="0.2"/>
    <row r="127" spans="2:14" s="1" customFormat="1" ht="81.599999999999994" customHeight="1" x14ac:dyDescent="0.2">
      <c r="B127" s="11" t="s">
        <v>141</v>
      </c>
      <c r="C127" s="11"/>
      <c r="D127" s="11"/>
      <c r="E127" s="11"/>
      <c r="F127" s="11"/>
      <c r="G127" s="11"/>
      <c r="H127" s="11"/>
      <c r="I127" s="11"/>
      <c r="J127" s="11"/>
    </row>
  </sheetData>
  <mergeCells count="101">
    <mergeCell ref="B3:E3"/>
    <mergeCell ref="B5:E5"/>
    <mergeCell ref="B7:E7"/>
    <mergeCell ref="L82:M82"/>
    <mergeCell ref="L83:M83"/>
    <mergeCell ref="L84:M84"/>
    <mergeCell ref="L86:M86"/>
    <mergeCell ref="L77:M77"/>
    <mergeCell ref="L78:M78"/>
    <mergeCell ref="L79:M79"/>
    <mergeCell ref="L80:M80"/>
    <mergeCell ref="L81:M81"/>
    <mergeCell ref="L85:M85"/>
    <mergeCell ref="L75:M75"/>
    <mergeCell ref="L76:M76"/>
    <mergeCell ref="L68:M68"/>
    <mergeCell ref="L69:M69"/>
    <mergeCell ref="L70:M70"/>
    <mergeCell ref="L71:M71"/>
    <mergeCell ref="L72:M72"/>
    <mergeCell ref="L65:M65"/>
    <mergeCell ref="L66:M66"/>
    <mergeCell ref="L67:M67"/>
    <mergeCell ref="L73:M73"/>
    <mergeCell ref="L74:M74"/>
    <mergeCell ref="L60:M60"/>
    <mergeCell ref="L61:M61"/>
    <mergeCell ref="L62:M62"/>
    <mergeCell ref="L63:M63"/>
    <mergeCell ref="L64:M64"/>
    <mergeCell ref="I125:J125"/>
    <mergeCell ref="I2:O2"/>
    <mergeCell ref="L31:M31"/>
    <mergeCell ref="L36:M36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B4:D4"/>
    <mergeCell ref="B44:K44"/>
    <mergeCell ref="B49:K49"/>
    <mergeCell ref="B6:D6"/>
    <mergeCell ref="B8:D8"/>
    <mergeCell ref="E14:G14"/>
    <mergeCell ref="G11:N12"/>
    <mergeCell ref="L32:M32"/>
    <mergeCell ref="L37:M37"/>
    <mergeCell ref="B10:D11"/>
    <mergeCell ref="B16:I16"/>
    <mergeCell ref="B18:I18"/>
    <mergeCell ref="B20:I20"/>
    <mergeCell ref="B22:I22"/>
    <mergeCell ref="B127:J127"/>
    <mergeCell ref="B24:L24"/>
    <mergeCell ref="B26:L26"/>
    <mergeCell ref="B29:K29"/>
    <mergeCell ref="B34:K34"/>
    <mergeCell ref="B39:K39"/>
    <mergeCell ref="B88:E88"/>
    <mergeCell ref="B89:E89"/>
    <mergeCell ref="B91:N91"/>
    <mergeCell ref="B93:N93"/>
    <mergeCell ref="B95:N95"/>
    <mergeCell ref="B97:E97"/>
    <mergeCell ref="B115:N115"/>
    <mergeCell ref="B117:N117"/>
    <mergeCell ref="B119:N119"/>
    <mergeCell ref="B121:N121"/>
    <mergeCell ref="B123:N123"/>
    <mergeCell ref="B108:E108"/>
    <mergeCell ref="B109:E109"/>
    <mergeCell ref="B110:E110"/>
    <mergeCell ref="B111:E111"/>
    <mergeCell ref="B113:N113"/>
    <mergeCell ref="F108:L108"/>
    <mergeCell ref="F109:L109"/>
    <mergeCell ref="F110:L110"/>
    <mergeCell ref="F111:L111"/>
    <mergeCell ref="B101:E101"/>
    <mergeCell ref="B103:N103"/>
    <mergeCell ref="B105:N105"/>
    <mergeCell ref="B107:E107"/>
    <mergeCell ref="B98:E98"/>
    <mergeCell ref="B99:E99"/>
    <mergeCell ref="B100:E100"/>
    <mergeCell ref="F101:L101"/>
    <mergeCell ref="F107:L107"/>
    <mergeCell ref="F100:L100"/>
    <mergeCell ref="F88:M88"/>
    <mergeCell ref="F89:M89"/>
    <mergeCell ref="F97:L97"/>
    <mergeCell ref="F98:L98"/>
    <mergeCell ref="F99:L9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2024-11-05T12:44:15Z</dcterms:created>
  <dcterms:modified xsi:type="dcterms:W3CDTF">2024-11-12T09:55:17Z</dcterms:modified>
</cp:coreProperties>
</file>