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kasbednar/Desktop/Súťaž Šaľa - podklady na podanie/Cenová ponuka C /"/>
    </mc:Choice>
  </mc:AlternateContent>
  <xr:revisionPtr revIDLastSave="0" documentId="8_{C0757472-B88C-E04E-B06B-3244EE7B9FD1}" xr6:coauthVersionLast="47" xr6:coauthVersionMax="47" xr10:uidLastSave="{00000000-0000-0000-0000-000000000000}"/>
  <bookViews>
    <workbookView xWindow="0" yWindow="500" windowWidth="28800" windowHeight="16140" xr2:uid="{00000000-000D-0000-FFFF-FFFF00000000}"/>
  </bookViews>
  <sheets>
    <sheet name="cenová tabuľka časť I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1" i="3" l="1"/>
  <c r="F20" i="3"/>
  <c r="G20" i="3" s="1"/>
  <c r="F3" i="3"/>
  <c r="G3" i="3" s="1"/>
  <c r="H3" i="3" s="1"/>
  <c r="F4" i="3"/>
  <c r="G4" i="3" s="1"/>
  <c r="F5" i="3"/>
  <c r="G5" i="3" s="1"/>
  <c r="F6" i="3"/>
  <c r="G6" i="3" s="1"/>
  <c r="F7" i="3"/>
  <c r="G7" i="3" s="1"/>
  <c r="H7" i="3" s="1"/>
  <c r="F8" i="3"/>
  <c r="G8" i="3" s="1"/>
  <c r="F9" i="3"/>
  <c r="G9" i="3" s="1"/>
  <c r="F10" i="3"/>
  <c r="G10" i="3" s="1"/>
  <c r="F11" i="3"/>
  <c r="G11" i="3" s="1"/>
  <c r="H11" i="3" s="1"/>
  <c r="F12" i="3"/>
  <c r="G12" i="3" s="1"/>
  <c r="F13" i="3"/>
  <c r="G13" i="3" s="1"/>
  <c r="F14" i="3"/>
  <c r="G14" i="3" s="1"/>
  <c r="F15" i="3"/>
  <c r="G15" i="3" s="1"/>
  <c r="F16" i="3"/>
  <c r="G16" i="3" s="1"/>
  <c r="F17" i="3"/>
  <c r="G17" i="3" s="1"/>
  <c r="F18" i="3"/>
  <c r="F19" i="3"/>
  <c r="G19" i="3" s="1"/>
  <c r="F2" i="3"/>
  <c r="G2" i="3" s="1"/>
  <c r="F21" i="3" l="1"/>
  <c r="G18" i="3"/>
  <c r="H18" i="3" s="1"/>
  <c r="H19" i="3"/>
  <c r="H14" i="3"/>
  <c r="H13" i="3"/>
  <c r="H6" i="3"/>
  <c r="H5" i="3"/>
  <c r="H15" i="3"/>
  <c r="H10" i="3"/>
  <c r="H9" i="3"/>
  <c r="H20" i="3"/>
  <c r="H16" i="3"/>
  <c r="H12" i="3"/>
  <c r="H8" i="3"/>
  <c r="H4" i="3"/>
  <c r="H2" i="3" l="1"/>
  <c r="G21" i="3"/>
  <c r="H17" i="3"/>
</calcChain>
</file>

<file path=xl/sharedStrings.xml><?xml version="1.0" encoding="utf-8"?>
<sst xmlns="http://schemas.openxmlformats.org/spreadsheetml/2006/main" count="48" uniqueCount="32">
  <si>
    <t>Merná jednotka</t>
  </si>
  <si>
    <t>p.č.</t>
  </si>
  <si>
    <t>Jednotková cena v EUR bez DPH</t>
  </si>
  <si>
    <t>Celková cena v EUR bez DPH</t>
  </si>
  <si>
    <t>Výška DPH v EUR (20%)</t>
  </si>
  <si>
    <t>Požadované množstvo</t>
  </si>
  <si>
    <t>Celková cena v EUR sDPH</t>
  </si>
  <si>
    <t>hw set</t>
  </si>
  <si>
    <t>Licencia kameroveho systému - EČV</t>
  </si>
  <si>
    <t>sw licencia</t>
  </si>
  <si>
    <t>Licencia kamerového systému - rozpoznávanie tvári</t>
  </si>
  <si>
    <t>Licencia kamerového systému - NVR SW</t>
  </si>
  <si>
    <t>Systémová licencia platformy</t>
  </si>
  <si>
    <t>EČV kamera</t>
  </si>
  <si>
    <t>FR kamera</t>
  </si>
  <si>
    <t>PTZ AI kamera</t>
  </si>
  <si>
    <t>Licencia kamerového systému - NVR SW pre existujúce kamery</t>
  </si>
  <si>
    <t xml:space="preserve">NVR AI záznamové zariadenie + 4x8TB HDD </t>
  </si>
  <si>
    <t xml:space="preserve">Videostena </t>
  </si>
  <si>
    <t xml:space="preserve">Aplikačný server </t>
  </si>
  <si>
    <t>Dispečing</t>
  </si>
  <si>
    <t>Platforma umelej inteligencie</t>
  </si>
  <si>
    <t>Senzorová stanica na monitorovanie - prašnosť, NO2, SO2, CO2, O3, vlhkosť, teplota</t>
  </si>
  <si>
    <t>Senzorová stanica na monitorovanie - vlhkosť, teplota, CO2</t>
  </si>
  <si>
    <t>Senzor obsadenosti IoT</t>
  </si>
  <si>
    <t>IoT LoRa GW</t>
  </si>
  <si>
    <t>Informačná LED tabuľa na stĺp</t>
  </si>
  <si>
    <t>Názov položky</t>
  </si>
  <si>
    <t>Cena za časť I. predmetu zákazky</t>
  </si>
  <si>
    <t>celok</t>
  </si>
  <si>
    <t>Súvisiace stavebné práce pre zabezpečenie osadenia obstarávaných kamier, senzorových staníc, panelov - podľa potreby nové stĺpy (pozinkovaný 6m, vrátane lôžka a osadenia), ich napojenia do elektrickej siete (nové prípojky, vrátane revíznych a technických správ, vytýčení sietí), napojenia na optickú sieť (posledná míľa každého prípojného bodu + dokumentácia) - podrobnejšie informácie sú uvedené v hárku "súvisiace práce" v Prílohe č. B.1</t>
  </si>
  <si>
    <t>Pozn. Uchádzač uvedie celkovú cenu za práce uvedenú v bunke H1 hárku "Sumár" Prílohy C.2.1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</si>
</sst>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charset val="238"/>
      <scheme val="minor"/>
    </font>
    <font>
      <sz val="10"/>
      <color theme="1"/>
      <name val="Proba Pro"/>
      <family val="2"/>
    </font>
    <font>
      <b/>
      <sz val="10"/>
      <color theme="0"/>
      <name val="Nudista"/>
      <family val="3"/>
    </font>
    <font>
      <sz val="10"/>
      <color theme="1"/>
      <name val="Nudista"/>
      <family val="3"/>
    </font>
    <font>
      <b/>
      <sz val="10"/>
      <color theme="1"/>
      <name val="Nudista"/>
      <family val="3"/>
    </font>
    <font>
      <sz val="10"/>
      <color rgb="FF000000"/>
      <name val="Nudista"/>
      <family val="3"/>
    </font>
    <font>
      <b/>
      <sz val="10"/>
      <color rgb="FF000000"/>
      <name val="Nudista"/>
      <family val="3"/>
    </font>
    <font>
      <b/>
      <i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8998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vertical="top"/>
    </xf>
    <xf numFmtId="4" fontId="4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8998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1"/>
  <sheetViews>
    <sheetView tabSelected="1" workbookViewId="0">
      <pane xSplit="1" ySplit="1" topLeftCell="B15" activePane="bottomRight" state="frozen"/>
      <selection pane="topRight" activeCell="B1" sqref="B1"/>
      <selection pane="bottomLeft" activeCell="A2" sqref="A2"/>
      <selection pane="bottomRight" activeCell="H22" sqref="H22"/>
    </sheetView>
  </sheetViews>
  <sheetFormatPr baseColWidth="10" defaultColWidth="8.83203125" defaultRowHeight="15"/>
  <cols>
    <col min="1" max="1" width="9.1640625" style="1"/>
    <col min="2" max="2" width="46.33203125" style="2" customWidth="1"/>
    <col min="3" max="3" width="23.1640625" style="3" customWidth="1"/>
    <col min="4" max="4" width="24.5" customWidth="1"/>
    <col min="5" max="5" width="21" customWidth="1"/>
    <col min="6" max="6" width="25.83203125" customWidth="1"/>
    <col min="7" max="7" width="18.83203125" customWidth="1"/>
    <col min="8" max="8" width="27.83203125" customWidth="1"/>
    <col min="9" max="9" width="23.83203125" customWidth="1"/>
  </cols>
  <sheetData>
    <row r="1" spans="1:8" ht="39.75" customHeight="1">
      <c r="A1" s="4" t="s">
        <v>1</v>
      </c>
      <c r="B1" s="5" t="s">
        <v>27</v>
      </c>
      <c r="C1" s="5" t="s">
        <v>0</v>
      </c>
      <c r="D1" s="5" t="s">
        <v>5</v>
      </c>
      <c r="E1" s="5" t="s">
        <v>2</v>
      </c>
      <c r="F1" s="5" t="s">
        <v>3</v>
      </c>
      <c r="G1" s="5" t="s">
        <v>4</v>
      </c>
      <c r="H1" s="5" t="s">
        <v>6</v>
      </c>
    </row>
    <row r="2" spans="1:8" ht="50" customHeight="1">
      <c r="A2" s="8">
        <v>1</v>
      </c>
      <c r="B2" s="9" t="s">
        <v>13</v>
      </c>
      <c r="C2" s="8" t="s">
        <v>7</v>
      </c>
      <c r="D2" s="10">
        <v>9</v>
      </c>
      <c r="E2" s="6">
        <v>5500</v>
      </c>
      <c r="F2" s="6">
        <f>D2*E2</f>
        <v>49500</v>
      </c>
      <c r="G2" s="6">
        <f>F2*0.2</f>
        <v>9900</v>
      </c>
      <c r="H2" s="6">
        <f>F2+G2</f>
        <v>59400</v>
      </c>
    </row>
    <row r="3" spans="1:8" ht="50" customHeight="1">
      <c r="A3" s="8">
        <v>2</v>
      </c>
      <c r="B3" s="9" t="s">
        <v>8</v>
      </c>
      <c r="C3" s="8" t="s">
        <v>9</v>
      </c>
      <c r="D3" s="10">
        <v>9</v>
      </c>
      <c r="E3" s="6">
        <v>36</v>
      </c>
      <c r="F3" s="6">
        <f t="shared" ref="F3:F19" si="0">D3*E3</f>
        <v>324</v>
      </c>
      <c r="G3" s="6">
        <f t="shared" ref="G3:G16" si="1">F3*0.2</f>
        <v>64.8</v>
      </c>
      <c r="H3" s="6">
        <f t="shared" ref="H3:H20" si="2">F3+G3</f>
        <v>388.8</v>
      </c>
    </row>
    <row r="4" spans="1:8" ht="50" customHeight="1">
      <c r="A4" s="8">
        <v>3</v>
      </c>
      <c r="B4" s="9" t="s">
        <v>14</v>
      </c>
      <c r="C4" s="8" t="s">
        <v>7</v>
      </c>
      <c r="D4" s="10">
        <v>16</v>
      </c>
      <c r="E4" s="6">
        <v>1120</v>
      </c>
      <c r="F4" s="6">
        <f t="shared" si="0"/>
        <v>17920</v>
      </c>
      <c r="G4" s="6">
        <f t="shared" si="1"/>
        <v>3584</v>
      </c>
      <c r="H4" s="6">
        <f t="shared" si="2"/>
        <v>21504</v>
      </c>
    </row>
    <row r="5" spans="1:8" ht="50" customHeight="1">
      <c r="A5" s="8">
        <v>4</v>
      </c>
      <c r="B5" s="9" t="s">
        <v>10</v>
      </c>
      <c r="C5" s="8" t="s">
        <v>9</v>
      </c>
      <c r="D5" s="10">
        <v>16</v>
      </c>
      <c r="E5" s="6">
        <v>36</v>
      </c>
      <c r="F5" s="6">
        <f t="shared" si="0"/>
        <v>576</v>
      </c>
      <c r="G5" s="6">
        <f t="shared" si="1"/>
        <v>115.2</v>
      </c>
      <c r="H5" s="6">
        <f t="shared" si="2"/>
        <v>691.2</v>
      </c>
    </row>
    <row r="6" spans="1:8" ht="50" customHeight="1">
      <c r="A6" s="8">
        <v>5</v>
      </c>
      <c r="B6" s="9" t="s">
        <v>15</v>
      </c>
      <c r="C6" s="8" t="s">
        <v>7</v>
      </c>
      <c r="D6" s="10">
        <v>6</v>
      </c>
      <c r="E6" s="6">
        <v>1403</v>
      </c>
      <c r="F6" s="6">
        <f t="shared" si="0"/>
        <v>8418</v>
      </c>
      <c r="G6" s="6">
        <f t="shared" si="1"/>
        <v>1683.6000000000001</v>
      </c>
      <c r="H6" s="6">
        <f t="shared" si="2"/>
        <v>10101.6</v>
      </c>
    </row>
    <row r="7" spans="1:8" ht="50" customHeight="1">
      <c r="A7" s="8">
        <v>6</v>
      </c>
      <c r="B7" s="9" t="s">
        <v>11</v>
      </c>
      <c r="C7" s="8" t="s">
        <v>9</v>
      </c>
      <c r="D7" s="10">
        <v>6</v>
      </c>
      <c r="E7" s="6">
        <v>36</v>
      </c>
      <c r="F7" s="6">
        <f t="shared" si="0"/>
        <v>216</v>
      </c>
      <c r="G7" s="6">
        <f t="shared" si="1"/>
        <v>43.2</v>
      </c>
      <c r="H7" s="6">
        <f t="shared" si="2"/>
        <v>259.2</v>
      </c>
    </row>
    <row r="8" spans="1:8" ht="50" customHeight="1">
      <c r="A8" s="8">
        <v>7</v>
      </c>
      <c r="B8" s="9" t="s">
        <v>16</v>
      </c>
      <c r="C8" s="8" t="s">
        <v>9</v>
      </c>
      <c r="D8" s="10">
        <v>55</v>
      </c>
      <c r="E8" s="6">
        <v>36</v>
      </c>
      <c r="F8" s="6">
        <f t="shared" si="0"/>
        <v>1980</v>
      </c>
      <c r="G8" s="6">
        <f t="shared" si="1"/>
        <v>396</v>
      </c>
      <c r="H8" s="6">
        <f t="shared" si="2"/>
        <v>2376</v>
      </c>
    </row>
    <row r="9" spans="1:8" ht="50" customHeight="1">
      <c r="A9" s="8">
        <v>8</v>
      </c>
      <c r="B9" s="9" t="s">
        <v>17</v>
      </c>
      <c r="C9" s="8" t="s">
        <v>7</v>
      </c>
      <c r="D9" s="10">
        <v>2</v>
      </c>
      <c r="E9" s="6">
        <v>1984.8</v>
      </c>
      <c r="F9" s="6">
        <f t="shared" si="0"/>
        <v>3969.6</v>
      </c>
      <c r="G9" s="6">
        <f t="shared" si="1"/>
        <v>793.92000000000007</v>
      </c>
      <c r="H9" s="6">
        <f t="shared" si="2"/>
        <v>4763.5200000000004</v>
      </c>
    </row>
    <row r="10" spans="1:8" ht="50" customHeight="1">
      <c r="A10" s="8">
        <v>9</v>
      </c>
      <c r="B10" s="9" t="s">
        <v>18</v>
      </c>
      <c r="C10" s="8" t="s">
        <v>7</v>
      </c>
      <c r="D10" s="10">
        <v>1</v>
      </c>
      <c r="E10" s="6">
        <v>28800</v>
      </c>
      <c r="F10" s="6">
        <f t="shared" si="0"/>
        <v>28800</v>
      </c>
      <c r="G10" s="6">
        <f t="shared" si="1"/>
        <v>5760</v>
      </c>
      <c r="H10" s="6">
        <f t="shared" si="2"/>
        <v>34560</v>
      </c>
    </row>
    <row r="11" spans="1:8" ht="50" customHeight="1">
      <c r="A11" s="8">
        <v>10</v>
      </c>
      <c r="B11" s="9" t="s">
        <v>19</v>
      </c>
      <c r="C11" s="8" t="s">
        <v>7</v>
      </c>
      <c r="D11" s="10">
        <v>1</v>
      </c>
      <c r="E11" s="6">
        <v>105000</v>
      </c>
      <c r="F11" s="6">
        <f t="shared" si="0"/>
        <v>105000</v>
      </c>
      <c r="G11" s="6">
        <f t="shared" si="1"/>
        <v>21000</v>
      </c>
      <c r="H11" s="6">
        <f t="shared" si="2"/>
        <v>126000</v>
      </c>
    </row>
    <row r="12" spans="1:8" ht="50" customHeight="1">
      <c r="A12" s="8">
        <v>11</v>
      </c>
      <c r="B12" s="9" t="s">
        <v>20</v>
      </c>
      <c r="C12" s="8" t="s">
        <v>7</v>
      </c>
      <c r="D12" s="10">
        <v>1</v>
      </c>
      <c r="E12" s="6">
        <v>7200</v>
      </c>
      <c r="F12" s="6">
        <f t="shared" si="0"/>
        <v>7200</v>
      </c>
      <c r="G12" s="6">
        <f t="shared" si="1"/>
        <v>1440</v>
      </c>
      <c r="H12" s="6">
        <f t="shared" si="2"/>
        <v>8640</v>
      </c>
    </row>
    <row r="13" spans="1:8" ht="50" customHeight="1">
      <c r="A13" s="8">
        <v>12</v>
      </c>
      <c r="B13" s="9" t="s">
        <v>12</v>
      </c>
      <c r="C13" s="8" t="s">
        <v>9</v>
      </c>
      <c r="D13" s="10">
        <v>1</v>
      </c>
      <c r="E13" s="6">
        <v>12000</v>
      </c>
      <c r="F13" s="6">
        <f t="shared" si="0"/>
        <v>12000</v>
      </c>
      <c r="G13" s="6">
        <f t="shared" si="1"/>
        <v>2400</v>
      </c>
      <c r="H13" s="6">
        <f t="shared" si="2"/>
        <v>14400</v>
      </c>
    </row>
    <row r="14" spans="1:8" ht="50" customHeight="1">
      <c r="A14" s="8">
        <v>13</v>
      </c>
      <c r="B14" s="9" t="s">
        <v>21</v>
      </c>
      <c r="C14" s="8" t="s">
        <v>7</v>
      </c>
      <c r="D14" s="10">
        <v>1</v>
      </c>
      <c r="E14" s="6">
        <v>12000</v>
      </c>
      <c r="F14" s="6">
        <f t="shared" si="0"/>
        <v>12000</v>
      </c>
      <c r="G14" s="6">
        <f t="shared" si="1"/>
        <v>2400</v>
      </c>
      <c r="H14" s="6">
        <f t="shared" si="2"/>
        <v>14400</v>
      </c>
    </row>
    <row r="15" spans="1:8" ht="50" customHeight="1">
      <c r="A15" s="8">
        <v>14</v>
      </c>
      <c r="B15" s="9" t="s">
        <v>22</v>
      </c>
      <c r="C15" s="8" t="s">
        <v>7</v>
      </c>
      <c r="D15" s="10">
        <v>4</v>
      </c>
      <c r="E15" s="6">
        <v>3300</v>
      </c>
      <c r="F15" s="6">
        <f t="shared" si="0"/>
        <v>13200</v>
      </c>
      <c r="G15" s="6">
        <f t="shared" si="1"/>
        <v>2640</v>
      </c>
      <c r="H15" s="6">
        <f t="shared" si="2"/>
        <v>15840</v>
      </c>
    </row>
    <row r="16" spans="1:8" ht="50" customHeight="1">
      <c r="A16" s="8">
        <v>15</v>
      </c>
      <c r="B16" s="9" t="s">
        <v>23</v>
      </c>
      <c r="C16" s="8" t="s">
        <v>7</v>
      </c>
      <c r="D16" s="10">
        <v>4</v>
      </c>
      <c r="E16" s="6">
        <v>196</v>
      </c>
      <c r="F16" s="6">
        <f t="shared" si="0"/>
        <v>784</v>
      </c>
      <c r="G16" s="6">
        <f t="shared" si="1"/>
        <v>156.80000000000001</v>
      </c>
      <c r="H16" s="6">
        <f t="shared" si="2"/>
        <v>940.8</v>
      </c>
    </row>
    <row r="17" spans="1:9" ht="50" customHeight="1">
      <c r="A17" s="8">
        <v>16</v>
      </c>
      <c r="B17" s="9" t="s">
        <v>24</v>
      </c>
      <c r="C17" s="8" t="s">
        <v>7</v>
      </c>
      <c r="D17" s="10">
        <v>367</v>
      </c>
      <c r="E17" s="6">
        <v>80</v>
      </c>
      <c r="F17" s="6">
        <f t="shared" si="0"/>
        <v>29360</v>
      </c>
      <c r="G17" s="6">
        <f>F17*0.2</f>
        <v>5872</v>
      </c>
      <c r="H17" s="6">
        <f t="shared" si="2"/>
        <v>35232</v>
      </c>
    </row>
    <row r="18" spans="1:9" ht="50" customHeight="1">
      <c r="A18" s="8">
        <v>17</v>
      </c>
      <c r="B18" s="9" t="s">
        <v>25</v>
      </c>
      <c r="C18" s="8" t="s">
        <v>7</v>
      </c>
      <c r="D18" s="10">
        <v>7</v>
      </c>
      <c r="E18" s="6">
        <v>1688</v>
      </c>
      <c r="F18" s="6">
        <f t="shared" si="0"/>
        <v>11816</v>
      </c>
      <c r="G18" s="6">
        <f>F18*0.2</f>
        <v>2363.2000000000003</v>
      </c>
      <c r="H18" s="6">
        <f t="shared" si="2"/>
        <v>14179.2</v>
      </c>
    </row>
    <row r="19" spans="1:9" ht="50" customHeight="1">
      <c r="A19" s="8">
        <v>18</v>
      </c>
      <c r="B19" s="9" t="s">
        <v>26</v>
      </c>
      <c r="C19" s="8" t="s">
        <v>7</v>
      </c>
      <c r="D19" s="10">
        <v>7</v>
      </c>
      <c r="E19" s="6">
        <v>2288</v>
      </c>
      <c r="F19" s="6">
        <f t="shared" si="0"/>
        <v>16016</v>
      </c>
      <c r="G19" s="6">
        <f>F19*0.2</f>
        <v>3203.2000000000003</v>
      </c>
      <c r="H19" s="6">
        <f t="shared" si="2"/>
        <v>19219.2</v>
      </c>
    </row>
    <row r="20" spans="1:9" ht="163.25" customHeight="1">
      <c r="A20" s="8">
        <v>20</v>
      </c>
      <c r="B20" s="11" t="s">
        <v>30</v>
      </c>
      <c r="C20" s="12" t="s">
        <v>29</v>
      </c>
      <c r="D20" s="10">
        <v>1</v>
      </c>
      <c r="E20" s="6">
        <v>54402.92</v>
      </c>
      <c r="F20" s="6">
        <f>D20*E20</f>
        <v>54402.92</v>
      </c>
      <c r="G20" s="6">
        <f>F20*0.2</f>
        <v>10880.584000000001</v>
      </c>
      <c r="H20" s="6">
        <f t="shared" si="2"/>
        <v>65283.504000000001</v>
      </c>
      <c r="I20" s="13" t="s">
        <v>31</v>
      </c>
    </row>
    <row r="21" spans="1:9" ht="38.25" customHeight="1">
      <c r="A21" s="14" t="s">
        <v>28</v>
      </c>
      <c r="B21" s="14"/>
      <c r="C21" s="14"/>
      <c r="D21" s="14"/>
      <c r="E21" s="14"/>
      <c r="F21" s="7">
        <f>SUM(F2:F20)</f>
        <v>373482.51999999996</v>
      </c>
      <c r="G21" s="7">
        <f>SUM(G2:G20)</f>
        <v>74696.504000000001</v>
      </c>
      <c r="H21" s="7">
        <f>SUM(H2:H20)</f>
        <v>448179.02400000003</v>
      </c>
    </row>
  </sheetData>
  <mergeCells count="1">
    <mergeCell ref="A21:E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cenová tabuľka časť I.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Microsoft Office User</cp:lastModifiedBy>
  <dcterms:created xsi:type="dcterms:W3CDTF">2020-10-09T08:32:13Z</dcterms:created>
  <dcterms:modified xsi:type="dcterms:W3CDTF">2021-12-26T19:14:35Z</dcterms:modified>
</cp:coreProperties>
</file>