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5. Janka\402_2021 Tampón prešívaný\04. sw. Josephine\01. Výzva na predloženie CP\"/>
    </mc:Choice>
  </mc:AlternateContent>
  <bookViews>
    <workbookView xWindow="0" yWindow="0" windowWidth="18105" windowHeight="11475" tabRatio="727"/>
  </bookViews>
  <sheets>
    <sheet name="Príloha č. 1" sheetId="1" r:id="rId1"/>
    <sheet name="Príloha č. 2 " sheetId="17" r:id="rId2"/>
    <sheet name="Príloha č. 3" sheetId="11" r:id="rId3"/>
    <sheet name="Príloha č. 4" sheetId="14" r:id="rId4"/>
    <sheet name="Príloha č. 5" sheetId="18" r:id="rId5"/>
    <sheet name="Príloha č. 6" sheetId="12" r:id="rId6"/>
    <sheet name="Príloha č. 7" sheetId="15" r:id="rId7"/>
    <sheet name="Príloha č. 8  " sheetId="16" r:id="rId8"/>
  </sheets>
  <externalReferences>
    <externalReference r:id="rId9"/>
  </externalReferences>
  <definedNames>
    <definedName name="_xlnm.Print_Area" localSheetId="0">'Príloha č. 1'!$A$1:$D$31</definedName>
    <definedName name="_xlnm.Print_Area" localSheetId="1">'Príloha č. 2 '!$A$1:$G$31</definedName>
    <definedName name="_xlnm.Print_Area" localSheetId="2">'Príloha č. 3'!$A$1:$N$24</definedName>
    <definedName name="_xlnm.Print_Area" localSheetId="3">'Príloha č. 4'!$A$1:$L$28</definedName>
    <definedName name="_xlnm.Print_Area" localSheetId="4">'Príloha č. 5'!$A$1:$L$21</definedName>
    <definedName name="_xlnm.Print_Area" localSheetId="5">'Príloha č. 6'!$A$1:$D$20</definedName>
    <definedName name="_xlnm.Print_Area" localSheetId="6">'Príloha č. 7'!$A$1:$D$20</definedName>
    <definedName name="_xlnm.Print_Area" localSheetId="7">'Príloha č. 8  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4" l="1"/>
  <c r="B24" i="14"/>
  <c r="B25" i="14"/>
  <c r="I27" i="14"/>
  <c r="M8" i="11"/>
  <c r="N8" i="11" s="1"/>
  <c r="K8" i="11"/>
  <c r="L8" i="11" s="1"/>
  <c r="A2" i="1" l="1"/>
  <c r="A2" i="18" l="1"/>
  <c r="D19" i="18"/>
  <c r="B17" i="18"/>
  <c r="B16" i="18"/>
  <c r="C9" i="18"/>
  <c r="C8" i="18"/>
  <c r="C7" i="18"/>
  <c r="C6" i="18"/>
  <c r="A2" i="11" l="1"/>
  <c r="C6" i="16" l="1"/>
  <c r="C7" i="16"/>
  <c r="C8" i="16"/>
  <c r="A2" i="12" l="1"/>
  <c r="M9" i="11" l="1"/>
  <c r="N9" i="11" s="1"/>
  <c r="N10" i="11" s="1"/>
  <c r="K9" i="11"/>
  <c r="L9" i="11" s="1"/>
  <c r="M10" i="11" l="1"/>
  <c r="A2" i="16"/>
  <c r="B15" i="16"/>
  <c r="B14" i="16"/>
  <c r="C9" i="16"/>
  <c r="A2" i="15"/>
  <c r="C9" i="15"/>
  <c r="C8" i="15"/>
  <c r="C7" i="15"/>
  <c r="D19" i="15"/>
  <c r="D19" i="12"/>
  <c r="M18" i="11"/>
  <c r="B15" i="15"/>
  <c r="B14" i="15"/>
  <c r="C6" i="15"/>
  <c r="C6" i="12"/>
  <c r="B16" i="11"/>
  <c r="B15" i="12"/>
  <c r="C9" i="12"/>
  <c r="C8" i="12"/>
  <c r="C7" i="12"/>
  <c r="C11" i="11"/>
  <c r="C12" i="11"/>
  <c r="C14" i="11"/>
  <c r="C13" i="11"/>
  <c r="B17" i="11"/>
  <c r="B14" i="12"/>
</calcChain>
</file>

<file path=xl/sharedStrings.xml><?xml version="1.0" encoding="utf-8"?>
<sst xmlns="http://schemas.openxmlformats.org/spreadsheetml/2006/main" count="291" uniqueCount="147">
  <si>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</si>
  <si>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</si>
  <si>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</si>
  <si>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</si>
  <si>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</si>
  <si>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</si>
  <si>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</si>
  <si>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</si>
  <si>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</si>
  <si>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</si>
  <si>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</si>
  <si>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</si>
  <si>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</si>
  <si>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</si>
  <si>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</si>
  <si>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</si>
  <si>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</si>
  <si>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</si>
  <si>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</si>
  <si>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</si>
  <si>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</si>
  <si>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</si>
  <si>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</si>
  <si>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</si>
  <si>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</si>
  <si>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</si>
  <si>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</si>
  <si>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</si>
  <si>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</si>
  <si>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</si>
  <si>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</si>
  <si>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</si>
  <si>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</si>
  <si>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</si>
  <si>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LIST S KONTAKTNÝMI ÚDAJMI
OPRÁVNENEJ OSOBY UCHÁDZAČA</t>
  </si>
  <si>
    <t>ks</t>
  </si>
  <si>
    <t>Kód MZ SR</t>
  </si>
  <si>
    <t>Katalógové číslo</t>
  </si>
  <si>
    <t>Kód ŠUKL</t>
  </si>
  <si>
    <t>10.</t>
  </si>
  <si>
    <t>11.</t>
  </si>
  <si>
    <t>12.</t>
  </si>
  <si>
    <t>13.</t>
  </si>
  <si>
    <t>14.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</si>
  <si>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</si>
  <si>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</t>
    </r>
    <r>
      <rPr>
        <sz val="11"/>
        <color theme="1"/>
        <rFont val="Times New Roman"/>
        <family val="1"/>
        <charset val="238"/>
      </rPr>
      <t>.</t>
    </r>
  </si>
  <si>
    <t>SORTIMENT PONÚKANÉHO TOVARU</t>
  </si>
  <si>
    <t>Kontaktná osoba uchádzača - počas prieskumu trhu</t>
  </si>
  <si>
    <t>Kontaktná osoba uchádzača - plnenie zmluvy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</si>
  <si>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</si>
  <si>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</si>
  <si>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</si>
  <si>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</si>
  <si>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</si>
  <si>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</si>
  <si>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 xml:space="preserve">ŠTRUKTÚROVANÝ ROZPOČET CENY </t>
  </si>
  <si>
    <r>
      <t xml:space="preserve">Jednotková cena za </t>
    </r>
    <r>
      <rPr>
        <b/>
        <sz val="11"/>
        <color theme="1"/>
        <rFont val="Times New Roman"/>
        <family val="1"/>
        <charset val="238"/>
      </rPr>
      <t xml:space="preserve">MJ v EUR </t>
    </r>
  </si>
  <si>
    <t>Celková cena za predpokladané množstvo MJ v EUR</t>
  </si>
  <si>
    <t>- kritérium na vyhodnotenie ponúk</t>
  </si>
  <si>
    <t>Podpis a pečiatka:</t>
  </si>
  <si>
    <t>Meno a priezvisko oprávnenéj osoby na podpisovanie:</t>
  </si>
  <si>
    <t xml:space="preserve">Požadované minimálne technické vlastnosti, parametre a hodnoty predmetu zákazky
</t>
  </si>
  <si>
    <t xml:space="preserve">spĺňa / nespĺňa </t>
  </si>
  <si>
    <t>hodnota ponúkaného ekvivalentného produktu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</si>
  <si>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</si>
  <si>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VYHLÁSENIE UCHÁDZAČA
O ZÁPISE DO ZHS</t>
  </si>
  <si>
    <t xml:space="preserve">Uchádzač vo verejnom obstarávaní na uvedený predmet zákazky týmto vyhlasuje, že je zapísaný v zozname hospodárskych subjektov. </t>
  </si>
  <si>
    <t>Uchádzač vo verejnom obstarávaní na uvedený predmet zákazky týmto vyhlasuje, že nemá uložený zákaz účasti vo verejnom obstarávaní potvrdený konečným rozhodnutím v Slovenskej republike alebo v štáte sídla, miesta podnikania alebo obvyklého pobytu.</t>
  </si>
  <si>
    <t>Uchádzač je povinný produkt s najvyššou zmluvnou jednotkovou cenou bez DPH uvedený u príslušnej položky viditeľne označíť žltým podfarbením celého riadku.</t>
  </si>
  <si>
    <t>Jednotková cena za MJ v EUR</t>
  </si>
  <si>
    <t>Uchádzač je povinný k príslušnej položke predmetu zákazky uviesť ten produkt, ktorý označil žltým podfarbením v Prílohe č. 4 ako produkt s najvyššou jednotkovou cenou ponúknutý k príslušnej položke predmetu zákazky.</t>
  </si>
  <si>
    <t>sadzba DPH v %</t>
  </si>
  <si>
    <t>VYHLÁSENIE UCHÁDZAČA
O ULOŽENOM ZÁKAZE ÚČASTI
VO VEREJNOM OBSTARÁVANÍ</t>
  </si>
  <si>
    <t>Predpokladané množstvo na zmluvné obdobie 
24 mesiacov</t>
  </si>
  <si>
    <t>Opis a požadované minimálne technické vlastnosti, parametre a hodnoty: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</si>
  <si>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</si>
  <si>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</si>
  <si>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</si>
  <si>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</si>
  <si>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</si>
  <si>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</si>
  <si>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</si>
  <si>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</si>
  <si>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Tampón prešívaný</t>
  </si>
  <si>
    <t>Položka č. 1 -  Tampón prešívaný, typ 1</t>
  </si>
  <si>
    <t>1.1</t>
  </si>
  <si>
    <t>materiál: 100% bavlna</t>
  </si>
  <si>
    <t>1.2</t>
  </si>
  <si>
    <t>zhotovené z vysokobielenej gázy: 17 - 20 nití/cm2</t>
  </si>
  <si>
    <t>1.3</t>
  </si>
  <si>
    <t>pozostáva zo 4 vrstiev</t>
  </si>
  <si>
    <t>1.4</t>
  </si>
  <si>
    <t>predpraný</t>
  </si>
  <si>
    <t>1.5</t>
  </si>
  <si>
    <t>vysoko savý</t>
  </si>
  <si>
    <t>1.6</t>
  </si>
  <si>
    <t>rozmer: min. 42 x 42 cm a max. 45 x 45 cm, tolerancia ± 2 mm</t>
  </si>
  <si>
    <t>1.7</t>
  </si>
  <si>
    <t>všitá RTG tkanica na strane obvodu</t>
  </si>
  <si>
    <t>1.7.1</t>
  </si>
  <si>
    <t>dĺžka všitej časti RTG tkanice: min. 11 cm - max. 13 cm</t>
  </si>
  <si>
    <t>1.7.2</t>
  </si>
  <si>
    <t>dĺžka voľnej časti tkanice: min. 13 cm - max. 20 cm</t>
  </si>
  <si>
    <t>1.8</t>
  </si>
  <si>
    <t>založené vnútorné okraje</t>
  </si>
  <si>
    <t>1.9</t>
  </si>
  <si>
    <t>prešitie bez strapkania po obvode aj vodorovne</t>
  </si>
  <si>
    <t>1.10</t>
  </si>
  <si>
    <t>nesmie zanechávať žmolky v operačnej rane</t>
  </si>
  <si>
    <t>1.11</t>
  </si>
  <si>
    <t>balenie: sterilné po 5 ks v dvojobale s peel efektom pre správne otvorenie obalu</t>
  </si>
  <si>
    <t>1.12</t>
  </si>
  <si>
    <t>balenie musí obsahovať lepiacu etiketu na dokumentáciu, ktorá obsahuje:</t>
  </si>
  <si>
    <t>a.)</t>
  </si>
  <si>
    <t>názov produktu</t>
  </si>
  <si>
    <t>b.)</t>
  </si>
  <si>
    <t>počet</t>
  </si>
  <si>
    <t>c.)</t>
  </si>
  <si>
    <t>expiráciu</t>
  </si>
  <si>
    <t>d.)</t>
  </si>
  <si>
    <t>čiarový kód</t>
  </si>
  <si>
    <t>1.13</t>
  </si>
  <si>
    <t>určené na použitie v zdravotníckom zariadení</t>
  </si>
  <si>
    <t>Položka č. 2 -  Tampón prešívaný, typ 2</t>
  </si>
  <si>
    <t>2.1</t>
  </si>
  <si>
    <t>2.2</t>
  </si>
  <si>
    <t>zhotovené z vysokobielenej gázy:17 - 20 nití/cm2</t>
  </si>
  <si>
    <t>2.3</t>
  </si>
  <si>
    <t>2.4</t>
  </si>
  <si>
    <t>2.5</t>
  </si>
  <si>
    <t>2.6</t>
  </si>
  <si>
    <t>2.7</t>
  </si>
  <si>
    <t>2.7.1</t>
  </si>
  <si>
    <t>dĺžka všitej časti RTG tkanice: min. 10 cm - max. 12 cm</t>
  </si>
  <si>
    <t>2.8</t>
  </si>
  <si>
    <t>2.9</t>
  </si>
  <si>
    <t>2.10</t>
  </si>
  <si>
    <t>2.11</t>
  </si>
  <si>
    <t>balenie : sterilné po min. 5 ks a max. 10 ks v dvojobale s peel efektom pre správne otvorenie obalu</t>
  </si>
  <si>
    <t>2.12</t>
  </si>
  <si>
    <t>2.13</t>
  </si>
  <si>
    <t>Tampón prešívaný, typ 1</t>
  </si>
  <si>
    <t>Tampón prešívaný, typ 2</t>
  </si>
  <si>
    <r>
      <t xml:space="preserve">Predpokladané množstvo MJ 
</t>
    </r>
    <r>
      <rPr>
        <sz val="11"/>
        <rFont val="Times New Roman"/>
        <family val="1"/>
        <charset val="238"/>
      </rPr>
      <t>(na obdobie 24 mes.)</t>
    </r>
    <r>
      <rPr>
        <b/>
        <sz val="11"/>
        <rFont val="Times New Roman"/>
        <family val="1"/>
        <charset val="238"/>
      </rPr>
      <t xml:space="preserve">
</t>
    </r>
  </si>
  <si>
    <t>Položka č. 1 - Tampón prešívaný, typ 1</t>
  </si>
  <si>
    <t>Položka č. 2 - Tampón prešívaný, typ 2</t>
  </si>
  <si>
    <t>rozmer: min. 20 cm x max. 33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</si>
</sst>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\ &quot;€&quot;"/>
    <numFmt numFmtId="166" formatCode="#,##0.0000\ &quot;€&quot;"/>
    <numFmt numFmtId="167" formatCode="#,##0.00\ _€"/>
    <numFmt numFmtId="168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i/>
      <sz val="8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19" fillId="0" borderId="0"/>
  </cellStyleXfs>
  <cellXfs count="287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165" fontId="1" fillId="3" borderId="16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3" fontId="6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5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49" fontId="13" fillId="0" borderId="4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49" fontId="13" fillId="0" borderId="26" xfId="0" applyNumberFormat="1" applyFont="1" applyBorder="1" applyAlignment="1" applyProtection="1">
      <alignment horizontal="left" vertical="center" wrapText="1"/>
      <protection locked="0"/>
    </xf>
    <xf numFmtId="49" fontId="13" fillId="0" borderId="42" xfId="0" applyNumberFormat="1" applyFont="1" applyBorder="1" applyAlignment="1" applyProtection="1">
      <alignment horizontal="center" vertical="center" wrapText="1"/>
      <protection locked="0"/>
    </xf>
    <xf numFmtId="49" fontId="13" fillId="0" borderId="43" xfId="0" applyNumberFormat="1" applyFont="1" applyBorder="1" applyAlignment="1" applyProtection="1">
      <alignment horizontal="center" vertical="center" wrapText="1"/>
      <protection locked="0"/>
    </xf>
    <xf numFmtId="49" fontId="13" fillId="0" borderId="44" xfId="0" applyNumberFormat="1" applyFont="1" applyBorder="1" applyAlignment="1" applyProtection="1">
      <alignment horizontal="center" vertical="center" wrapText="1"/>
      <protection locked="0"/>
    </xf>
    <xf numFmtId="49" fontId="13" fillId="0" borderId="3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45" xfId="0" applyNumberFormat="1" applyFont="1" applyBorder="1" applyAlignment="1" applyProtection="1">
      <alignment horizontal="center" vertical="center" wrapText="1"/>
      <protection locked="0"/>
    </xf>
    <xf numFmtId="49" fontId="13" fillId="0" borderId="31" xfId="0" applyNumberFormat="1" applyFont="1" applyBorder="1" applyAlignment="1" applyProtection="1">
      <alignment horizontal="left" vertical="center" wrapText="1"/>
      <protection locked="0"/>
    </xf>
    <xf numFmtId="49" fontId="13" fillId="0" borderId="21" xfId="0" applyNumberFormat="1" applyFont="1" applyBorder="1" applyAlignment="1" applyProtection="1">
      <alignment horizontal="left" vertical="center" wrapText="1"/>
      <protection locked="0"/>
    </xf>
    <xf numFmtId="49" fontId="13" fillId="0" borderId="32" xfId="0" applyNumberFormat="1" applyFont="1" applyBorder="1" applyAlignment="1" applyProtection="1">
      <alignment horizontal="center" vertical="center" wrapText="1"/>
      <protection locked="0"/>
    </xf>
    <xf numFmtId="49" fontId="13" fillId="0" borderId="46" xfId="0" applyNumberFormat="1" applyFont="1" applyBorder="1" applyAlignment="1" applyProtection="1">
      <alignment horizontal="center" vertical="center" wrapText="1"/>
      <protection locked="0"/>
    </xf>
    <xf numFmtId="49" fontId="13" fillId="0" borderId="47" xfId="0" applyNumberFormat="1" applyFont="1" applyBorder="1" applyAlignment="1" applyProtection="1">
      <alignment horizontal="center" vertical="center" wrapText="1"/>
      <protection locked="0"/>
    </xf>
    <xf numFmtId="49" fontId="13" fillId="0" borderId="20" xfId="0" applyNumberFormat="1" applyFont="1" applyBorder="1" applyAlignment="1" applyProtection="1">
      <alignment horizontal="center" vertical="center" wrapText="1"/>
      <protection locked="0"/>
    </xf>
    <xf numFmtId="49" fontId="13" fillId="0" borderId="48" xfId="0" applyNumberFormat="1" applyFont="1" applyBorder="1" applyAlignment="1" applyProtection="1">
      <alignment horizontal="center" vertical="center" wrapText="1"/>
      <protection locked="0"/>
    </xf>
    <xf numFmtId="49" fontId="13" fillId="0" borderId="49" xfId="0" applyNumberFormat="1" applyFont="1" applyBorder="1" applyAlignment="1" applyProtection="1">
      <alignment horizontal="left" vertical="center" wrapText="1"/>
      <protection locked="0"/>
    </xf>
    <xf numFmtId="49" fontId="13" fillId="0" borderId="50" xfId="0" applyNumberFormat="1" applyFont="1" applyBorder="1" applyAlignment="1" applyProtection="1">
      <alignment horizontal="left" vertical="center" wrapText="1"/>
      <protection locked="0"/>
    </xf>
    <xf numFmtId="49" fontId="13" fillId="0" borderId="51" xfId="0" applyNumberFormat="1" applyFont="1" applyBorder="1" applyAlignment="1" applyProtection="1">
      <alignment horizontal="center" vertical="center" wrapText="1"/>
      <protection locked="0"/>
    </xf>
    <xf numFmtId="49" fontId="13" fillId="0" borderId="52" xfId="0" applyNumberFormat="1" applyFont="1" applyBorder="1" applyAlignment="1" applyProtection="1">
      <alignment horizontal="center" vertical="center" wrapText="1"/>
      <protection locked="0"/>
    </xf>
    <xf numFmtId="49" fontId="13" fillId="0" borderId="53" xfId="0" applyNumberFormat="1" applyFont="1" applyBorder="1" applyAlignment="1" applyProtection="1">
      <alignment horizontal="center" vertical="center" wrapText="1"/>
      <protection locked="0"/>
    </xf>
    <xf numFmtId="49" fontId="13" fillId="0" borderId="54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166" fontId="13" fillId="0" borderId="0" xfId="0" applyNumberFormat="1" applyFont="1" applyBorder="1" applyAlignment="1" applyProtection="1">
      <alignment horizontal="right" vertical="center" wrapText="1"/>
      <protection locked="0"/>
    </xf>
    <xf numFmtId="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Fill="1"/>
    <xf numFmtId="0" fontId="13" fillId="0" borderId="0" xfId="0" applyFont="1" applyAlignment="1" applyProtection="1">
      <alignment vertical="top" wrapText="1"/>
      <protection locked="0"/>
    </xf>
    <xf numFmtId="0" fontId="13" fillId="2" borderId="34" xfId="0" applyFont="1" applyFill="1" applyBorder="1" applyAlignment="1" applyProtection="1">
      <alignment horizontal="center" vertical="center" wrapText="1"/>
      <protection locked="0"/>
    </xf>
    <xf numFmtId="0" fontId="13" fillId="2" borderId="55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31" xfId="0" applyNumberFormat="1" applyFont="1" applyBorder="1" applyAlignment="1" applyProtection="1">
      <alignment horizontal="center" vertical="center" wrapText="1"/>
      <protection locked="0"/>
    </xf>
    <xf numFmtId="49" fontId="13" fillId="0" borderId="4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7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16" fillId="4" borderId="53" xfId="0" applyNumberFormat="1" applyFont="1" applyFill="1" applyBorder="1" applyAlignment="1">
      <alignment horizontal="center" vertical="top" wrapText="1"/>
    </xf>
    <xf numFmtId="49" fontId="16" fillId="4" borderId="6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62" xfId="0" applyNumberFormat="1" applyFont="1" applyBorder="1" applyAlignment="1">
      <alignment horizontal="center" vertical="center" wrapText="1"/>
    </xf>
    <xf numFmtId="0" fontId="13" fillId="2" borderId="33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40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3" fillId="0" borderId="65" xfId="0" applyFont="1" applyBorder="1" applyAlignment="1" applyProtection="1">
      <alignment horizontal="center" vertical="center" wrapText="1"/>
      <protection locked="0"/>
    </xf>
    <xf numFmtId="0" fontId="13" fillId="2" borderId="67" xfId="0" applyFont="1" applyFill="1" applyBorder="1" applyAlignment="1" applyProtection="1">
      <alignment horizontal="center" vertical="center" wrapText="1"/>
      <protection locked="0"/>
    </xf>
    <xf numFmtId="0" fontId="13" fillId="2" borderId="68" xfId="0" applyFont="1" applyFill="1" applyBorder="1" applyAlignment="1" applyProtection="1">
      <alignment horizontal="center" vertical="center" wrapText="1"/>
      <protection locked="0"/>
    </xf>
    <xf numFmtId="9" fontId="13" fillId="0" borderId="21" xfId="0" applyNumberFormat="1" applyFont="1" applyBorder="1" applyAlignment="1" applyProtection="1">
      <alignment horizontal="center" vertical="center" wrapText="1"/>
      <protection locked="0"/>
    </xf>
    <xf numFmtId="9" fontId="13" fillId="0" borderId="50" xfId="0" applyNumberFormat="1" applyFont="1" applyBorder="1" applyAlignment="1" applyProtection="1">
      <alignment horizontal="center" vertical="center" wrapText="1"/>
      <protection locked="0"/>
    </xf>
    <xf numFmtId="0" fontId="2" fillId="0" borderId="22" xfId="0" applyNumberFormat="1" applyFont="1" applyBorder="1" applyAlignment="1">
      <alignment horizontal="center" vertical="top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73" xfId="0" applyNumberFormat="1" applyFont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67" fontId="13" fillId="0" borderId="69" xfId="0" applyNumberFormat="1" applyFont="1" applyBorder="1" applyAlignment="1" applyProtection="1">
      <alignment horizontal="right" vertical="center" wrapText="1"/>
      <protection locked="0"/>
    </xf>
    <xf numFmtId="167" fontId="13" fillId="0" borderId="21" xfId="0" applyNumberFormat="1" applyFont="1" applyBorder="1" applyAlignment="1" applyProtection="1">
      <alignment horizontal="right" vertical="center" wrapText="1"/>
      <protection locked="0"/>
    </xf>
    <xf numFmtId="167" fontId="13" fillId="0" borderId="50" xfId="0" applyNumberFormat="1" applyFont="1" applyBorder="1" applyAlignment="1" applyProtection="1">
      <alignment horizontal="right" vertical="center" wrapText="1"/>
      <protection locked="0"/>
    </xf>
    <xf numFmtId="9" fontId="13" fillId="0" borderId="69" xfId="0" applyNumberFormat="1" applyFont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168" fontId="1" fillId="3" borderId="0" xfId="0" applyNumberFormat="1" applyFont="1" applyFill="1" applyBorder="1" applyAlignment="1" applyProtection="1">
      <alignment horizontal="right" vertical="center"/>
      <protection locked="0"/>
    </xf>
    <xf numFmtId="168" fontId="2" fillId="3" borderId="16" xfId="0" applyNumberFormat="1" applyFont="1" applyFill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3" fontId="18" fillId="0" borderId="3" xfId="0" applyNumberFormat="1" applyFont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8" fontId="1" fillId="0" borderId="4" xfId="0" applyNumberFormat="1" applyFont="1" applyBorder="1" applyAlignment="1" applyProtection="1">
      <alignment horizontal="right" vertical="center" wrapText="1"/>
      <protection locked="0"/>
    </xf>
    <xf numFmtId="168" fontId="1" fillId="0" borderId="17" xfId="0" applyNumberFormat="1" applyFont="1" applyFill="1" applyBorder="1" applyAlignment="1" applyProtection="1">
      <alignment horizontal="right" vertical="center" wrapText="1"/>
      <protection locked="0"/>
    </xf>
    <xf numFmtId="168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5" xfId="0" applyFont="1" applyBorder="1" applyAlignment="1">
      <alignment horizontal="center" vertical="center" wrapText="1"/>
    </xf>
    <xf numFmtId="16" fontId="8" fillId="0" borderId="45" xfId="0" applyNumberFormat="1" applyFont="1" applyBorder="1" applyAlignment="1">
      <alignment horizontal="center" vertical="center" wrapText="1"/>
    </xf>
    <xf numFmtId="16" fontId="8" fillId="0" borderId="48" xfId="0" applyNumberFormat="1" applyFont="1" applyBorder="1" applyAlignment="1">
      <alignment horizontal="center" vertical="center" wrapText="1"/>
    </xf>
    <xf numFmtId="0" fontId="1" fillId="0" borderId="0" xfId="4" applyFont="1" applyAlignment="1">
      <alignment wrapText="1"/>
    </xf>
    <xf numFmtId="0" fontId="13" fillId="0" borderId="0" xfId="4" applyFont="1" applyAlignment="1">
      <alignment wrapText="1"/>
    </xf>
    <xf numFmtId="0" fontId="13" fillId="0" borderId="0" xfId="4" applyFont="1" applyAlignment="1">
      <alignment vertical="top" wrapText="1"/>
    </xf>
    <xf numFmtId="0" fontId="16" fillId="0" borderId="0" xfId="4" applyFont="1" applyAlignment="1">
      <alignment horizontal="left" vertical="top" wrapText="1"/>
    </xf>
    <xf numFmtId="0" fontId="16" fillId="0" borderId="0" xfId="4" applyFont="1" applyAlignment="1">
      <alignment wrapText="1"/>
    </xf>
    <xf numFmtId="0" fontId="1" fillId="0" borderId="0" xfId="4" applyFont="1" applyAlignment="1">
      <alignment horizontal="left" wrapText="1"/>
    </xf>
    <xf numFmtId="0" fontId="13" fillId="0" borderId="0" xfId="4" applyFont="1" applyAlignment="1">
      <alignment vertical="center" wrapText="1"/>
    </xf>
    <xf numFmtId="0" fontId="1" fillId="0" borderId="0" xfId="4" applyFont="1" applyAlignment="1">
      <alignment vertical="top" wrapText="1"/>
    </xf>
    <xf numFmtId="0" fontId="1" fillId="0" borderId="0" xfId="4" applyFont="1" applyAlignment="1">
      <alignment vertical="center" wrapText="1"/>
    </xf>
    <xf numFmtId="0" fontId="1" fillId="0" borderId="1" xfId="4" applyFont="1" applyBorder="1" applyAlignment="1">
      <alignment horizontal="left"/>
    </xf>
    <xf numFmtId="0" fontId="1" fillId="0" borderId="0" xfId="4" applyFont="1" applyAlignment="1">
      <alignment horizontal="right" vertical="center"/>
    </xf>
    <xf numFmtId="0" fontId="1" fillId="0" borderId="0" xfId="4" applyFont="1"/>
    <xf numFmtId="0" fontId="1" fillId="0" borderId="0" xfId="4" applyFont="1" applyAlignment="1">
      <alignment horizontal="center"/>
    </xf>
    <xf numFmtId="0" fontId="13" fillId="0" borderId="0" xfId="4" applyFont="1"/>
    <xf numFmtId="49" fontId="2" fillId="0" borderId="0" xfId="4" applyNumberFormat="1" applyFont="1" applyAlignment="1">
      <alignment wrapText="1"/>
    </xf>
    <xf numFmtId="3" fontId="13" fillId="0" borderId="0" xfId="4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76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80" xfId="0" applyFont="1" applyBorder="1" applyAlignment="1">
      <alignment horizontal="center" vertical="center" wrapText="1"/>
    </xf>
    <xf numFmtId="49" fontId="1" fillId="0" borderId="47" xfId="0" applyNumberFormat="1" applyFont="1" applyBorder="1" applyAlignment="1">
      <alignment horizontal="center" vertical="center" wrapText="1"/>
    </xf>
    <xf numFmtId="0" fontId="1" fillId="0" borderId="81" xfId="0" applyNumberFormat="1" applyFont="1" applyBorder="1" applyAlignment="1" applyProtection="1">
      <alignment horizontal="center" vertical="center" wrapText="1"/>
      <protection locked="0"/>
    </xf>
    <xf numFmtId="0" fontId="6" fillId="0" borderId="74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/>
    </xf>
    <xf numFmtId="0" fontId="6" fillId="0" borderId="75" xfId="0" applyFont="1" applyFill="1" applyBorder="1" applyAlignment="1">
      <alignment horizontal="left" vertical="center"/>
    </xf>
    <xf numFmtId="49" fontId="1" fillId="0" borderId="53" xfId="0" applyNumberFormat="1" applyFont="1" applyBorder="1" applyAlignment="1">
      <alignment horizontal="center" vertical="center" wrapText="1"/>
    </xf>
    <xf numFmtId="0" fontId="1" fillId="0" borderId="82" xfId="0" applyNumberFormat="1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6" fillId="0" borderId="76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6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77" xfId="0" applyFont="1" applyFill="1" applyBorder="1" applyAlignment="1">
      <alignment horizontal="left" vertical="center" wrapText="1"/>
    </xf>
    <xf numFmtId="49" fontId="9" fillId="2" borderId="78" xfId="0" applyNumberFormat="1" applyFont="1" applyFill="1" applyBorder="1" applyAlignment="1">
      <alignment horizontal="left" vertical="center"/>
    </xf>
    <xf numFmtId="49" fontId="9" fillId="2" borderId="79" xfId="0" applyNumberFormat="1" applyFont="1" applyFill="1" applyBorder="1" applyAlignment="1">
      <alignment horizontal="left" vertical="center"/>
    </xf>
    <xf numFmtId="49" fontId="9" fillId="2" borderId="59" xfId="0" applyNumberFormat="1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16" fillId="4" borderId="56" xfId="0" applyNumberFormat="1" applyFont="1" applyFill="1" applyBorder="1" applyAlignment="1">
      <alignment horizontal="left" vertical="top" wrapText="1"/>
    </xf>
    <xf numFmtId="49" fontId="16" fillId="4" borderId="36" xfId="0" applyNumberFormat="1" applyFont="1" applyFill="1" applyBorder="1" applyAlignment="1">
      <alignment horizontal="left" vertical="top" wrapText="1"/>
    </xf>
    <xf numFmtId="49" fontId="16" fillId="4" borderId="57" xfId="0" applyNumberFormat="1" applyFont="1" applyFill="1" applyBorder="1" applyAlignment="1">
      <alignment horizontal="left" vertical="top" wrapText="1"/>
    </xf>
    <xf numFmtId="49" fontId="16" fillId="4" borderId="60" xfId="0" applyNumberFormat="1" applyFont="1" applyFill="1" applyBorder="1" applyAlignment="1">
      <alignment horizontal="left" vertical="top" wrapText="1"/>
    </xf>
    <xf numFmtId="0" fontId="16" fillId="4" borderId="58" xfId="0" applyFont="1" applyFill="1" applyBorder="1" applyAlignment="1">
      <alignment horizontal="center" vertical="top" wrapText="1"/>
    </xf>
    <xf numFmtId="0" fontId="16" fillId="4" borderId="59" xfId="0" applyFont="1" applyFill="1" applyBorder="1" applyAlignment="1">
      <alignment horizontal="center" vertical="top" wrapText="1"/>
    </xf>
    <xf numFmtId="0" fontId="6" fillId="0" borderId="0" xfId="2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0" xfId="2" applyFont="1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2" fillId="0" borderId="2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3" fontId="9" fillId="2" borderId="5" xfId="0" applyNumberFormat="1" applyFont="1" applyFill="1" applyBorder="1" applyAlignment="1" applyProtection="1">
      <alignment horizontal="center" vertical="top" wrapText="1"/>
      <protection locked="0"/>
    </xf>
    <xf numFmtId="3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6" fillId="0" borderId="38" xfId="0" applyFont="1" applyBorder="1" applyAlignment="1" applyProtection="1">
      <alignment horizontal="center" vertical="top" wrapText="1"/>
      <protection locked="0"/>
    </xf>
    <xf numFmtId="0" fontId="16" fillId="0" borderId="86" xfId="0" applyFont="1" applyBorder="1" applyAlignment="1" applyProtection="1">
      <alignment horizontal="center" vertical="top" wrapText="1"/>
      <protection locked="0"/>
    </xf>
    <xf numFmtId="0" fontId="16" fillId="0" borderId="35" xfId="0" applyFont="1" applyBorder="1" applyAlignment="1" applyProtection="1">
      <alignment horizontal="center" vertical="top" wrapText="1"/>
      <protection locked="0"/>
    </xf>
    <xf numFmtId="0" fontId="16" fillId="0" borderId="85" xfId="0" applyFont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 applyProtection="1">
      <alignment horizontal="left" vertical="top" wrapText="1"/>
      <protection locked="0"/>
    </xf>
    <xf numFmtId="0" fontId="16" fillId="0" borderId="84" xfId="0" applyFont="1" applyBorder="1" applyAlignment="1" applyProtection="1">
      <alignment horizontal="left" vertical="top" wrapText="1"/>
      <protection locked="0"/>
    </xf>
    <xf numFmtId="49" fontId="9" fillId="0" borderId="60" xfId="2" applyNumberFormat="1" applyFont="1" applyBorder="1" applyAlignment="1" applyProtection="1">
      <alignment horizontal="left" vertical="center" wrapText="1"/>
      <protection locked="0"/>
    </xf>
    <xf numFmtId="0" fontId="16" fillId="0" borderId="39" xfId="0" applyFont="1" applyBorder="1" applyAlignment="1" applyProtection="1">
      <alignment horizontal="center" vertical="top" wrapText="1"/>
      <protection locked="0"/>
    </xf>
    <xf numFmtId="0" fontId="16" fillId="0" borderId="87" xfId="0" applyFont="1" applyBorder="1" applyAlignment="1" applyProtection="1">
      <alignment horizontal="center" vertical="top" wrapText="1"/>
      <protection locked="0"/>
    </xf>
    <xf numFmtId="0" fontId="15" fillId="0" borderId="39" xfId="0" applyFont="1" applyBorder="1" applyAlignment="1" applyProtection="1">
      <alignment horizontal="center" vertical="top" wrapText="1"/>
      <protection locked="0"/>
    </xf>
    <xf numFmtId="0" fontId="15" fillId="0" borderId="87" xfId="0" applyFont="1" applyBorder="1" applyAlignment="1" applyProtection="1">
      <alignment horizontal="center" vertical="top" wrapText="1"/>
      <protection locked="0"/>
    </xf>
    <xf numFmtId="0" fontId="16" fillId="0" borderId="37" xfId="0" applyFont="1" applyBorder="1" applyAlignment="1" applyProtection="1">
      <alignment horizontal="center" vertical="top" wrapText="1"/>
      <protection locked="0"/>
    </xf>
    <xf numFmtId="0" fontId="16" fillId="0" borderId="84" xfId="0" applyFont="1" applyBorder="1" applyAlignment="1" applyProtection="1">
      <alignment horizontal="center" vertical="top" wrapText="1"/>
      <protection locked="0"/>
    </xf>
    <xf numFmtId="3" fontId="16" fillId="0" borderId="88" xfId="0" applyNumberFormat="1" applyFont="1" applyBorder="1" applyAlignment="1" applyProtection="1">
      <alignment horizontal="center" vertical="top" wrapText="1"/>
      <protection locked="0"/>
    </xf>
    <xf numFmtId="3" fontId="16" fillId="0" borderId="89" xfId="0" applyNumberFormat="1" applyFont="1" applyBorder="1" applyAlignment="1" applyProtection="1">
      <alignment horizontal="center" vertical="top" wrapText="1"/>
      <protection locked="0"/>
    </xf>
    <xf numFmtId="3" fontId="16" fillId="0" borderId="90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6" fillId="0" borderId="63" xfId="0" applyFont="1" applyFill="1" applyBorder="1" applyAlignment="1" applyProtection="1">
      <alignment horizontal="center" vertical="top" wrapText="1"/>
      <protection locked="0"/>
    </xf>
    <xf numFmtId="0" fontId="16" fillId="0" borderId="66" xfId="0" applyFont="1" applyFill="1" applyBorder="1" applyAlignment="1" applyProtection="1">
      <alignment horizontal="center" vertical="top" wrapText="1"/>
      <protection locked="0"/>
    </xf>
    <xf numFmtId="3" fontId="13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3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3" fillId="0" borderId="0" xfId="0" applyFont="1" applyAlignment="1">
      <alignment horizontal="left" vertical="center" wrapText="1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4" applyFont="1" applyAlignment="1">
      <alignment horizontal="left" vertical="top" wrapText="1"/>
    </xf>
    <xf numFmtId="0" fontId="1" fillId="0" borderId="0" xfId="4" applyFont="1" applyAlignment="1">
      <alignment horizontal="left"/>
    </xf>
    <xf numFmtId="0" fontId="1" fillId="0" borderId="0" xfId="4" applyFont="1" applyAlignment="1">
      <alignment horizontal="left" wrapText="1"/>
    </xf>
    <xf numFmtId="0" fontId="1" fillId="0" borderId="0" xfId="4" applyFont="1" applyAlignment="1">
      <alignment horizontal="left" vertical="center" wrapText="1"/>
    </xf>
    <xf numFmtId="0" fontId="20" fillId="0" borderId="0" xfId="4" applyFont="1" applyAlignment="1">
      <alignment horizontal="left" vertical="top" wrapText="1"/>
    </xf>
    <xf numFmtId="0" fontId="3" fillId="0" borderId="0" xfId="4" applyFont="1" applyAlignment="1">
      <alignment horizontal="center" wrapText="1"/>
    </xf>
    <xf numFmtId="14" fontId="1" fillId="0" borderId="0" xfId="0" applyNumberFormat="1" applyFont="1" applyAlignment="1">
      <alignment horizontal="left"/>
    </xf>
    <xf numFmtId="0" fontId="2" fillId="0" borderId="22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0" borderId="0" xfId="0" applyNumberFormat="1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</cellXfs>
  <cellStyles count="5">
    <cellStyle name="Hypertextové prepojenie" xfId="1" builtinId="8"/>
    <cellStyle name="Normálna" xfId="0" builtinId="0"/>
    <cellStyle name="Normálna 2" xfId="3"/>
    <cellStyle name="Normálna 2 2" xfId="4"/>
    <cellStyle name="normálne 2 2" xfId="2"/>
  </cellStyles>
  <dxfs count="4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icova\Downloads\02.%20Prilohy%20c.%201,%202,%203,%204,%205,%206,%207,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 "/>
      <sheetName val="Príloha č. 4 "/>
      <sheetName val="Príloha č.5"/>
      <sheetName val="Príloha č. 6"/>
      <sheetName val="Príloha č. 7 "/>
      <sheetName val="Príloha č. 8 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abSelected="1" zoomScale="90" zoomScaleNormal="90" workbookViewId="0">
      <selection activeCell="A2" sqref="A2:D2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96" t="s">
        <v>11</v>
      </c>
      <c r="B1" s="196"/>
    </row>
    <row r="2" spans="1:10" x14ac:dyDescent="0.25">
      <c r="A2" s="197" t="str">
        <f>'Príloha č. 2 '!A2:G2</f>
        <v>Tampón prešívaný</v>
      </c>
      <c r="B2" s="197"/>
      <c r="C2" s="197"/>
      <c r="D2" s="197"/>
    </row>
    <row r="3" spans="1:10" ht="24.95" customHeight="1" x14ac:dyDescent="0.25">
      <c r="A3" s="190"/>
      <c r="B3" s="190"/>
      <c r="C3" s="190"/>
    </row>
    <row r="4" spans="1:10" ht="36" customHeight="1" x14ac:dyDescent="0.3">
      <c r="A4" s="191" t="s">
        <v>34</v>
      </c>
      <c r="B4" s="192"/>
      <c r="C4" s="192"/>
      <c r="D4" s="192"/>
      <c r="E4" s="2"/>
      <c r="F4" s="2"/>
      <c r="G4" s="2"/>
      <c r="H4" s="2"/>
      <c r="I4" s="2"/>
      <c r="J4" s="2"/>
    </row>
    <row r="6" spans="1:10" x14ac:dyDescent="0.25">
      <c r="A6" s="183" t="s">
        <v>0</v>
      </c>
      <c r="B6" s="183"/>
      <c r="C6" s="193"/>
      <c r="D6" s="193"/>
      <c r="F6" s="16"/>
    </row>
    <row r="7" spans="1:10" x14ac:dyDescent="0.25">
      <c r="A7" s="183" t="s">
        <v>1</v>
      </c>
      <c r="B7" s="183"/>
      <c r="C7" s="188"/>
      <c r="D7" s="188"/>
    </row>
    <row r="8" spans="1:10" x14ac:dyDescent="0.25">
      <c r="A8" s="183" t="s">
        <v>2</v>
      </c>
      <c r="B8" s="183"/>
      <c r="C8" s="188"/>
      <c r="D8" s="188"/>
    </row>
    <row r="9" spans="1:10" x14ac:dyDescent="0.25">
      <c r="A9" s="183" t="s">
        <v>3</v>
      </c>
      <c r="B9" s="183"/>
      <c r="C9" s="188"/>
      <c r="D9" s="188"/>
    </row>
    <row r="10" spans="1:10" x14ac:dyDescent="0.25">
      <c r="A10" s="3"/>
      <c r="B10" s="3"/>
      <c r="C10" s="3"/>
    </row>
    <row r="11" spans="1:10" x14ac:dyDescent="0.25">
      <c r="A11" s="195" t="s">
        <v>47</v>
      </c>
      <c r="B11" s="195"/>
      <c r="C11" s="195"/>
      <c r="D11" s="5"/>
      <c r="E11" s="5"/>
      <c r="F11" s="5"/>
      <c r="G11" s="5"/>
      <c r="H11" s="5"/>
      <c r="I11" s="5"/>
      <c r="J11" s="5"/>
    </row>
    <row r="12" spans="1:10" x14ac:dyDescent="0.25">
      <c r="A12" s="183" t="s">
        <v>4</v>
      </c>
      <c r="B12" s="183"/>
      <c r="C12" s="186"/>
      <c r="D12" s="186"/>
    </row>
    <row r="13" spans="1:10" x14ac:dyDescent="0.25">
      <c r="A13" s="183" t="s">
        <v>18</v>
      </c>
      <c r="B13" s="183"/>
      <c r="C13" s="185"/>
      <c r="D13" s="185"/>
    </row>
    <row r="14" spans="1:10" x14ac:dyDescent="0.25">
      <c r="A14" s="183" t="s">
        <v>5</v>
      </c>
      <c r="B14" s="183"/>
      <c r="C14" s="185"/>
      <c r="D14" s="185"/>
    </row>
    <row r="15" spans="1:10" x14ac:dyDescent="0.25">
      <c r="A15" s="183" t="s">
        <v>6</v>
      </c>
      <c r="B15" s="183"/>
      <c r="C15" s="184"/>
      <c r="D15" s="185"/>
    </row>
    <row r="17" spans="1:10" ht="14.25" customHeight="1" x14ac:dyDescent="0.25">
      <c r="A17" s="195" t="s">
        <v>48</v>
      </c>
      <c r="B17" s="195"/>
      <c r="C17" s="195"/>
      <c r="D17" s="5"/>
      <c r="E17" s="5"/>
      <c r="F17" s="5"/>
      <c r="G17" s="5"/>
      <c r="H17" s="5"/>
      <c r="I17" s="5"/>
      <c r="J17" s="5"/>
    </row>
    <row r="18" spans="1:10" x14ac:dyDescent="0.25">
      <c r="A18" s="183" t="s">
        <v>4</v>
      </c>
      <c r="B18" s="183"/>
      <c r="C18" s="186"/>
      <c r="D18" s="186"/>
    </row>
    <row r="19" spans="1:10" x14ac:dyDescent="0.25">
      <c r="A19" s="183" t="s">
        <v>18</v>
      </c>
      <c r="B19" s="183"/>
      <c r="C19" s="185"/>
      <c r="D19" s="185"/>
    </row>
    <row r="20" spans="1:10" x14ac:dyDescent="0.25">
      <c r="A20" s="183" t="s">
        <v>5</v>
      </c>
      <c r="B20" s="183"/>
      <c r="C20" s="185"/>
      <c r="D20" s="185"/>
    </row>
    <row r="21" spans="1:10" x14ac:dyDescent="0.25">
      <c r="A21" s="183" t="s">
        <v>6</v>
      </c>
      <c r="B21" s="183"/>
      <c r="C21" s="184"/>
      <c r="D21" s="185"/>
    </row>
    <row r="22" spans="1:10" x14ac:dyDescent="0.25">
      <c r="A22" s="3"/>
      <c r="B22" s="3"/>
      <c r="C22" s="3"/>
    </row>
    <row r="23" spans="1:10" ht="24.95" customHeight="1" x14ac:dyDescent="0.25">
      <c r="A23" s="190"/>
      <c r="B23" s="190"/>
      <c r="C23" s="190"/>
    </row>
    <row r="24" spans="1:10" x14ac:dyDescent="0.25">
      <c r="A24" s="1" t="s">
        <v>7</v>
      </c>
      <c r="B24" s="188"/>
      <c r="C24" s="188"/>
    </row>
    <row r="25" spans="1:10" x14ac:dyDescent="0.25">
      <c r="A25" s="4" t="s">
        <v>9</v>
      </c>
      <c r="B25" s="189"/>
      <c r="C25" s="189"/>
    </row>
    <row r="28" spans="1:10" x14ac:dyDescent="0.25">
      <c r="C28" s="101" t="s">
        <v>59</v>
      </c>
      <c r="D28" s="3"/>
    </row>
    <row r="29" spans="1:10" x14ac:dyDescent="0.25">
      <c r="C29" s="101" t="s">
        <v>60</v>
      </c>
      <c r="D29" s="105"/>
    </row>
    <row r="30" spans="1:10" ht="28.5" customHeight="1" x14ac:dyDescent="0.25">
      <c r="D30" s="104"/>
    </row>
    <row r="32" spans="1:10" s="9" customFormat="1" ht="11.25" x14ac:dyDescent="0.2">
      <c r="A32" s="194" t="s">
        <v>10</v>
      </c>
      <c r="B32" s="194"/>
    </row>
    <row r="33" spans="1:5" s="10" customFormat="1" ht="15" customHeight="1" x14ac:dyDescent="0.2">
      <c r="A33" s="13"/>
      <c r="B33" s="187" t="s">
        <v>12</v>
      </c>
      <c r="C33" s="187"/>
      <c r="D33" s="11"/>
      <c r="E33" s="12"/>
    </row>
  </sheetData>
  <mergeCells count="35"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3:C33"/>
    <mergeCell ref="B24:C24"/>
    <mergeCell ref="B25:C25"/>
    <mergeCell ref="A23:C23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21:B21"/>
    <mergeCell ref="C21:D21"/>
    <mergeCell ref="A18:B18"/>
    <mergeCell ref="C18:D18"/>
    <mergeCell ref="A19:B19"/>
    <mergeCell ref="C19:D19"/>
    <mergeCell ref="A20:B20"/>
    <mergeCell ref="C20:D20"/>
  </mergeCells>
  <conditionalFormatting sqref="C6:D6 D29">
    <cfRule type="containsBlanks" dxfId="42" priority="18">
      <formula>LEN(TRIM(C6))=0</formula>
    </cfRule>
  </conditionalFormatting>
  <conditionalFormatting sqref="C7:D9">
    <cfRule type="containsBlanks" dxfId="41" priority="15">
      <formula>LEN(TRIM(C7))=0</formula>
    </cfRule>
  </conditionalFormatting>
  <conditionalFormatting sqref="C12:D12 C14:D15">
    <cfRule type="containsBlanks" dxfId="40" priority="14">
      <formula>LEN(TRIM(C12))=0</formula>
    </cfRule>
  </conditionalFormatting>
  <conditionalFormatting sqref="A33:B33">
    <cfRule type="containsBlanks" dxfId="39" priority="13">
      <formula>LEN(TRIM(A33))=0</formula>
    </cfRule>
  </conditionalFormatting>
  <conditionalFormatting sqref="B24:C25">
    <cfRule type="containsBlanks" dxfId="38" priority="6">
      <formula>LEN(TRIM(B24))=0</formula>
    </cfRule>
  </conditionalFormatting>
  <conditionalFormatting sqref="C13:D13">
    <cfRule type="containsBlanks" dxfId="37" priority="5">
      <formula>LEN(TRIM(C13))=0</formula>
    </cfRule>
  </conditionalFormatting>
  <conditionalFormatting sqref="C18:D18 C20:D21">
    <cfRule type="containsBlanks" dxfId="36" priority="4">
      <formula>LEN(TRIM(C18))=0</formula>
    </cfRule>
  </conditionalFormatting>
  <conditionalFormatting sqref="C19:D19">
    <cfRule type="containsBlanks" dxfId="35" priority="3">
      <formula>LEN(TRIM(C19))=0</formula>
    </cfRule>
  </conditionalFormatting>
  <pageMargins left="0.59055118110236227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6"/>
  <sheetViews>
    <sheetView showGridLines="0" zoomScale="90" zoomScaleNormal="90" workbookViewId="0">
      <selection sqref="A1:D1"/>
    </sheetView>
  </sheetViews>
  <sheetFormatPr defaultRowHeight="15" x14ac:dyDescent="0.25"/>
  <cols>
    <col min="1" max="1" width="8.42578125" style="3" bestFit="1" customWidth="1"/>
    <col min="2" max="3" width="3.42578125" style="3" customWidth="1"/>
    <col min="4" max="4" width="59.85546875" style="3" customWidth="1"/>
    <col min="5" max="5" width="8.5703125" style="3" customWidth="1"/>
    <col min="6" max="6" width="12.7109375" style="3" customWidth="1"/>
    <col min="7" max="7" width="28" style="3" customWidth="1"/>
    <col min="8" max="8" width="7.42578125" style="3" customWidth="1"/>
    <col min="9" max="9" width="13.7109375" style="3" bestFit="1" customWidth="1"/>
    <col min="10" max="16384" width="9.140625" style="3"/>
  </cols>
  <sheetData>
    <row r="1" spans="1:13" x14ac:dyDescent="0.25">
      <c r="A1" s="183" t="s">
        <v>11</v>
      </c>
      <c r="B1" s="183"/>
      <c r="C1" s="183"/>
      <c r="D1" s="183"/>
      <c r="E1" s="167"/>
    </row>
    <row r="2" spans="1:13" ht="15" customHeight="1" x14ac:dyDescent="0.25">
      <c r="A2" s="210" t="s">
        <v>83</v>
      </c>
      <c r="B2" s="210"/>
      <c r="C2" s="210"/>
      <c r="D2" s="210"/>
      <c r="E2" s="210"/>
      <c r="F2" s="210"/>
      <c r="G2" s="210"/>
    </row>
    <row r="3" spans="1:13" ht="9.9499999999999993" customHeight="1" x14ac:dyDescent="0.25">
      <c r="A3" s="211"/>
      <c r="B3" s="211"/>
      <c r="C3" s="211"/>
      <c r="D3" s="211"/>
      <c r="E3" s="211"/>
      <c r="F3" s="211"/>
    </row>
    <row r="4" spans="1:13" ht="18.75" customHeight="1" x14ac:dyDescent="0.3">
      <c r="A4" s="191" t="s">
        <v>19</v>
      </c>
      <c r="B4" s="191"/>
      <c r="C4" s="191"/>
      <c r="D4" s="191"/>
      <c r="E4" s="191"/>
      <c r="F4" s="191"/>
      <c r="G4" s="191"/>
      <c r="H4" s="8"/>
      <c r="I4" s="8"/>
      <c r="J4" s="8"/>
      <c r="K4" s="8"/>
      <c r="L4" s="8"/>
      <c r="M4" s="8"/>
    </row>
    <row r="5" spans="1:13" s="7" customFormat="1" ht="9.9499999999999993" customHeight="1" thickBot="1" x14ac:dyDescent="0.3">
      <c r="A5" s="15"/>
      <c r="B5" s="15"/>
      <c r="C5" s="15"/>
      <c r="D5" s="15"/>
      <c r="E5" s="15"/>
      <c r="F5" s="15"/>
      <c r="G5" s="15"/>
    </row>
    <row r="6" spans="1:13" s="7" customFormat="1" ht="90.75" customHeight="1" x14ac:dyDescent="0.25">
      <c r="A6" s="212" t="s">
        <v>61</v>
      </c>
      <c r="B6" s="213"/>
      <c r="C6" s="213"/>
      <c r="D6" s="213"/>
      <c r="E6" s="213"/>
      <c r="F6" s="216" t="s">
        <v>64</v>
      </c>
      <c r="G6" s="217"/>
    </row>
    <row r="7" spans="1:13" s="7" customFormat="1" ht="29.25" customHeight="1" thickBot="1" x14ac:dyDescent="0.3">
      <c r="A7" s="214"/>
      <c r="B7" s="215"/>
      <c r="C7" s="215"/>
      <c r="D7" s="215"/>
      <c r="E7" s="215"/>
      <c r="F7" s="102" t="s">
        <v>62</v>
      </c>
      <c r="G7" s="103" t="s">
        <v>63</v>
      </c>
    </row>
    <row r="8" spans="1:13" s="6" customFormat="1" ht="27.75" customHeight="1" thickBot="1" x14ac:dyDescent="0.3">
      <c r="A8" s="204" t="s">
        <v>74</v>
      </c>
      <c r="B8" s="205"/>
      <c r="C8" s="205"/>
      <c r="D8" s="205"/>
      <c r="E8" s="205"/>
      <c r="F8" s="205"/>
      <c r="G8" s="206"/>
    </row>
    <row r="9" spans="1:13" s="6" customFormat="1" ht="27.75" customHeight="1" x14ac:dyDescent="0.25">
      <c r="A9" s="204" t="s">
        <v>84</v>
      </c>
      <c r="B9" s="205"/>
      <c r="C9" s="205"/>
      <c r="D9" s="205"/>
      <c r="E9" s="205"/>
      <c r="F9" s="205"/>
      <c r="G9" s="206"/>
    </row>
    <row r="10" spans="1:13" s="6" customFormat="1" ht="22.5" customHeight="1" x14ac:dyDescent="0.25">
      <c r="A10" s="174" t="s">
        <v>85</v>
      </c>
      <c r="B10" s="207" t="s">
        <v>86</v>
      </c>
      <c r="C10" s="208"/>
      <c r="D10" s="208"/>
      <c r="E10" s="209"/>
      <c r="F10" s="107"/>
      <c r="G10" s="126"/>
    </row>
    <row r="11" spans="1:13" s="6" customFormat="1" ht="22.5" customHeight="1" x14ac:dyDescent="0.25">
      <c r="A11" s="148" t="s">
        <v>87</v>
      </c>
      <c r="B11" s="198" t="s">
        <v>88</v>
      </c>
      <c r="C11" s="199"/>
      <c r="D11" s="199"/>
      <c r="E11" s="200"/>
      <c r="F11" s="175"/>
      <c r="G11" s="176"/>
    </row>
    <row r="12" spans="1:13" s="6" customFormat="1" ht="22.5" customHeight="1" x14ac:dyDescent="0.25">
      <c r="A12" s="148" t="s">
        <v>89</v>
      </c>
      <c r="B12" s="169" t="s">
        <v>90</v>
      </c>
      <c r="C12" s="170"/>
      <c r="D12" s="170"/>
      <c r="E12" s="171"/>
      <c r="F12" s="175"/>
      <c r="G12" s="176"/>
    </row>
    <row r="13" spans="1:13" s="6" customFormat="1" ht="22.5" customHeight="1" x14ac:dyDescent="0.25">
      <c r="A13" s="149" t="s">
        <v>91</v>
      </c>
      <c r="B13" s="169" t="s">
        <v>92</v>
      </c>
      <c r="C13" s="170"/>
      <c r="D13" s="170"/>
      <c r="E13" s="171"/>
      <c r="F13" s="175"/>
      <c r="G13" s="176"/>
    </row>
    <row r="14" spans="1:13" s="6" customFormat="1" ht="30" customHeight="1" x14ac:dyDescent="0.25">
      <c r="A14" s="149" t="s">
        <v>93</v>
      </c>
      <c r="B14" s="201" t="s">
        <v>94</v>
      </c>
      <c r="C14" s="202"/>
      <c r="D14" s="202"/>
      <c r="E14" s="203"/>
      <c r="F14" s="175"/>
      <c r="G14" s="176"/>
    </row>
    <row r="15" spans="1:13" s="6" customFormat="1" ht="22.5" customHeight="1" x14ac:dyDescent="0.25">
      <c r="A15" s="148" t="s">
        <v>95</v>
      </c>
      <c r="B15" s="198" t="s">
        <v>96</v>
      </c>
      <c r="C15" s="199"/>
      <c r="D15" s="199"/>
      <c r="E15" s="200"/>
      <c r="F15" s="175"/>
      <c r="G15" s="176"/>
    </row>
    <row r="16" spans="1:13" s="6" customFormat="1" ht="22.5" customHeight="1" x14ac:dyDescent="0.25">
      <c r="A16" s="148" t="s">
        <v>97</v>
      </c>
      <c r="B16" s="198" t="s">
        <v>98</v>
      </c>
      <c r="C16" s="199"/>
      <c r="D16" s="199"/>
      <c r="E16" s="200"/>
      <c r="F16" s="175"/>
      <c r="G16" s="176"/>
    </row>
    <row r="17" spans="1:7" s="6" customFormat="1" ht="22.5" customHeight="1" x14ac:dyDescent="0.25">
      <c r="A17" s="148" t="s">
        <v>99</v>
      </c>
      <c r="B17" s="169" t="s">
        <v>100</v>
      </c>
      <c r="C17" s="170"/>
      <c r="D17" s="170"/>
      <c r="E17" s="171"/>
      <c r="F17" s="175"/>
      <c r="G17" s="176"/>
    </row>
    <row r="18" spans="1:7" s="6" customFormat="1" ht="22.5" customHeight="1" x14ac:dyDescent="0.25">
      <c r="A18" s="149" t="s">
        <v>101</v>
      </c>
      <c r="B18" s="169" t="s">
        <v>102</v>
      </c>
      <c r="C18" s="170"/>
      <c r="D18" s="170"/>
      <c r="E18" s="171"/>
      <c r="F18" s="175"/>
      <c r="G18" s="176"/>
    </row>
    <row r="19" spans="1:7" s="6" customFormat="1" ht="30" customHeight="1" x14ac:dyDescent="0.25">
      <c r="A19" s="149" t="s">
        <v>103</v>
      </c>
      <c r="B19" s="201" t="s">
        <v>104</v>
      </c>
      <c r="C19" s="202"/>
      <c r="D19" s="202"/>
      <c r="E19" s="203"/>
      <c r="F19" s="175"/>
      <c r="G19" s="176"/>
    </row>
    <row r="20" spans="1:7" s="6" customFormat="1" ht="22.5" customHeight="1" x14ac:dyDescent="0.25">
      <c r="A20" s="148" t="s">
        <v>105</v>
      </c>
      <c r="B20" s="198" t="s">
        <v>106</v>
      </c>
      <c r="C20" s="199"/>
      <c r="D20" s="199"/>
      <c r="E20" s="200"/>
      <c r="F20" s="175"/>
      <c r="G20" s="176"/>
    </row>
    <row r="21" spans="1:7" s="6" customFormat="1" ht="22.5" customHeight="1" x14ac:dyDescent="0.25">
      <c r="A21" s="148" t="s">
        <v>107</v>
      </c>
      <c r="B21" s="198" t="s">
        <v>108</v>
      </c>
      <c r="C21" s="199"/>
      <c r="D21" s="199"/>
      <c r="E21" s="200"/>
      <c r="F21" s="175"/>
      <c r="G21" s="176"/>
    </row>
    <row r="22" spans="1:7" s="6" customFormat="1" ht="22.5" customHeight="1" x14ac:dyDescent="0.25">
      <c r="A22" s="148" t="s">
        <v>109</v>
      </c>
      <c r="B22" s="169" t="s">
        <v>110</v>
      </c>
      <c r="C22" s="170"/>
      <c r="D22" s="170"/>
      <c r="E22" s="171"/>
      <c r="F22" s="175"/>
      <c r="G22" s="176"/>
    </row>
    <row r="23" spans="1:7" s="6" customFormat="1" ht="22.5" customHeight="1" x14ac:dyDescent="0.25">
      <c r="A23" s="149" t="s">
        <v>111</v>
      </c>
      <c r="B23" s="169" t="s">
        <v>112</v>
      </c>
      <c r="C23" s="170"/>
      <c r="D23" s="170"/>
      <c r="E23" s="171"/>
      <c r="F23" s="175"/>
      <c r="G23" s="176"/>
    </row>
    <row r="24" spans="1:7" s="6" customFormat="1" ht="30" customHeight="1" x14ac:dyDescent="0.25">
      <c r="A24" s="149" t="s">
        <v>113</v>
      </c>
      <c r="B24" s="201" t="s">
        <v>114</v>
      </c>
      <c r="C24" s="202"/>
      <c r="D24" s="202"/>
      <c r="E24" s="203"/>
      <c r="F24" s="175"/>
      <c r="G24" s="176"/>
    </row>
    <row r="25" spans="1:7" s="6" customFormat="1" ht="22.5" customHeight="1" x14ac:dyDescent="0.25">
      <c r="A25" s="148" t="s">
        <v>115</v>
      </c>
      <c r="B25" s="198" t="s">
        <v>116</v>
      </c>
      <c r="C25" s="199"/>
      <c r="D25" s="199"/>
      <c r="E25" s="200"/>
      <c r="F25" s="175"/>
      <c r="G25" s="176"/>
    </row>
    <row r="26" spans="1:7" s="6" customFormat="1" ht="22.5" customHeight="1" x14ac:dyDescent="0.25">
      <c r="A26" s="148" t="s">
        <v>117</v>
      </c>
      <c r="B26" s="198" t="s">
        <v>118</v>
      </c>
      <c r="C26" s="199"/>
      <c r="D26" s="199"/>
      <c r="E26" s="200"/>
      <c r="F26" s="175"/>
      <c r="G26" s="176"/>
    </row>
    <row r="27" spans="1:7" s="6" customFormat="1" ht="22.5" customHeight="1" x14ac:dyDescent="0.25">
      <c r="A27" s="148" t="s">
        <v>119</v>
      </c>
      <c r="B27" s="169" t="s">
        <v>120</v>
      </c>
      <c r="C27" s="170"/>
      <c r="D27" s="170"/>
      <c r="E27" s="171"/>
      <c r="F27" s="175"/>
      <c r="G27" s="176"/>
    </row>
    <row r="28" spans="1:7" s="6" customFormat="1" ht="22.5" customHeight="1" thickBot="1" x14ac:dyDescent="0.3">
      <c r="A28" s="150" t="s">
        <v>121</v>
      </c>
      <c r="B28" s="177" t="s">
        <v>122</v>
      </c>
      <c r="C28" s="178"/>
      <c r="D28" s="178"/>
      <c r="E28" s="179"/>
      <c r="F28" s="180"/>
      <c r="G28" s="181"/>
    </row>
    <row r="29" spans="1:7" s="6" customFormat="1" ht="27.75" customHeight="1" x14ac:dyDescent="0.25">
      <c r="A29" s="204" t="s">
        <v>123</v>
      </c>
      <c r="B29" s="205"/>
      <c r="C29" s="205"/>
      <c r="D29" s="205"/>
      <c r="E29" s="205"/>
      <c r="F29" s="205"/>
      <c r="G29" s="206"/>
    </row>
    <row r="30" spans="1:7" s="6" customFormat="1" ht="22.5" customHeight="1" x14ac:dyDescent="0.25">
      <c r="A30" s="174" t="s">
        <v>124</v>
      </c>
      <c r="B30" s="207" t="s">
        <v>86</v>
      </c>
      <c r="C30" s="208"/>
      <c r="D30" s="208"/>
      <c r="E30" s="209"/>
      <c r="F30" s="107"/>
      <c r="G30" s="126"/>
    </row>
    <row r="31" spans="1:7" s="6" customFormat="1" ht="22.5" customHeight="1" x14ac:dyDescent="0.25">
      <c r="A31" s="148" t="s">
        <v>125</v>
      </c>
      <c r="B31" s="198" t="s">
        <v>126</v>
      </c>
      <c r="C31" s="199"/>
      <c r="D31" s="199"/>
      <c r="E31" s="200"/>
      <c r="F31" s="175"/>
      <c r="G31" s="176"/>
    </row>
    <row r="32" spans="1:7" s="6" customFormat="1" ht="22.5" customHeight="1" x14ac:dyDescent="0.25">
      <c r="A32" s="148" t="s">
        <v>127</v>
      </c>
      <c r="B32" s="169" t="s">
        <v>90</v>
      </c>
      <c r="C32" s="170"/>
      <c r="D32" s="170"/>
      <c r="E32" s="171"/>
      <c r="F32" s="175"/>
      <c r="G32" s="176"/>
    </row>
    <row r="33" spans="1:7" s="6" customFormat="1" ht="22.5" customHeight="1" x14ac:dyDescent="0.25">
      <c r="A33" s="149" t="s">
        <v>128</v>
      </c>
      <c r="B33" s="169" t="s">
        <v>92</v>
      </c>
      <c r="C33" s="170"/>
      <c r="D33" s="170"/>
      <c r="E33" s="171"/>
      <c r="F33" s="175"/>
      <c r="G33" s="176"/>
    </row>
    <row r="34" spans="1:7" s="6" customFormat="1" ht="30" customHeight="1" x14ac:dyDescent="0.25">
      <c r="A34" s="149" t="s">
        <v>129</v>
      </c>
      <c r="B34" s="201" t="s">
        <v>94</v>
      </c>
      <c r="C34" s="202"/>
      <c r="D34" s="202"/>
      <c r="E34" s="203"/>
      <c r="F34" s="175"/>
      <c r="G34" s="176"/>
    </row>
    <row r="35" spans="1:7" s="6" customFormat="1" ht="22.5" customHeight="1" x14ac:dyDescent="0.25">
      <c r="A35" s="148" t="s">
        <v>130</v>
      </c>
      <c r="B35" s="198" t="s">
        <v>146</v>
      </c>
      <c r="C35" s="199"/>
      <c r="D35" s="199"/>
      <c r="E35" s="200"/>
      <c r="F35" s="175"/>
      <c r="G35" s="176"/>
    </row>
    <row r="36" spans="1:7" s="6" customFormat="1" ht="22.5" customHeight="1" x14ac:dyDescent="0.25">
      <c r="A36" s="148" t="s">
        <v>131</v>
      </c>
      <c r="B36" s="198" t="s">
        <v>98</v>
      </c>
      <c r="C36" s="199"/>
      <c r="D36" s="199"/>
      <c r="E36" s="200"/>
      <c r="F36" s="175"/>
      <c r="G36" s="176"/>
    </row>
    <row r="37" spans="1:7" s="6" customFormat="1" ht="22.5" customHeight="1" x14ac:dyDescent="0.25">
      <c r="A37" s="148" t="s">
        <v>132</v>
      </c>
      <c r="B37" s="169" t="s">
        <v>133</v>
      </c>
      <c r="C37" s="170"/>
      <c r="D37" s="170"/>
      <c r="E37" s="171"/>
      <c r="F37" s="175"/>
      <c r="G37" s="176"/>
    </row>
    <row r="38" spans="1:7" s="6" customFormat="1" ht="22.5" customHeight="1" x14ac:dyDescent="0.25">
      <c r="A38" s="149" t="s">
        <v>134</v>
      </c>
      <c r="B38" s="169" t="s">
        <v>104</v>
      </c>
      <c r="C38" s="170"/>
      <c r="D38" s="170"/>
      <c r="E38" s="171"/>
      <c r="F38" s="175"/>
      <c r="G38" s="176"/>
    </row>
    <row r="39" spans="1:7" s="6" customFormat="1" ht="30" customHeight="1" x14ac:dyDescent="0.25">
      <c r="A39" s="149" t="s">
        <v>135</v>
      </c>
      <c r="B39" s="201" t="s">
        <v>106</v>
      </c>
      <c r="C39" s="202"/>
      <c r="D39" s="202"/>
      <c r="E39" s="203"/>
      <c r="F39" s="175"/>
      <c r="G39" s="176"/>
    </row>
    <row r="40" spans="1:7" s="6" customFormat="1" ht="22.5" customHeight="1" x14ac:dyDescent="0.25">
      <c r="A40" s="148" t="s">
        <v>136</v>
      </c>
      <c r="B40" s="198" t="s">
        <v>108</v>
      </c>
      <c r="C40" s="199"/>
      <c r="D40" s="199"/>
      <c r="E40" s="200"/>
      <c r="F40" s="175"/>
      <c r="G40" s="176"/>
    </row>
    <row r="41" spans="1:7" s="6" customFormat="1" ht="22.5" customHeight="1" x14ac:dyDescent="0.25">
      <c r="A41" s="148" t="s">
        <v>137</v>
      </c>
      <c r="B41" s="198" t="s">
        <v>138</v>
      </c>
      <c r="C41" s="199"/>
      <c r="D41" s="199"/>
      <c r="E41" s="200"/>
      <c r="F41" s="175"/>
      <c r="G41" s="176"/>
    </row>
    <row r="42" spans="1:7" s="6" customFormat="1" ht="22.5" customHeight="1" x14ac:dyDescent="0.25">
      <c r="A42" s="148" t="s">
        <v>139</v>
      </c>
      <c r="B42" s="169" t="s">
        <v>112</v>
      </c>
      <c r="C42" s="170"/>
      <c r="D42" s="170"/>
      <c r="E42" s="171"/>
      <c r="F42" s="175"/>
      <c r="G42" s="176"/>
    </row>
    <row r="43" spans="1:7" s="6" customFormat="1" ht="22.5" customHeight="1" x14ac:dyDescent="0.25">
      <c r="A43" s="149" t="s">
        <v>113</v>
      </c>
      <c r="B43" s="169" t="s">
        <v>114</v>
      </c>
      <c r="C43" s="170"/>
      <c r="D43" s="170"/>
      <c r="E43" s="171"/>
      <c r="F43" s="175"/>
      <c r="G43" s="176"/>
    </row>
    <row r="44" spans="1:7" s="6" customFormat="1" ht="30" customHeight="1" x14ac:dyDescent="0.25">
      <c r="A44" s="149" t="s">
        <v>115</v>
      </c>
      <c r="B44" s="201" t="s">
        <v>116</v>
      </c>
      <c r="C44" s="202"/>
      <c r="D44" s="202"/>
      <c r="E44" s="203"/>
      <c r="F44" s="175"/>
      <c r="G44" s="176"/>
    </row>
    <row r="45" spans="1:7" s="6" customFormat="1" ht="22.5" customHeight="1" x14ac:dyDescent="0.25">
      <c r="A45" s="148" t="s">
        <v>117</v>
      </c>
      <c r="B45" s="198" t="s">
        <v>118</v>
      </c>
      <c r="C45" s="199"/>
      <c r="D45" s="199"/>
      <c r="E45" s="200"/>
      <c r="F45" s="175"/>
      <c r="G45" s="176"/>
    </row>
    <row r="46" spans="1:7" s="6" customFormat="1" ht="22.5" customHeight="1" x14ac:dyDescent="0.25">
      <c r="A46" s="148" t="s">
        <v>119</v>
      </c>
      <c r="B46" s="198" t="s">
        <v>120</v>
      </c>
      <c r="C46" s="199"/>
      <c r="D46" s="199"/>
      <c r="E46" s="200"/>
      <c r="F46" s="175"/>
      <c r="G46" s="176"/>
    </row>
    <row r="47" spans="1:7" s="6" customFormat="1" ht="22.5" customHeight="1" thickBot="1" x14ac:dyDescent="0.3">
      <c r="A47" s="182" t="s">
        <v>140</v>
      </c>
      <c r="B47" s="177" t="s">
        <v>122</v>
      </c>
      <c r="C47" s="178"/>
      <c r="D47" s="178"/>
      <c r="E47" s="179"/>
      <c r="F47" s="180"/>
      <c r="G47" s="181"/>
    </row>
    <row r="48" spans="1:7" s="6" customFormat="1" ht="17.25" customHeight="1" x14ac:dyDescent="0.25">
      <c r="A48" s="124"/>
      <c r="B48" s="125"/>
      <c r="C48" s="125"/>
      <c r="D48" s="125"/>
      <c r="E48" s="125"/>
      <c r="F48" s="122"/>
      <c r="G48" s="123"/>
    </row>
    <row r="49" spans="1:8" s="17" customFormat="1" ht="28.35" customHeight="1" x14ac:dyDescent="0.25">
      <c r="A49" s="218" t="s">
        <v>33</v>
      </c>
      <c r="B49" s="218"/>
      <c r="C49" s="218"/>
      <c r="D49" s="218"/>
      <c r="E49" s="218"/>
      <c r="F49" s="218"/>
      <c r="G49" s="218"/>
    </row>
    <row r="50" spans="1:8" ht="30" customHeight="1" x14ac:dyDescent="0.25">
      <c r="A50" s="219" t="s">
        <v>0</v>
      </c>
      <c r="B50" s="219"/>
      <c r="C50" s="219"/>
      <c r="D50" s="219"/>
      <c r="E50" s="220"/>
      <c r="F50" s="220"/>
    </row>
    <row r="51" spans="1:8" ht="15" customHeight="1" x14ac:dyDescent="0.25">
      <c r="A51" s="219" t="s">
        <v>1</v>
      </c>
      <c r="B51" s="219"/>
      <c r="C51" s="219"/>
      <c r="D51" s="219"/>
      <c r="E51" s="220"/>
      <c r="F51" s="220"/>
    </row>
    <row r="52" spans="1:8" ht="15" customHeight="1" x14ac:dyDescent="0.25">
      <c r="A52" s="219" t="s">
        <v>2</v>
      </c>
      <c r="B52" s="219"/>
      <c r="C52" s="219"/>
      <c r="D52" s="219"/>
      <c r="E52" s="220"/>
      <c r="F52" s="220"/>
    </row>
    <row r="53" spans="1:8" ht="15" customHeight="1" x14ac:dyDescent="0.25">
      <c r="A53" s="219" t="s">
        <v>3</v>
      </c>
      <c r="B53" s="219"/>
      <c r="C53" s="219"/>
      <c r="D53" s="219"/>
      <c r="E53" s="220"/>
      <c r="F53" s="220"/>
    </row>
    <row r="54" spans="1:8" s="14" customFormat="1" ht="30" customHeight="1" x14ac:dyDescent="0.25">
      <c r="A54" s="221" t="s">
        <v>17</v>
      </c>
      <c r="B54" s="221"/>
      <c r="C54" s="221"/>
      <c r="D54" s="221"/>
      <c r="E54" s="221"/>
      <c r="F54" s="221"/>
      <c r="G54" s="221"/>
    </row>
    <row r="55" spans="1:8" s="7" customFormat="1" ht="15.75" customHeight="1" x14ac:dyDescent="0.25">
      <c r="A55" s="219" t="s">
        <v>4</v>
      </c>
      <c r="B55" s="219"/>
      <c r="C55" s="219"/>
      <c r="D55" s="219"/>
      <c r="E55" s="222"/>
      <c r="F55" s="222"/>
      <c r="H55" s="4"/>
    </row>
    <row r="56" spans="1:8" s="7" customFormat="1" ht="15" customHeight="1" x14ac:dyDescent="0.25">
      <c r="A56" s="223" t="s">
        <v>18</v>
      </c>
      <c r="B56" s="223"/>
      <c r="C56" s="223"/>
      <c r="D56" s="223"/>
      <c r="E56" s="220"/>
      <c r="F56" s="220"/>
      <c r="H56" s="14"/>
    </row>
    <row r="57" spans="1:8" s="7" customFormat="1" ht="15" customHeight="1" x14ac:dyDescent="0.25">
      <c r="A57" s="219" t="s">
        <v>5</v>
      </c>
      <c r="B57" s="219"/>
      <c r="C57" s="219"/>
      <c r="D57" s="219"/>
      <c r="E57" s="220"/>
      <c r="F57" s="220"/>
      <c r="H57" s="14"/>
    </row>
    <row r="58" spans="1:8" s="7" customFormat="1" ht="15" customHeight="1" x14ac:dyDescent="0.25">
      <c r="A58" s="219" t="s">
        <v>6</v>
      </c>
      <c r="B58" s="219"/>
      <c r="C58" s="219"/>
      <c r="D58" s="219"/>
      <c r="E58" s="220"/>
      <c r="F58" s="220"/>
      <c r="H58" s="14"/>
    </row>
    <row r="60" spans="1:8" ht="15" customHeight="1" x14ac:dyDescent="0.25">
      <c r="A60" s="3" t="s">
        <v>7</v>
      </c>
      <c r="B60" s="183"/>
      <c r="C60" s="183"/>
      <c r="D60" s="183"/>
    </row>
    <row r="61" spans="1:8" ht="15" customHeight="1" x14ac:dyDescent="0.25">
      <c r="A61" s="3" t="s">
        <v>8</v>
      </c>
      <c r="B61" s="224"/>
      <c r="C61" s="224"/>
      <c r="D61" s="224"/>
      <c r="E61" s="101" t="s">
        <v>59</v>
      </c>
      <c r="G61" s="98"/>
    </row>
    <row r="62" spans="1:8" ht="15" customHeight="1" x14ac:dyDescent="0.25">
      <c r="E62" s="101" t="s">
        <v>60</v>
      </c>
      <c r="F62" s="225"/>
      <c r="G62" s="225"/>
    </row>
    <row r="63" spans="1:8" ht="15" customHeight="1" x14ac:dyDescent="0.25">
      <c r="F63" s="101"/>
    </row>
    <row r="64" spans="1:8" ht="9.75" customHeight="1" x14ac:dyDescent="0.25">
      <c r="F64" s="101"/>
    </row>
    <row r="65" spans="1:8" s="9" customFormat="1" ht="15" customHeight="1" x14ac:dyDescent="0.2">
      <c r="A65" s="194" t="s">
        <v>10</v>
      </c>
      <c r="B65" s="194"/>
      <c r="C65" s="194"/>
      <c r="D65" s="194"/>
      <c r="E65" s="168"/>
    </row>
    <row r="66" spans="1:8" s="10" customFormat="1" ht="15" customHeight="1" x14ac:dyDescent="0.2">
      <c r="A66" s="13"/>
      <c r="B66" s="226" t="s">
        <v>12</v>
      </c>
      <c r="C66" s="226"/>
      <c r="D66" s="226"/>
      <c r="G66" s="11"/>
      <c r="H66" s="12"/>
    </row>
  </sheetData>
  <mergeCells count="54">
    <mergeCell ref="B60:D60"/>
    <mergeCell ref="B61:D61"/>
    <mergeCell ref="F62:G62"/>
    <mergeCell ref="A65:D65"/>
    <mergeCell ref="B66:D66"/>
    <mergeCell ref="A56:D56"/>
    <mergeCell ref="E56:F56"/>
    <mergeCell ref="A57:D57"/>
    <mergeCell ref="E57:F57"/>
    <mergeCell ref="A58:D58"/>
    <mergeCell ref="E58:F58"/>
    <mergeCell ref="A53:D53"/>
    <mergeCell ref="E53:F53"/>
    <mergeCell ref="A54:G54"/>
    <mergeCell ref="A55:D55"/>
    <mergeCell ref="E55:F55"/>
    <mergeCell ref="A50:D50"/>
    <mergeCell ref="E50:F50"/>
    <mergeCell ref="A51:D51"/>
    <mergeCell ref="E51:F51"/>
    <mergeCell ref="A52:D52"/>
    <mergeCell ref="E52:F52"/>
    <mergeCell ref="B41:E41"/>
    <mergeCell ref="B44:E44"/>
    <mergeCell ref="B45:E45"/>
    <mergeCell ref="B46:E46"/>
    <mergeCell ref="A49:G49"/>
    <mergeCell ref="B34:E34"/>
    <mergeCell ref="B35:E35"/>
    <mergeCell ref="B36:E36"/>
    <mergeCell ref="B39:E39"/>
    <mergeCell ref="B40:E40"/>
    <mergeCell ref="B25:E25"/>
    <mergeCell ref="B26:E26"/>
    <mergeCell ref="A29:G29"/>
    <mergeCell ref="B30:E30"/>
    <mergeCell ref="B31:E31"/>
    <mergeCell ref="A1:D1"/>
    <mergeCell ref="A2:G2"/>
    <mergeCell ref="A3:F3"/>
    <mergeCell ref="A4:G4"/>
    <mergeCell ref="A6:E7"/>
    <mergeCell ref="F6:G6"/>
    <mergeCell ref="B24:E24"/>
    <mergeCell ref="A8:G8"/>
    <mergeCell ref="B11:E11"/>
    <mergeCell ref="A9:G9"/>
    <mergeCell ref="B10:E10"/>
    <mergeCell ref="B14:E14"/>
    <mergeCell ref="B15:E15"/>
    <mergeCell ref="B16:E16"/>
    <mergeCell ref="B19:E19"/>
    <mergeCell ref="B20:E20"/>
    <mergeCell ref="B21:E21"/>
  </mergeCells>
  <conditionalFormatting sqref="E50:F53">
    <cfRule type="containsBlanks" dxfId="34" priority="9">
      <formula>LEN(TRIM(E50))=0</formula>
    </cfRule>
  </conditionalFormatting>
  <conditionalFormatting sqref="E50:F53">
    <cfRule type="containsBlanks" dxfId="33" priority="8">
      <formula>LEN(TRIM(E50))=0</formula>
    </cfRule>
  </conditionalFormatting>
  <conditionalFormatting sqref="B60:D61">
    <cfRule type="containsBlanks" dxfId="32" priority="7">
      <formula>LEN(TRIM(B60))=0</formula>
    </cfRule>
  </conditionalFormatting>
  <conditionalFormatting sqref="E55:F55">
    <cfRule type="containsBlanks" dxfId="31" priority="6">
      <formula>LEN(TRIM(E55))=0</formula>
    </cfRule>
  </conditionalFormatting>
  <conditionalFormatting sqref="E56:F58">
    <cfRule type="containsBlanks" dxfId="30" priority="5">
      <formula>LEN(TRIM(E56))=0</formula>
    </cfRule>
  </conditionalFormatting>
  <conditionalFormatting sqref="E55:F58">
    <cfRule type="containsBlanks" dxfId="29" priority="4">
      <formula>LEN(TRIM(E55))=0</formula>
    </cfRule>
  </conditionalFormatting>
  <conditionalFormatting sqref="A66">
    <cfRule type="containsBlanks" dxfId="28" priority="3">
      <formula>LEN(TRIM(A66))=0</formula>
    </cfRule>
  </conditionalFormatting>
  <conditionalFormatting sqref="F62:G62">
    <cfRule type="containsBlanks" dxfId="27" priority="1">
      <formula>LEN(TRIM(F62))=0</formula>
    </cfRule>
  </conditionalFormatting>
  <conditionalFormatting sqref="F62:G62">
    <cfRule type="containsBlanks" dxfId="26" priority="2">
      <formula>LEN(TRIM(F62))=0</formula>
    </cfRule>
  </conditionalFormatting>
  <pageMargins left="0.59055118110236227" right="0.39370078740157483" top="0.98425196850393704" bottom="0.39370078740157483" header="0.31496062992125984" footer="0.31496062992125984"/>
  <pageSetup paperSize="9" scale="74" fitToHeight="0" orientation="portrait" r:id="rId1"/>
  <headerFooter>
    <oddHeader>&amp;L&amp;"Times New Roman,Tučné"Príloha č. 2&amp;"Times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4"/>
  <sheetViews>
    <sheetView showGridLines="0" zoomScale="90" zoomScaleNormal="90" workbookViewId="0">
      <selection activeCell="F13" sqref="F13"/>
    </sheetView>
  </sheetViews>
  <sheetFormatPr defaultRowHeight="15" x14ac:dyDescent="0.25"/>
  <cols>
    <col min="1" max="1" width="5.28515625" style="18" customWidth="1"/>
    <col min="2" max="2" width="27.85546875" style="18" customWidth="1"/>
    <col min="3" max="3" width="10" style="18" customWidth="1"/>
    <col min="4" max="4" width="14.85546875" style="18" customWidth="1"/>
    <col min="5" max="5" width="26.7109375" style="18" customWidth="1"/>
    <col min="6" max="6" width="11.42578125" style="18" customWidth="1"/>
    <col min="7" max="7" width="12.5703125" style="18" customWidth="1"/>
    <col min="8" max="8" width="12.140625" style="18" customWidth="1"/>
    <col min="9" max="9" width="12" style="18" customWidth="1"/>
    <col min="10" max="10" width="7.85546875" style="18" customWidth="1"/>
    <col min="11" max="11" width="11.7109375" style="18" customWidth="1"/>
    <col min="12" max="12" width="12" style="18" customWidth="1"/>
    <col min="13" max="14" width="15.7109375" style="18" customWidth="1"/>
    <col min="15" max="16384" width="9.140625" style="18"/>
  </cols>
  <sheetData>
    <row r="1" spans="1:14" x14ac:dyDescent="0.25">
      <c r="A1" s="227" t="s">
        <v>11</v>
      </c>
      <c r="B1" s="227"/>
      <c r="C1" s="43"/>
      <c r="D1" s="43"/>
    </row>
    <row r="2" spans="1:14" ht="15" customHeight="1" x14ac:dyDescent="0.25">
      <c r="A2" s="228" t="str">
        <f>'Príloha č. 2 '!A2:G2</f>
        <v>Tampón prešívaný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4" ht="15" customHeight="1" x14ac:dyDescent="0.25">
      <c r="A3" s="229"/>
      <c r="B3" s="229"/>
      <c r="C3" s="229"/>
      <c r="D3" s="229"/>
      <c r="E3" s="229"/>
      <c r="F3" s="44"/>
      <c r="G3" s="44"/>
      <c r="H3" s="44"/>
    </row>
    <row r="4" spans="1:14" s="26" customFormat="1" ht="60.75" customHeight="1" x14ac:dyDescent="0.25">
      <c r="A4" s="238" t="s">
        <v>55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4" s="19" customFormat="1" ht="31.5" customHeight="1" x14ac:dyDescent="0.25">
      <c r="A5" s="230" t="s">
        <v>20</v>
      </c>
      <c r="B5" s="234" t="s">
        <v>28</v>
      </c>
      <c r="C5" s="230" t="s">
        <v>29</v>
      </c>
      <c r="D5" s="232" t="s">
        <v>143</v>
      </c>
      <c r="E5" s="236" t="s">
        <v>21</v>
      </c>
      <c r="F5" s="236" t="s">
        <v>37</v>
      </c>
      <c r="G5" s="234" t="s">
        <v>36</v>
      </c>
      <c r="H5" s="234" t="s">
        <v>38</v>
      </c>
      <c r="I5" s="241" t="s">
        <v>56</v>
      </c>
      <c r="J5" s="242"/>
      <c r="K5" s="242"/>
      <c r="L5" s="243"/>
      <c r="M5" s="239" t="s">
        <v>57</v>
      </c>
      <c r="N5" s="240"/>
    </row>
    <row r="6" spans="1:14" s="19" customFormat="1" ht="45" customHeight="1" x14ac:dyDescent="0.25">
      <c r="A6" s="231"/>
      <c r="B6" s="235"/>
      <c r="C6" s="231"/>
      <c r="D6" s="233"/>
      <c r="E6" s="237"/>
      <c r="F6" s="237"/>
      <c r="G6" s="235"/>
      <c r="H6" s="235"/>
      <c r="I6" s="127" t="s">
        <v>30</v>
      </c>
      <c r="J6" s="128" t="s">
        <v>32</v>
      </c>
      <c r="K6" s="128" t="s">
        <v>22</v>
      </c>
      <c r="L6" s="129" t="s">
        <v>31</v>
      </c>
      <c r="M6" s="130" t="s">
        <v>30</v>
      </c>
      <c r="N6" s="131" t="s">
        <v>31</v>
      </c>
    </row>
    <row r="7" spans="1:14" s="144" customFormat="1" ht="9.75" customHeight="1" x14ac:dyDescent="0.25">
      <c r="A7" s="139" t="s">
        <v>13</v>
      </c>
      <c r="B7" s="140" t="s">
        <v>14</v>
      </c>
      <c r="C7" s="141" t="s">
        <v>15</v>
      </c>
      <c r="D7" s="142" t="s">
        <v>16</v>
      </c>
      <c r="E7" s="143" t="s">
        <v>23</v>
      </c>
      <c r="F7" s="143" t="s">
        <v>24</v>
      </c>
      <c r="G7" s="143" t="s">
        <v>25</v>
      </c>
      <c r="H7" s="143" t="s">
        <v>26</v>
      </c>
      <c r="I7" s="143" t="s">
        <v>27</v>
      </c>
      <c r="J7" s="143" t="s">
        <v>39</v>
      </c>
      <c r="K7" s="143" t="s">
        <v>40</v>
      </c>
      <c r="L7" s="143" t="s">
        <v>41</v>
      </c>
      <c r="M7" s="143" t="s">
        <v>42</v>
      </c>
      <c r="N7" s="143" t="s">
        <v>43</v>
      </c>
    </row>
    <row r="8" spans="1:14" s="36" customFormat="1" ht="32.1" customHeight="1" x14ac:dyDescent="0.25">
      <c r="A8" s="20" t="s">
        <v>13</v>
      </c>
      <c r="B8" s="39" t="s">
        <v>141</v>
      </c>
      <c r="C8" s="20" t="s">
        <v>35</v>
      </c>
      <c r="D8" s="38">
        <v>72220</v>
      </c>
      <c r="E8" s="21"/>
      <c r="F8" s="111"/>
      <c r="G8" s="111"/>
      <c r="H8" s="111"/>
      <c r="I8" s="136"/>
      <c r="J8" s="22"/>
      <c r="K8" s="145">
        <f>I8*J8</f>
        <v>0</v>
      </c>
      <c r="L8" s="146">
        <f>I8+K8</f>
        <v>0</v>
      </c>
      <c r="M8" s="147">
        <f>D8*I8</f>
        <v>0</v>
      </c>
      <c r="N8" s="146">
        <f>M8+(M8*J8)</f>
        <v>0</v>
      </c>
    </row>
    <row r="9" spans="1:14" s="36" customFormat="1" ht="32.1" customHeight="1" thickBot="1" x14ac:dyDescent="0.3">
      <c r="A9" s="20" t="s">
        <v>14</v>
      </c>
      <c r="B9" s="39" t="s">
        <v>142</v>
      </c>
      <c r="C9" s="20" t="s">
        <v>35</v>
      </c>
      <c r="D9" s="38">
        <v>41890</v>
      </c>
      <c r="E9" s="21"/>
      <c r="F9" s="111"/>
      <c r="G9" s="111"/>
      <c r="H9" s="111"/>
      <c r="I9" s="136"/>
      <c r="J9" s="22"/>
      <c r="K9" s="145">
        <f>I9*J9</f>
        <v>0</v>
      </c>
      <c r="L9" s="146">
        <f>I9+K9</f>
        <v>0</v>
      </c>
      <c r="M9" s="147">
        <f>D9*I9</f>
        <v>0</v>
      </c>
      <c r="N9" s="146">
        <f>M9+(M9*J9)</f>
        <v>0</v>
      </c>
    </row>
    <row r="10" spans="1:14" s="37" customFormat="1" ht="24.95" customHeight="1" thickBot="1" x14ac:dyDescent="0.3">
      <c r="A10" s="23"/>
      <c r="B10" s="24"/>
      <c r="C10" s="24"/>
      <c r="D10" s="24"/>
      <c r="E10" s="25"/>
      <c r="F10" s="25"/>
      <c r="G10" s="25"/>
      <c r="H10" s="25"/>
      <c r="I10" s="24"/>
      <c r="J10" s="24"/>
      <c r="K10" s="24"/>
      <c r="L10" s="24"/>
      <c r="M10" s="137">
        <f>SUM(M9:M9)</f>
        <v>0</v>
      </c>
      <c r="N10" s="138">
        <f>SUM(N8:N9)</f>
        <v>0</v>
      </c>
    </row>
    <row r="11" spans="1:14" s="26" customFormat="1" ht="30" customHeight="1" x14ac:dyDescent="0.25">
      <c r="A11" s="247" t="s">
        <v>0</v>
      </c>
      <c r="B11" s="247"/>
      <c r="C11" s="222" t="str">
        <f>IF('Príloha č. 1'!$C$6="","",'Príloha č. 1'!$C$6)</f>
        <v/>
      </c>
      <c r="D11" s="222"/>
    </row>
    <row r="12" spans="1:14" s="26" customFormat="1" ht="15" customHeight="1" x14ac:dyDescent="0.25">
      <c r="A12" s="244" t="s">
        <v>1</v>
      </c>
      <c r="B12" s="244"/>
      <c r="C12" s="220" t="str">
        <f>IF('Príloha č. 1'!$C$7="","",'Príloha č. 1'!$C$7)</f>
        <v/>
      </c>
      <c r="D12" s="220"/>
    </row>
    <row r="13" spans="1:14" s="26" customFormat="1" x14ac:dyDescent="0.25">
      <c r="A13" s="244" t="s">
        <v>2</v>
      </c>
      <c r="B13" s="244"/>
      <c r="C13" s="220" t="str">
        <f>IF('Príloha č. 1'!$C$8="","",'Príloha č. 1'!$C$8)</f>
        <v/>
      </c>
      <c r="D13" s="220"/>
    </row>
    <row r="14" spans="1:14" s="26" customFormat="1" x14ac:dyDescent="0.25">
      <c r="A14" s="244" t="s">
        <v>3</v>
      </c>
      <c r="B14" s="244"/>
      <c r="C14" s="220" t="str">
        <f>IF('Príloha č. 1'!$C$9="","",'Príloha č. 1'!$C$9)</f>
        <v/>
      </c>
      <c r="D14" s="220"/>
    </row>
    <row r="15" spans="1:14" x14ac:dyDescent="0.25">
      <c r="C15" s="40"/>
      <c r="D15" s="27"/>
      <c r="E15" s="27"/>
      <c r="F15" s="43"/>
      <c r="G15" s="43"/>
      <c r="H15" s="43"/>
    </row>
    <row r="16" spans="1:14" ht="15" customHeight="1" x14ac:dyDescent="0.25">
      <c r="A16" s="18" t="s">
        <v>7</v>
      </c>
      <c r="B16" s="97" t="str">
        <f>IF('Príloha č. 1'!B24:C24="","",'Príloha č. 1'!B24:C24)</f>
        <v/>
      </c>
      <c r="F16" s="43"/>
      <c r="G16" s="43"/>
      <c r="H16" s="43"/>
      <c r="L16" s="100"/>
    </row>
    <row r="17" spans="1:14" ht="15" customHeight="1" x14ac:dyDescent="0.25">
      <c r="A17" s="18" t="s">
        <v>8</v>
      </c>
      <c r="B17" s="42" t="str">
        <f>IF('Príloha č. 1'!B25:C25="","",'Príloha č. 1'!B25:C25)</f>
        <v/>
      </c>
      <c r="C17" s="40"/>
      <c r="D17" s="27"/>
      <c r="E17" s="27"/>
      <c r="F17" s="43"/>
      <c r="G17" s="43"/>
      <c r="H17" s="43"/>
      <c r="L17" s="101" t="s">
        <v>59</v>
      </c>
      <c r="M17" s="98"/>
    </row>
    <row r="18" spans="1:14" x14ac:dyDescent="0.25">
      <c r="F18" s="43"/>
      <c r="G18" s="43"/>
      <c r="H18" s="43"/>
      <c r="K18" s="26"/>
      <c r="L18" s="101" t="s">
        <v>60</v>
      </c>
      <c r="M18" s="225" t="str">
        <f>IF('Príloha č. 1'!$D$29="","",'Príloha č. 1'!$D$29)</f>
        <v/>
      </c>
      <c r="N18" s="225"/>
    </row>
    <row r="19" spans="1:14" x14ac:dyDescent="0.25">
      <c r="F19" s="96"/>
      <c r="G19" s="96"/>
      <c r="H19" s="96"/>
      <c r="K19" s="26"/>
      <c r="L19" s="101"/>
      <c r="M19" s="29"/>
      <c r="N19" s="29"/>
    </row>
    <row r="20" spans="1:14" s="27" customFormat="1" x14ac:dyDescent="0.25">
      <c r="A20" s="245" t="s">
        <v>10</v>
      </c>
      <c r="B20" s="245"/>
      <c r="C20" s="40"/>
      <c r="K20" s="18"/>
      <c r="L20" s="18"/>
      <c r="N20" s="18"/>
    </row>
    <row r="21" spans="1:14" s="29" customFormat="1" ht="15" customHeight="1" x14ac:dyDescent="0.25">
      <c r="A21" s="28"/>
      <c r="B21" s="246" t="s">
        <v>12</v>
      </c>
      <c r="C21" s="246"/>
      <c r="D21" s="246"/>
      <c r="E21" s="246"/>
      <c r="F21" s="41"/>
      <c r="G21" s="41"/>
      <c r="H21" s="41"/>
    </row>
    <row r="22" spans="1:14" s="34" customFormat="1" ht="5.85" customHeight="1" thickBot="1" x14ac:dyDescent="0.3">
      <c r="A22" s="18"/>
      <c r="B22" s="30"/>
      <c r="C22" s="30"/>
      <c r="D22" s="30"/>
      <c r="E22" s="31"/>
      <c r="F22" s="31"/>
      <c r="G22" s="31"/>
      <c r="H22" s="31"/>
      <c r="I22" s="33"/>
      <c r="J22" s="32"/>
      <c r="M22" s="33"/>
    </row>
    <row r="23" spans="1:14" s="34" customFormat="1" ht="15.75" thickBot="1" x14ac:dyDescent="0.3">
      <c r="A23" s="35"/>
      <c r="B23" s="30" t="s">
        <v>58</v>
      </c>
      <c r="C23" s="30"/>
      <c r="D23" s="30"/>
      <c r="E23" s="31"/>
      <c r="F23" s="31"/>
      <c r="G23" s="31"/>
      <c r="H23" s="31"/>
      <c r="I23" s="33"/>
      <c r="J23" s="32"/>
      <c r="M23" s="33"/>
    </row>
    <row r="24" spans="1:14" ht="27" customHeight="1" x14ac:dyDescent="0.25">
      <c r="A24" s="244" t="s">
        <v>70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</row>
  </sheetData>
  <mergeCells count="26">
    <mergeCell ref="C11:D11"/>
    <mergeCell ref="C12:D12"/>
    <mergeCell ref="C13:D13"/>
    <mergeCell ref="C14:D14"/>
    <mergeCell ref="A24:N24"/>
    <mergeCell ref="A20:B20"/>
    <mergeCell ref="B21:E21"/>
    <mergeCell ref="A13:B13"/>
    <mergeCell ref="A14:B14"/>
    <mergeCell ref="A11:B11"/>
    <mergeCell ref="A12:B12"/>
    <mergeCell ref="M18:N18"/>
    <mergeCell ref="A1:B1"/>
    <mergeCell ref="A2:L2"/>
    <mergeCell ref="A3:E3"/>
    <mergeCell ref="C5:C6"/>
    <mergeCell ref="D5:D6"/>
    <mergeCell ref="A5:A6"/>
    <mergeCell ref="B5:B6"/>
    <mergeCell ref="E5:E6"/>
    <mergeCell ref="A4:N4"/>
    <mergeCell ref="M5:N5"/>
    <mergeCell ref="F5:F6"/>
    <mergeCell ref="G5:G6"/>
    <mergeCell ref="H5:H6"/>
    <mergeCell ref="I5:L5"/>
  </mergeCells>
  <conditionalFormatting sqref="B16:B17">
    <cfRule type="containsBlanks" dxfId="25" priority="12">
      <formula>LEN(TRIM(B16))=0</formula>
    </cfRule>
  </conditionalFormatting>
  <conditionalFormatting sqref="C11:D14">
    <cfRule type="containsBlanks" dxfId="24" priority="4">
      <formula>LEN(TRIM(C11))=0</formula>
    </cfRule>
  </conditionalFormatting>
  <conditionalFormatting sqref="M18:N18">
    <cfRule type="containsBlanks" dxfId="23" priority="1">
      <formula>LEN(TRIM(M18))=0</formula>
    </cfRule>
  </conditionalFormatting>
  <pageMargins left="0.59055118110236227" right="0.39370078740157483" top="0.98425196850393704" bottom="0.39370078740157483" header="0.31496062992125984" footer="0.31496062992125984"/>
  <pageSetup paperSize="9" scale="69" fitToHeight="0" orientation="landscape" r:id="rId1"/>
  <headerFooter>
    <oddHeader>&amp;L&amp;"Times New Roman,Tučné"&amp;12Príloha č. 3 &amp;"Times New Roman,Normálne"
Štruktúrovaný rozpočet ceny predmetu zákazky</oddHeader>
  </headerFooter>
  <ignoredErrors>
    <ignoredError sqref="B16:B1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31"/>
  <sheetViews>
    <sheetView showGridLines="0" topLeftCell="A4" zoomScale="80" zoomScaleNormal="80" workbookViewId="0">
      <selection activeCell="A2" sqref="A2:L2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89"/>
    <col min="72" max="16384" width="9.140625" style="1"/>
  </cols>
  <sheetData>
    <row r="1" spans="1:71" s="57" customFormat="1" ht="15" customHeight="1" x14ac:dyDescent="0.25">
      <c r="A1" s="227" t="s">
        <v>11</v>
      </c>
      <c r="B1" s="227"/>
      <c r="C1" s="172"/>
      <c r="D1" s="172"/>
      <c r="E1" s="18"/>
      <c r="F1" s="18"/>
      <c r="G1" s="18"/>
      <c r="H1" s="18"/>
      <c r="I1" s="18"/>
      <c r="J1" s="18"/>
      <c r="K1" s="18"/>
      <c r="L1" s="18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</row>
    <row r="2" spans="1:71" s="59" customFormat="1" ht="14.25" customHeight="1" x14ac:dyDescent="0.2">
      <c r="A2" s="228" t="str">
        <f>'Príloha č. 2 '!A2:G2</f>
        <v>Tampón prešívaný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</row>
    <row r="3" spans="1:71" s="18" customFormat="1" ht="15" customHeight="1" x14ac:dyDescent="0.25">
      <c r="A3" s="229"/>
      <c r="B3" s="229"/>
      <c r="C3" s="229"/>
      <c r="D3" s="229"/>
      <c r="E3" s="229"/>
      <c r="F3" s="173"/>
      <c r="G3" s="173"/>
      <c r="H3" s="173"/>
    </row>
    <row r="4" spans="1:71" s="61" customFormat="1" ht="30" customHeight="1" x14ac:dyDescent="0.25">
      <c r="A4" s="264" t="s">
        <v>46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57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5" spans="1:71" s="62" customFormat="1" ht="30" customHeight="1" thickBot="1" x14ac:dyDescent="0.3">
      <c r="A5" s="254" t="s">
        <v>144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</row>
    <row r="6" spans="1:71" s="90" customFormat="1" ht="15" customHeight="1" x14ac:dyDescent="0.25">
      <c r="A6" s="250" t="s">
        <v>20</v>
      </c>
      <c r="B6" s="252" t="s">
        <v>49</v>
      </c>
      <c r="C6" s="252" t="s">
        <v>50</v>
      </c>
      <c r="D6" s="248" t="s">
        <v>37</v>
      </c>
      <c r="E6" s="255" t="s">
        <v>51</v>
      </c>
      <c r="F6" s="248" t="s">
        <v>52</v>
      </c>
      <c r="G6" s="257" t="s">
        <v>53</v>
      </c>
      <c r="H6" s="259" t="s">
        <v>54</v>
      </c>
      <c r="I6" s="261" t="s">
        <v>69</v>
      </c>
      <c r="J6" s="262"/>
      <c r="K6" s="263"/>
      <c r="L6" s="265" t="s">
        <v>73</v>
      </c>
    </row>
    <row r="7" spans="1:71" s="90" customFormat="1" ht="48.75" customHeight="1" x14ac:dyDescent="0.25">
      <c r="A7" s="251"/>
      <c r="B7" s="253"/>
      <c r="C7" s="253"/>
      <c r="D7" s="249"/>
      <c r="E7" s="256"/>
      <c r="F7" s="249"/>
      <c r="G7" s="258"/>
      <c r="H7" s="260"/>
      <c r="I7" s="112" t="s">
        <v>30</v>
      </c>
      <c r="J7" s="113" t="s">
        <v>71</v>
      </c>
      <c r="K7" s="113" t="s">
        <v>31</v>
      </c>
      <c r="L7" s="266"/>
    </row>
    <row r="8" spans="1:71" s="70" customFormat="1" ht="12" customHeight="1" x14ac:dyDescent="0.25">
      <c r="A8" s="108" t="s">
        <v>13</v>
      </c>
      <c r="B8" s="109" t="s">
        <v>14</v>
      </c>
      <c r="C8" s="109" t="s">
        <v>15</v>
      </c>
      <c r="D8" s="91" t="s">
        <v>16</v>
      </c>
      <c r="E8" s="110" t="s">
        <v>23</v>
      </c>
      <c r="F8" s="91" t="s">
        <v>24</v>
      </c>
      <c r="G8" s="110" t="s">
        <v>25</v>
      </c>
      <c r="H8" s="92" t="s">
        <v>26</v>
      </c>
      <c r="I8" s="114" t="s">
        <v>27</v>
      </c>
      <c r="J8" s="114" t="s">
        <v>39</v>
      </c>
      <c r="K8" s="114" t="s">
        <v>40</v>
      </c>
      <c r="L8" s="115" t="s">
        <v>41</v>
      </c>
    </row>
    <row r="9" spans="1:71" s="70" customFormat="1" ht="24.95" customHeight="1" x14ac:dyDescent="0.25">
      <c r="A9" s="63"/>
      <c r="B9" s="64"/>
      <c r="C9" s="65"/>
      <c r="D9" s="66"/>
      <c r="E9" s="67"/>
      <c r="F9" s="68"/>
      <c r="G9" s="69"/>
      <c r="H9" s="93"/>
      <c r="I9" s="132"/>
      <c r="J9" s="135"/>
      <c r="K9" s="132"/>
      <c r="L9" s="267">
        <v>72220</v>
      </c>
    </row>
    <row r="10" spans="1:71" s="70" customFormat="1" ht="24.95" customHeight="1" x14ac:dyDescent="0.25">
      <c r="A10" s="71"/>
      <c r="B10" s="72"/>
      <c r="C10" s="73"/>
      <c r="D10" s="74"/>
      <c r="E10" s="75"/>
      <c r="F10" s="76"/>
      <c r="G10" s="77"/>
      <c r="H10" s="94"/>
      <c r="I10" s="133"/>
      <c r="J10" s="116"/>
      <c r="K10" s="133"/>
      <c r="L10" s="268"/>
    </row>
    <row r="11" spans="1:71" s="70" customFormat="1" ht="24.95" customHeight="1" thickBot="1" x14ac:dyDescent="0.3">
      <c r="A11" s="78"/>
      <c r="B11" s="79"/>
      <c r="C11" s="80"/>
      <c r="D11" s="81"/>
      <c r="E11" s="82"/>
      <c r="F11" s="83"/>
      <c r="G11" s="84"/>
      <c r="H11" s="95"/>
      <c r="I11" s="134"/>
      <c r="J11" s="117"/>
      <c r="K11" s="134"/>
      <c r="L11" s="269"/>
    </row>
    <row r="12" spans="1:71" s="70" customFormat="1" ht="12" customHeight="1" x14ac:dyDescent="0.25">
      <c r="A12" s="85"/>
      <c r="B12" s="86"/>
      <c r="C12" s="86"/>
      <c r="D12" s="85"/>
      <c r="E12" s="85"/>
      <c r="F12" s="85"/>
      <c r="G12" s="85"/>
      <c r="H12" s="85"/>
      <c r="I12" s="87"/>
      <c r="J12" s="88"/>
      <c r="K12" s="87"/>
    </row>
    <row r="13" spans="1:71" s="62" customFormat="1" ht="30" customHeight="1" thickBot="1" x14ac:dyDescent="0.3">
      <c r="A13" s="254" t="s">
        <v>145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1:71" s="90" customFormat="1" ht="15" customHeight="1" x14ac:dyDescent="0.25">
      <c r="A14" s="250" t="s">
        <v>20</v>
      </c>
      <c r="B14" s="252" t="s">
        <v>49</v>
      </c>
      <c r="C14" s="252" t="s">
        <v>50</v>
      </c>
      <c r="D14" s="248" t="s">
        <v>37</v>
      </c>
      <c r="E14" s="255" t="s">
        <v>51</v>
      </c>
      <c r="F14" s="248" t="s">
        <v>52</v>
      </c>
      <c r="G14" s="257" t="s">
        <v>53</v>
      </c>
      <c r="H14" s="259" t="s">
        <v>54</v>
      </c>
      <c r="I14" s="261" t="s">
        <v>69</v>
      </c>
      <c r="J14" s="262"/>
      <c r="K14" s="263"/>
      <c r="L14" s="265" t="s">
        <v>73</v>
      </c>
    </row>
    <row r="15" spans="1:71" s="90" customFormat="1" ht="48.75" customHeight="1" x14ac:dyDescent="0.25">
      <c r="A15" s="251"/>
      <c r="B15" s="253"/>
      <c r="C15" s="253"/>
      <c r="D15" s="249"/>
      <c r="E15" s="256"/>
      <c r="F15" s="249"/>
      <c r="G15" s="258"/>
      <c r="H15" s="260"/>
      <c r="I15" s="112" t="s">
        <v>30</v>
      </c>
      <c r="J15" s="113" t="s">
        <v>71</v>
      </c>
      <c r="K15" s="113" t="s">
        <v>31</v>
      </c>
      <c r="L15" s="266"/>
    </row>
    <row r="16" spans="1:71" s="70" customFormat="1" ht="12" customHeight="1" x14ac:dyDescent="0.25">
      <c r="A16" s="108" t="s">
        <v>13</v>
      </c>
      <c r="B16" s="109" t="s">
        <v>14</v>
      </c>
      <c r="C16" s="109" t="s">
        <v>15</v>
      </c>
      <c r="D16" s="91" t="s">
        <v>16</v>
      </c>
      <c r="E16" s="110" t="s">
        <v>23</v>
      </c>
      <c r="F16" s="91" t="s">
        <v>24</v>
      </c>
      <c r="G16" s="110" t="s">
        <v>25</v>
      </c>
      <c r="H16" s="92" t="s">
        <v>26</v>
      </c>
      <c r="I16" s="114" t="s">
        <v>27</v>
      </c>
      <c r="J16" s="114" t="s">
        <v>39</v>
      </c>
      <c r="K16" s="114" t="s">
        <v>40</v>
      </c>
      <c r="L16" s="115" t="s">
        <v>41</v>
      </c>
    </row>
    <row r="17" spans="1:12" s="70" customFormat="1" ht="24.95" customHeight="1" x14ac:dyDescent="0.25">
      <c r="A17" s="63"/>
      <c r="B17" s="64"/>
      <c r="C17" s="65"/>
      <c r="D17" s="66"/>
      <c r="E17" s="67"/>
      <c r="F17" s="68"/>
      <c r="G17" s="69"/>
      <c r="H17" s="93"/>
      <c r="I17" s="132"/>
      <c r="J17" s="135"/>
      <c r="K17" s="132"/>
      <c r="L17" s="267">
        <v>41890</v>
      </c>
    </row>
    <row r="18" spans="1:12" s="70" customFormat="1" ht="24.95" customHeight="1" x14ac:dyDescent="0.25">
      <c r="A18" s="71"/>
      <c r="B18" s="72"/>
      <c r="C18" s="73"/>
      <c r="D18" s="74"/>
      <c r="E18" s="75"/>
      <c r="F18" s="76"/>
      <c r="G18" s="77"/>
      <c r="H18" s="94"/>
      <c r="I18" s="133"/>
      <c r="J18" s="116"/>
      <c r="K18" s="133"/>
      <c r="L18" s="268"/>
    </row>
    <row r="19" spans="1:12" s="70" customFormat="1" ht="24.95" customHeight="1" thickBot="1" x14ac:dyDescent="0.3">
      <c r="A19" s="78"/>
      <c r="B19" s="79"/>
      <c r="C19" s="80"/>
      <c r="D19" s="81"/>
      <c r="E19" s="82"/>
      <c r="F19" s="83"/>
      <c r="G19" s="84"/>
      <c r="H19" s="95"/>
      <c r="I19" s="134"/>
      <c r="J19" s="117"/>
      <c r="K19" s="134"/>
      <c r="L19" s="269"/>
    </row>
    <row r="20" spans="1:12" s="70" customFormat="1" ht="12" customHeight="1" x14ac:dyDescent="0.25">
      <c r="A20" s="85"/>
      <c r="B20" s="86"/>
      <c r="C20" s="86"/>
      <c r="D20" s="85"/>
      <c r="E20" s="85"/>
      <c r="F20" s="85"/>
      <c r="G20" s="85"/>
      <c r="H20" s="85"/>
      <c r="I20" s="87"/>
      <c r="J20" s="88"/>
      <c r="K20" s="87"/>
    </row>
    <row r="21" spans="1:12" s="70" customFormat="1" ht="12" customHeight="1" x14ac:dyDescent="0.25">
      <c r="A21" s="85"/>
      <c r="B21" s="86"/>
      <c r="C21" s="86"/>
      <c r="D21" s="85"/>
      <c r="E21" s="85"/>
      <c r="F21" s="85"/>
      <c r="G21" s="85"/>
      <c r="H21" s="85"/>
      <c r="I21" s="87"/>
      <c r="J21" s="88"/>
      <c r="K21" s="87"/>
    </row>
    <row r="22" spans="1:12" s="70" customFormat="1" ht="24.95" customHeight="1" x14ac:dyDescent="0.25">
      <c r="A22" s="272" t="s">
        <v>68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</row>
    <row r="24" spans="1:12" s="18" customFormat="1" ht="15" customHeight="1" x14ac:dyDescent="0.25">
      <c r="A24" s="18" t="s">
        <v>7</v>
      </c>
      <c r="B24" s="271" t="str">
        <f>IF('Príloha č. 1'!B24:C24="","",'Príloha č. 1'!B24:C24)</f>
        <v/>
      </c>
      <c r="C24" s="271"/>
    </row>
    <row r="25" spans="1:12" s="18" customFormat="1" ht="15" customHeight="1" x14ac:dyDescent="0.25">
      <c r="A25" s="18" t="s">
        <v>8</v>
      </c>
      <c r="B25" s="273" t="str">
        <f>IF('Príloha č. 1'!B25:C25="","",'Príloha č. 1'!B25:C25)</f>
        <v/>
      </c>
      <c r="C25" s="273"/>
    </row>
    <row r="26" spans="1:12" s="18" customFormat="1" x14ac:dyDescent="0.25">
      <c r="G26" s="99"/>
      <c r="H26" s="106" t="s">
        <v>59</v>
      </c>
      <c r="I26" s="98"/>
      <c r="J26" s="99"/>
    </row>
    <row r="27" spans="1:12" s="18" customFormat="1" ht="15" customHeight="1" x14ac:dyDescent="0.25">
      <c r="G27" s="19"/>
      <c r="H27" s="106" t="s">
        <v>60</v>
      </c>
      <c r="I27" s="225" t="str">
        <f>IF('Príloha č. 1'!$D$29="","",'Príloha č. 1'!$D$29)</f>
        <v/>
      </c>
      <c r="J27" s="225"/>
    </row>
    <row r="28" spans="1:12" s="18" customFormat="1" ht="16.5" customHeight="1" x14ac:dyDescent="0.25">
      <c r="G28" s="55"/>
      <c r="H28" s="55"/>
    </row>
    <row r="29" spans="1:12" s="27" customFormat="1" x14ac:dyDescent="0.25">
      <c r="A29" s="245" t="s">
        <v>10</v>
      </c>
      <c r="B29" s="245"/>
      <c r="E29" s="18"/>
    </row>
    <row r="30" spans="1:12" s="29" customFormat="1" ht="15" customHeight="1" x14ac:dyDescent="0.25">
      <c r="A30" s="28"/>
      <c r="B30" s="270" t="s">
        <v>12</v>
      </c>
      <c r="C30" s="246"/>
      <c r="D30" s="50"/>
      <c r="E30" s="18"/>
    </row>
    <row r="31" spans="1:12" ht="41.25" customHeight="1" x14ac:dyDescent="0.25"/>
  </sheetData>
  <mergeCells count="34">
    <mergeCell ref="L14:L15"/>
    <mergeCell ref="L17:L19"/>
    <mergeCell ref="G6:G7"/>
    <mergeCell ref="A29:B29"/>
    <mergeCell ref="B30:C30"/>
    <mergeCell ref="L6:L7"/>
    <mergeCell ref="L9:L11"/>
    <mergeCell ref="I27:J27"/>
    <mergeCell ref="B24:C24"/>
    <mergeCell ref="A22:K22"/>
    <mergeCell ref="H6:H7"/>
    <mergeCell ref="I6:K6"/>
    <mergeCell ref="B6:B7"/>
    <mergeCell ref="B25:C25"/>
    <mergeCell ref="D6:D7"/>
    <mergeCell ref="E6:E7"/>
    <mergeCell ref="A1:B1"/>
    <mergeCell ref="A2:L2"/>
    <mergeCell ref="A3:E3"/>
    <mergeCell ref="A4:K4"/>
    <mergeCell ref="A5:K5"/>
    <mergeCell ref="F6:F7"/>
    <mergeCell ref="A6:A7"/>
    <mergeCell ref="C6:C7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</mergeCells>
  <conditionalFormatting sqref="B24:C25">
    <cfRule type="containsBlanks" dxfId="22" priority="2">
      <formula>LEN(TRIM(B24))=0</formula>
    </cfRule>
  </conditionalFormatting>
  <conditionalFormatting sqref="I27:J27">
    <cfRule type="containsBlanks" dxfId="21" priority="1">
      <formula>LEN(TRIM(I27))=0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4&amp;"Times New Roman,Normálne"
Sortiment ponúkaného tovaru</oddHeader>
  </headerFooter>
  <colBreaks count="1" manualBreakCount="1">
    <brk id="10" max="1048575" man="1"/>
  </colBreaks>
  <ignoredErrors>
    <ignoredError sqref="B24:C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4"/>
  <sheetViews>
    <sheetView showGridLines="0" zoomScale="80" zoomScaleNormal="80" workbookViewId="0">
      <selection activeCell="C1" sqref="C1"/>
    </sheetView>
  </sheetViews>
  <sheetFormatPr defaultRowHeight="12.75" x14ac:dyDescent="0.2"/>
  <cols>
    <col min="1" max="1" width="4.7109375" style="152" bestFit="1" customWidth="1"/>
    <col min="2" max="2" width="19.7109375" style="152" customWidth="1"/>
    <col min="3" max="3" width="28.7109375" style="152" customWidth="1"/>
    <col min="4" max="4" width="33.42578125" style="152" customWidth="1"/>
    <col min="5" max="5" width="10.42578125" style="152" bestFit="1" customWidth="1"/>
    <col min="6" max="256" width="9.140625" style="152"/>
    <col min="257" max="257" width="4.7109375" style="152" bestFit="1" customWidth="1"/>
    <col min="258" max="258" width="19.7109375" style="152" customWidth="1"/>
    <col min="259" max="259" width="28.7109375" style="152" customWidth="1"/>
    <col min="260" max="260" width="33.42578125" style="152" customWidth="1"/>
    <col min="261" max="261" width="10.42578125" style="152" bestFit="1" customWidth="1"/>
    <col min="262" max="512" width="9.140625" style="152"/>
    <col min="513" max="513" width="4.7109375" style="152" bestFit="1" customWidth="1"/>
    <col min="514" max="514" width="19.7109375" style="152" customWidth="1"/>
    <col min="515" max="515" width="28.7109375" style="152" customWidth="1"/>
    <col min="516" max="516" width="33.42578125" style="152" customWidth="1"/>
    <col min="517" max="517" width="10.42578125" style="152" bestFit="1" customWidth="1"/>
    <col min="518" max="768" width="9.140625" style="152"/>
    <col min="769" max="769" width="4.7109375" style="152" bestFit="1" customWidth="1"/>
    <col min="770" max="770" width="19.7109375" style="152" customWidth="1"/>
    <col min="771" max="771" width="28.7109375" style="152" customWidth="1"/>
    <col min="772" max="772" width="33.42578125" style="152" customWidth="1"/>
    <col min="773" max="773" width="10.42578125" style="152" bestFit="1" customWidth="1"/>
    <col min="774" max="1024" width="9.140625" style="152"/>
    <col min="1025" max="1025" width="4.7109375" style="152" bestFit="1" customWidth="1"/>
    <col min="1026" max="1026" width="19.7109375" style="152" customWidth="1"/>
    <col min="1027" max="1027" width="28.7109375" style="152" customWidth="1"/>
    <col min="1028" max="1028" width="33.42578125" style="152" customWidth="1"/>
    <col min="1029" max="1029" width="10.42578125" style="152" bestFit="1" customWidth="1"/>
    <col min="1030" max="1280" width="9.140625" style="152"/>
    <col min="1281" max="1281" width="4.7109375" style="152" bestFit="1" customWidth="1"/>
    <col min="1282" max="1282" width="19.7109375" style="152" customWidth="1"/>
    <col min="1283" max="1283" width="28.7109375" style="152" customWidth="1"/>
    <col min="1284" max="1284" width="33.42578125" style="152" customWidth="1"/>
    <col min="1285" max="1285" width="10.42578125" style="152" bestFit="1" customWidth="1"/>
    <col min="1286" max="1536" width="9.140625" style="152"/>
    <col min="1537" max="1537" width="4.7109375" style="152" bestFit="1" customWidth="1"/>
    <col min="1538" max="1538" width="19.7109375" style="152" customWidth="1"/>
    <col min="1539" max="1539" width="28.7109375" style="152" customWidth="1"/>
    <col min="1540" max="1540" width="33.42578125" style="152" customWidth="1"/>
    <col min="1541" max="1541" width="10.42578125" style="152" bestFit="1" customWidth="1"/>
    <col min="1542" max="1792" width="9.140625" style="152"/>
    <col min="1793" max="1793" width="4.7109375" style="152" bestFit="1" customWidth="1"/>
    <col min="1794" max="1794" width="19.7109375" style="152" customWidth="1"/>
    <col min="1795" max="1795" width="28.7109375" style="152" customWidth="1"/>
    <col min="1796" max="1796" width="33.42578125" style="152" customWidth="1"/>
    <col min="1797" max="1797" width="10.42578125" style="152" bestFit="1" customWidth="1"/>
    <col min="1798" max="2048" width="9.140625" style="152"/>
    <col min="2049" max="2049" width="4.7109375" style="152" bestFit="1" customWidth="1"/>
    <col min="2050" max="2050" width="19.7109375" style="152" customWidth="1"/>
    <col min="2051" max="2051" width="28.7109375" style="152" customWidth="1"/>
    <col min="2052" max="2052" width="33.42578125" style="152" customWidth="1"/>
    <col min="2053" max="2053" width="10.42578125" style="152" bestFit="1" customWidth="1"/>
    <col min="2054" max="2304" width="9.140625" style="152"/>
    <col min="2305" max="2305" width="4.7109375" style="152" bestFit="1" customWidth="1"/>
    <col min="2306" max="2306" width="19.7109375" style="152" customWidth="1"/>
    <col min="2307" max="2307" width="28.7109375" style="152" customWidth="1"/>
    <col min="2308" max="2308" width="33.42578125" style="152" customWidth="1"/>
    <col min="2309" max="2309" width="10.42578125" style="152" bestFit="1" customWidth="1"/>
    <col min="2310" max="2560" width="9.140625" style="152"/>
    <col min="2561" max="2561" width="4.7109375" style="152" bestFit="1" customWidth="1"/>
    <col min="2562" max="2562" width="19.7109375" style="152" customWidth="1"/>
    <col min="2563" max="2563" width="28.7109375" style="152" customWidth="1"/>
    <col min="2564" max="2564" width="33.42578125" style="152" customWidth="1"/>
    <col min="2565" max="2565" width="10.42578125" style="152" bestFit="1" customWidth="1"/>
    <col min="2566" max="2816" width="9.140625" style="152"/>
    <col min="2817" max="2817" width="4.7109375" style="152" bestFit="1" customWidth="1"/>
    <col min="2818" max="2818" width="19.7109375" style="152" customWidth="1"/>
    <col min="2819" max="2819" width="28.7109375" style="152" customWidth="1"/>
    <col min="2820" max="2820" width="33.42578125" style="152" customWidth="1"/>
    <col min="2821" max="2821" width="10.42578125" style="152" bestFit="1" customWidth="1"/>
    <col min="2822" max="3072" width="9.140625" style="152"/>
    <col min="3073" max="3073" width="4.7109375" style="152" bestFit="1" customWidth="1"/>
    <col min="3074" max="3074" width="19.7109375" style="152" customWidth="1"/>
    <col min="3075" max="3075" width="28.7109375" style="152" customWidth="1"/>
    <col min="3076" max="3076" width="33.42578125" style="152" customWidth="1"/>
    <col min="3077" max="3077" width="10.42578125" style="152" bestFit="1" customWidth="1"/>
    <col min="3078" max="3328" width="9.140625" style="152"/>
    <col min="3329" max="3329" width="4.7109375" style="152" bestFit="1" customWidth="1"/>
    <col min="3330" max="3330" width="19.7109375" style="152" customWidth="1"/>
    <col min="3331" max="3331" width="28.7109375" style="152" customWidth="1"/>
    <col min="3332" max="3332" width="33.42578125" style="152" customWidth="1"/>
    <col min="3333" max="3333" width="10.42578125" style="152" bestFit="1" customWidth="1"/>
    <col min="3334" max="3584" width="9.140625" style="152"/>
    <col min="3585" max="3585" width="4.7109375" style="152" bestFit="1" customWidth="1"/>
    <col min="3586" max="3586" width="19.7109375" style="152" customWidth="1"/>
    <col min="3587" max="3587" width="28.7109375" style="152" customWidth="1"/>
    <col min="3588" max="3588" width="33.42578125" style="152" customWidth="1"/>
    <col min="3589" max="3589" width="10.42578125" style="152" bestFit="1" customWidth="1"/>
    <col min="3590" max="3840" width="9.140625" style="152"/>
    <col min="3841" max="3841" width="4.7109375" style="152" bestFit="1" customWidth="1"/>
    <col min="3842" max="3842" width="19.7109375" style="152" customWidth="1"/>
    <col min="3843" max="3843" width="28.7109375" style="152" customWidth="1"/>
    <col min="3844" max="3844" width="33.42578125" style="152" customWidth="1"/>
    <col min="3845" max="3845" width="10.42578125" style="152" bestFit="1" customWidth="1"/>
    <col min="3846" max="4096" width="9.140625" style="152"/>
    <col min="4097" max="4097" width="4.7109375" style="152" bestFit="1" customWidth="1"/>
    <col min="4098" max="4098" width="19.7109375" style="152" customWidth="1"/>
    <col min="4099" max="4099" width="28.7109375" style="152" customWidth="1"/>
    <col min="4100" max="4100" width="33.42578125" style="152" customWidth="1"/>
    <col min="4101" max="4101" width="10.42578125" style="152" bestFit="1" customWidth="1"/>
    <col min="4102" max="4352" width="9.140625" style="152"/>
    <col min="4353" max="4353" width="4.7109375" style="152" bestFit="1" customWidth="1"/>
    <col min="4354" max="4354" width="19.7109375" style="152" customWidth="1"/>
    <col min="4355" max="4355" width="28.7109375" style="152" customWidth="1"/>
    <col min="4356" max="4356" width="33.42578125" style="152" customWidth="1"/>
    <col min="4357" max="4357" width="10.42578125" style="152" bestFit="1" customWidth="1"/>
    <col min="4358" max="4608" width="9.140625" style="152"/>
    <col min="4609" max="4609" width="4.7109375" style="152" bestFit="1" customWidth="1"/>
    <col min="4610" max="4610" width="19.7109375" style="152" customWidth="1"/>
    <col min="4611" max="4611" width="28.7109375" style="152" customWidth="1"/>
    <col min="4612" max="4612" width="33.42578125" style="152" customWidth="1"/>
    <col min="4613" max="4613" width="10.42578125" style="152" bestFit="1" customWidth="1"/>
    <col min="4614" max="4864" width="9.140625" style="152"/>
    <col min="4865" max="4865" width="4.7109375" style="152" bestFit="1" customWidth="1"/>
    <col min="4866" max="4866" width="19.7109375" style="152" customWidth="1"/>
    <col min="4867" max="4867" width="28.7109375" style="152" customWidth="1"/>
    <col min="4868" max="4868" width="33.42578125" style="152" customWidth="1"/>
    <col min="4869" max="4869" width="10.42578125" style="152" bestFit="1" customWidth="1"/>
    <col min="4870" max="5120" width="9.140625" style="152"/>
    <col min="5121" max="5121" width="4.7109375" style="152" bestFit="1" customWidth="1"/>
    <col min="5122" max="5122" width="19.7109375" style="152" customWidth="1"/>
    <col min="5123" max="5123" width="28.7109375" style="152" customWidth="1"/>
    <col min="5124" max="5124" width="33.42578125" style="152" customWidth="1"/>
    <col min="5125" max="5125" width="10.42578125" style="152" bestFit="1" customWidth="1"/>
    <col min="5126" max="5376" width="9.140625" style="152"/>
    <col min="5377" max="5377" width="4.7109375" style="152" bestFit="1" customWidth="1"/>
    <col min="5378" max="5378" width="19.7109375" style="152" customWidth="1"/>
    <col min="5379" max="5379" width="28.7109375" style="152" customWidth="1"/>
    <col min="5380" max="5380" width="33.42578125" style="152" customWidth="1"/>
    <col min="5381" max="5381" width="10.42578125" style="152" bestFit="1" customWidth="1"/>
    <col min="5382" max="5632" width="9.140625" style="152"/>
    <col min="5633" max="5633" width="4.7109375" style="152" bestFit="1" customWidth="1"/>
    <col min="5634" max="5634" width="19.7109375" style="152" customWidth="1"/>
    <col min="5635" max="5635" width="28.7109375" style="152" customWidth="1"/>
    <col min="5636" max="5636" width="33.42578125" style="152" customWidth="1"/>
    <col min="5637" max="5637" width="10.42578125" style="152" bestFit="1" customWidth="1"/>
    <col min="5638" max="5888" width="9.140625" style="152"/>
    <col min="5889" max="5889" width="4.7109375" style="152" bestFit="1" customWidth="1"/>
    <col min="5890" max="5890" width="19.7109375" style="152" customWidth="1"/>
    <col min="5891" max="5891" width="28.7109375" style="152" customWidth="1"/>
    <col min="5892" max="5892" width="33.42578125" style="152" customWidth="1"/>
    <col min="5893" max="5893" width="10.42578125" style="152" bestFit="1" customWidth="1"/>
    <col min="5894" max="6144" width="9.140625" style="152"/>
    <col min="6145" max="6145" width="4.7109375" style="152" bestFit="1" customWidth="1"/>
    <col min="6146" max="6146" width="19.7109375" style="152" customWidth="1"/>
    <col min="6147" max="6147" width="28.7109375" style="152" customWidth="1"/>
    <col min="6148" max="6148" width="33.42578125" style="152" customWidth="1"/>
    <col min="6149" max="6149" width="10.42578125" style="152" bestFit="1" customWidth="1"/>
    <col min="6150" max="6400" width="9.140625" style="152"/>
    <col min="6401" max="6401" width="4.7109375" style="152" bestFit="1" customWidth="1"/>
    <col min="6402" max="6402" width="19.7109375" style="152" customWidth="1"/>
    <col min="6403" max="6403" width="28.7109375" style="152" customWidth="1"/>
    <col min="6404" max="6404" width="33.42578125" style="152" customWidth="1"/>
    <col min="6405" max="6405" width="10.42578125" style="152" bestFit="1" customWidth="1"/>
    <col min="6406" max="6656" width="9.140625" style="152"/>
    <col min="6657" max="6657" width="4.7109375" style="152" bestFit="1" customWidth="1"/>
    <col min="6658" max="6658" width="19.7109375" style="152" customWidth="1"/>
    <col min="6659" max="6659" width="28.7109375" style="152" customWidth="1"/>
    <col min="6660" max="6660" width="33.42578125" style="152" customWidth="1"/>
    <col min="6661" max="6661" width="10.42578125" style="152" bestFit="1" customWidth="1"/>
    <col min="6662" max="6912" width="9.140625" style="152"/>
    <col min="6913" max="6913" width="4.7109375" style="152" bestFit="1" customWidth="1"/>
    <col min="6914" max="6914" width="19.7109375" style="152" customWidth="1"/>
    <col min="6915" max="6915" width="28.7109375" style="152" customWidth="1"/>
    <col min="6916" max="6916" width="33.42578125" style="152" customWidth="1"/>
    <col min="6917" max="6917" width="10.42578125" style="152" bestFit="1" customWidth="1"/>
    <col min="6918" max="7168" width="9.140625" style="152"/>
    <col min="7169" max="7169" width="4.7109375" style="152" bestFit="1" customWidth="1"/>
    <col min="7170" max="7170" width="19.7109375" style="152" customWidth="1"/>
    <col min="7171" max="7171" width="28.7109375" style="152" customWidth="1"/>
    <col min="7172" max="7172" width="33.42578125" style="152" customWidth="1"/>
    <col min="7173" max="7173" width="10.42578125" style="152" bestFit="1" customWidth="1"/>
    <col min="7174" max="7424" width="9.140625" style="152"/>
    <col min="7425" max="7425" width="4.7109375" style="152" bestFit="1" customWidth="1"/>
    <col min="7426" max="7426" width="19.7109375" style="152" customWidth="1"/>
    <col min="7427" max="7427" width="28.7109375" style="152" customWidth="1"/>
    <col min="7428" max="7428" width="33.42578125" style="152" customWidth="1"/>
    <col min="7429" max="7429" width="10.42578125" style="152" bestFit="1" customWidth="1"/>
    <col min="7430" max="7680" width="9.140625" style="152"/>
    <col min="7681" max="7681" width="4.7109375" style="152" bestFit="1" customWidth="1"/>
    <col min="7682" max="7682" width="19.7109375" style="152" customWidth="1"/>
    <col min="7683" max="7683" width="28.7109375" style="152" customWidth="1"/>
    <col min="7684" max="7684" width="33.42578125" style="152" customWidth="1"/>
    <col min="7685" max="7685" width="10.42578125" style="152" bestFit="1" customWidth="1"/>
    <col min="7686" max="7936" width="9.140625" style="152"/>
    <col min="7937" max="7937" width="4.7109375" style="152" bestFit="1" customWidth="1"/>
    <col min="7938" max="7938" width="19.7109375" style="152" customWidth="1"/>
    <col min="7939" max="7939" width="28.7109375" style="152" customWidth="1"/>
    <col min="7940" max="7940" width="33.42578125" style="152" customWidth="1"/>
    <col min="7941" max="7941" width="10.42578125" style="152" bestFit="1" customWidth="1"/>
    <col min="7942" max="8192" width="9.140625" style="152"/>
    <col min="8193" max="8193" width="4.7109375" style="152" bestFit="1" customWidth="1"/>
    <col min="8194" max="8194" width="19.7109375" style="152" customWidth="1"/>
    <col min="8195" max="8195" width="28.7109375" style="152" customWidth="1"/>
    <col min="8196" max="8196" width="33.42578125" style="152" customWidth="1"/>
    <col min="8197" max="8197" width="10.42578125" style="152" bestFit="1" customWidth="1"/>
    <col min="8198" max="8448" width="9.140625" style="152"/>
    <col min="8449" max="8449" width="4.7109375" style="152" bestFit="1" customWidth="1"/>
    <col min="8450" max="8450" width="19.7109375" style="152" customWidth="1"/>
    <col min="8451" max="8451" width="28.7109375" style="152" customWidth="1"/>
    <col min="8452" max="8452" width="33.42578125" style="152" customWidth="1"/>
    <col min="8453" max="8453" width="10.42578125" style="152" bestFit="1" customWidth="1"/>
    <col min="8454" max="8704" width="9.140625" style="152"/>
    <col min="8705" max="8705" width="4.7109375" style="152" bestFit="1" customWidth="1"/>
    <col min="8706" max="8706" width="19.7109375" style="152" customWidth="1"/>
    <col min="8707" max="8707" width="28.7109375" style="152" customWidth="1"/>
    <col min="8708" max="8708" width="33.42578125" style="152" customWidth="1"/>
    <col min="8709" max="8709" width="10.42578125" style="152" bestFit="1" customWidth="1"/>
    <col min="8710" max="8960" width="9.140625" style="152"/>
    <col min="8961" max="8961" width="4.7109375" style="152" bestFit="1" customWidth="1"/>
    <col min="8962" max="8962" width="19.7109375" style="152" customWidth="1"/>
    <col min="8963" max="8963" width="28.7109375" style="152" customWidth="1"/>
    <col min="8964" max="8964" width="33.42578125" style="152" customWidth="1"/>
    <col min="8965" max="8965" width="10.42578125" style="152" bestFit="1" customWidth="1"/>
    <col min="8966" max="9216" width="9.140625" style="152"/>
    <col min="9217" max="9217" width="4.7109375" style="152" bestFit="1" customWidth="1"/>
    <col min="9218" max="9218" width="19.7109375" style="152" customWidth="1"/>
    <col min="9219" max="9219" width="28.7109375" style="152" customWidth="1"/>
    <col min="9220" max="9220" width="33.42578125" style="152" customWidth="1"/>
    <col min="9221" max="9221" width="10.42578125" style="152" bestFit="1" customWidth="1"/>
    <col min="9222" max="9472" width="9.140625" style="152"/>
    <col min="9473" max="9473" width="4.7109375" style="152" bestFit="1" customWidth="1"/>
    <col min="9474" max="9474" width="19.7109375" style="152" customWidth="1"/>
    <col min="9475" max="9475" width="28.7109375" style="152" customWidth="1"/>
    <col min="9476" max="9476" width="33.42578125" style="152" customWidth="1"/>
    <col min="9477" max="9477" width="10.42578125" style="152" bestFit="1" customWidth="1"/>
    <col min="9478" max="9728" width="9.140625" style="152"/>
    <col min="9729" max="9729" width="4.7109375" style="152" bestFit="1" customWidth="1"/>
    <col min="9730" max="9730" width="19.7109375" style="152" customWidth="1"/>
    <col min="9731" max="9731" width="28.7109375" style="152" customWidth="1"/>
    <col min="9732" max="9732" width="33.42578125" style="152" customWidth="1"/>
    <col min="9733" max="9733" width="10.42578125" style="152" bestFit="1" customWidth="1"/>
    <col min="9734" max="9984" width="9.140625" style="152"/>
    <col min="9985" max="9985" width="4.7109375" style="152" bestFit="1" customWidth="1"/>
    <col min="9986" max="9986" width="19.7109375" style="152" customWidth="1"/>
    <col min="9987" max="9987" width="28.7109375" style="152" customWidth="1"/>
    <col min="9988" max="9988" width="33.42578125" style="152" customWidth="1"/>
    <col min="9989" max="9989" width="10.42578125" style="152" bestFit="1" customWidth="1"/>
    <col min="9990" max="10240" width="9.140625" style="152"/>
    <col min="10241" max="10241" width="4.7109375" style="152" bestFit="1" customWidth="1"/>
    <col min="10242" max="10242" width="19.7109375" style="152" customWidth="1"/>
    <col min="10243" max="10243" width="28.7109375" style="152" customWidth="1"/>
    <col min="10244" max="10244" width="33.42578125" style="152" customWidth="1"/>
    <col min="10245" max="10245" width="10.42578125" style="152" bestFit="1" customWidth="1"/>
    <col min="10246" max="10496" width="9.140625" style="152"/>
    <col min="10497" max="10497" width="4.7109375" style="152" bestFit="1" customWidth="1"/>
    <col min="10498" max="10498" width="19.7109375" style="152" customWidth="1"/>
    <col min="10499" max="10499" width="28.7109375" style="152" customWidth="1"/>
    <col min="10500" max="10500" width="33.42578125" style="152" customWidth="1"/>
    <col min="10501" max="10501" width="10.42578125" style="152" bestFit="1" customWidth="1"/>
    <col min="10502" max="10752" width="9.140625" style="152"/>
    <col min="10753" max="10753" width="4.7109375" style="152" bestFit="1" customWidth="1"/>
    <col min="10754" max="10754" width="19.7109375" style="152" customWidth="1"/>
    <col min="10755" max="10755" width="28.7109375" style="152" customWidth="1"/>
    <col min="10756" max="10756" width="33.42578125" style="152" customWidth="1"/>
    <col min="10757" max="10757" width="10.42578125" style="152" bestFit="1" customWidth="1"/>
    <col min="10758" max="11008" width="9.140625" style="152"/>
    <col min="11009" max="11009" width="4.7109375" style="152" bestFit="1" customWidth="1"/>
    <col min="11010" max="11010" width="19.7109375" style="152" customWidth="1"/>
    <col min="11011" max="11011" width="28.7109375" style="152" customWidth="1"/>
    <col min="11012" max="11012" width="33.42578125" style="152" customWidth="1"/>
    <col min="11013" max="11013" width="10.42578125" style="152" bestFit="1" customWidth="1"/>
    <col min="11014" max="11264" width="9.140625" style="152"/>
    <col min="11265" max="11265" width="4.7109375" style="152" bestFit="1" customWidth="1"/>
    <col min="11266" max="11266" width="19.7109375" style="152" customWidth="1"/>
    <col min="11267" max="11267" width="28.7109375" style="152" customWidth="1"/>
    <col min="11268" max="11268" width="33.42578125" style="152" customWidth="1"/>
    <col min="11269" max="11269" width="10.42578125" style="152" bestFit="1" customWidth="1"/>
    <col min="11270" max="11520" width="9.140625" style="152"/>
    <col min="11521" max="11521" width="4.7109375" style="152" bestFit="1" customWidth="1"/>
    <col min="11522" max="11522" width="19.7109375" style="152" customWidth="1"/>
    <col min="11523" max="11523" width="28.7109375" style="152" customWidth="1"/>
    <col min="11524" max="11524" width="33.42578125" style="152" customWidth="1"/>
    <col min="11525" max="11525" width="10.42578125" style="152" bestFit="1" customWidth="1"/>
    <col min="11526" max="11776" width="9.140625" style="152"/>
    <col min="11777" max="11777" width="4.7109375" style="152" bestFit="1" customWidth="1"/>
    <col min="11778" max="11778" width="19.7109375" style="152" customWidth="1"/>
    <col min="11779" max="11779" width="28.7109375" style="152" customWidth="1"/>
    <col min="11780" max="11780" width="33.42578125" style="152" customWidth="1"/>
    <col min="11781" max="11781" width="10.42578125" style="152" bestFit="1" customWidth="1"/>
    <col min="11782" max="12032" width="9.140625" style="152"/>
    <col min="12033" max="12033" width="4.7109375" style="152" bestFit="1" customWidth="1"/>
    <col min="12034" max="12034" width="19.7109375" style="152" customWidth="1"/>
    <col min="12035" max="12035" width="28.7109375" style="152" customWidth="1"/>
    <col min="12036" max="12036" width="33.42578125" style="152" customWidth="1"/>
    <col min="12037" max="12037" width="10.42578125" style="152" bestFit="1" customWidth="1"/>
    <col min="12038" max="12288" width="9.140625" style="152"/>
    <col min="12289" max="12289" width="4.7109375" style="152" bestFit="1" customWidth="1"/>
    <col min="12290" max="12290" width="19.7109375" style="152" customWidth="1"/>
    <col min="12291" max="12291" width="28.7109375" style="152" customWidth="1"/>
    <col min="12292" max="12292" width="33.42578125" style="152" customWidth="1"/>
    <col min="12293" max="12293" width="10.42578125" style="152" bestFit="1" customWidth="1"/>
    <col min="12294" max="12544" width="9.140625" style="152"/>
    <col min="12545" max="12545" width="4.7109375" style="152" bestFit="1" customWidth="1"/>
    <col min="12546" max="12546" width="19.7109375" style="152" customWidth="1"/>
    <col min="12547" max="12547" width="28.7109375" style="152" customWidth="1"/>
    <col min="12548" max="12548" width="33.42578125" style="152" customWidth="1"/>
    <col min="12549" max="12549" width="10.42578125" style="152" bestFit="1" customWidth="1"/>
    <col min="12550" max="12800" width="9.140625" style="152"/>
    <col min="12801" max="12801" width="4.7109375" style="152" bestFit="1" customWidth="1"/>
    <col min="12802" max="12802" width="19.7109375" style="152" customWidth="1"/>
    <col min="12803" max="12803" width="28.7109375" style="152" customWidth="1"/>
    <col min="12804" max="12804" width="33.42578125" style="152" customWidth="1"/>
    <col min="12805" max="12805" width="10.42578125" style="152" bestFit="1" customWidth="1"/>
    <col min="12806" max="13056" width="9.140625" style="152"/>
    <col min="13057" max="13057" width="4.7109375" style="152" bestFit="1" customWidth="1"/>
    <col min="13058" max="13058" width="19.7109375" style="152" customWidth="1"/>
    <col min="13059" max="13059" width="28.7109375" style="152" customWidth="1"/>
    <col min="13060" max="13060" width="33.42578125" style="152" customWidth="1"/>
    <col min="13061" max="13061" width="10.42578125" style="152" bestFit="1" customWidth="1"/>
    <col min="13062" max="13312" width="9.140625" style="152"/>
    <col min="13313" max="13313" width="4.7109375" style="152" bestFit="1" customWidth="1"/>
    <col min="13314" max="13314" width="19.7109375" style="152" customWidth="1"/>
    <col min="13315" max="13315" width="28.7109375" style="152" customWidth="1"/>
    <col min="13316" max="13316" width="33.42578125" style="152" customWidth="1"/>
    <col min="13317" max="13317" width="10.42578125" style="152" bestFit="1" customWidth="1"/>
    <col min="13318" max="13568" width="9.140625" style="152"/>
    <col min="13569" max="13569" width="4.7109375" style="152" bestFit="1" customWidth="1"/>
    <col min="13570" max="13570" width="19.7109375" style="152" customWidth="1"/>
    <col min="13571" max="13571" width="28.7109375" style="152" customWidth="1"/>
    <col min="13572" max="13572" width="33.42578125" style="152" customWidth="1"/>
    <col min="13573" max="13573" width="10.42578125" style="152" bestFit="1" customWidth="1"/>
    <col min="13574" max="13824" width="9.140625" style="152"/>
    <col min="13825" max="13825" width="4.7109375" style="152" bestFit="1" customWidth="1"/>
    <col min="13826" max="13826" width="19.7109375" style="152" customWidth="1"/>
    <col min="13827" max="13827" width="28.7109375" style="152" customWidth="1"/>
    <col min="13828" max="13828" width="33.42578125" style="152" customWidth="1"/>
    <col min="13829" max="13829" width="10.42578125" style="152" bestFit="1" customWidth="1"/>
    <col min="13830" max="14080" width="9.140625" style="152"/>
    <col min="14081" max="14081" width="4.7109375" style="152" bestFit="1" customWidth="1"/>
    <col min="14082" max="14082" width="19.7109375" style="152" customWidth="1"/>
    <col min="14083" max="14083" width="28.7109375" style="152" customWidth="1"/>
    <col min="14084" max="14084" width="33.42578125" style="152" customWidth="1"/>
    <col min="14085" max="14085" width="10.42578125" style="152" bestFit="1" customWidth="1"/>
    <col min="14086" max="14336" width="9.140625" style="152"/>
    <col min="14337" max="14337" width="4.7109375" style="152" bestFit="1" customWidth="1"/>
    <col min="14338" max="14338" width="19.7109375" style="152" customWidth="1"/>
    <col min="14339" max="14339" width="28.7109375" style="152" customWidth="1"/>
    <col min="14340" max="14340" width="33.42578125" style="152" customWidth="1"/>
    <col min="14341" max="14341" width="10.42578125" style="152" bestFit="1" customWidth="1"/>
    <col min="14342" max="14592" width="9.140625" style="152"/>
    <col min="14593" max="14593" width="4.7109375" style="152" bestFit="1" customWidth="1"/>
    <col min="14594" max="14594" width="19.7109375" style="152" customWidth="1"/>
    <col min="14595" max="14595" width="28.7109375" style="152" customWidth="1"/>
    <col min="14596" max="14596" width="33.42578125" style="152" customWidth="1"/>
    <col min="14597" max="14597" width="10.42578125" style="152" bestFit="1" customWidth="1"/>
    <col min="14598" max="14848" width="9.140625" style="152"/>
    <col min="14849" max="14849" width="4.7109375" style="152" bestFit="1" customWidth="1"/>
    <col min="14850" max="14850" width="19.7109375" style="152" customWidth="1"/>
    <col min="14851" max="14851" width="28.7109375" style="152" customWidth="1"/>
    <col min="14852" max="14852" width="33.42578125" style="152" customWidth="1"/>
    <col min="14853" max="14853" width="10.42578125" style="152" bestFit="1" customWidth="1"/>
    <col min="14854" max="15104" width="9.140625" style="152"/>
    <col min="15105" max="15105" width="4.7109375" style="152" bestFit="1" customWidth="1"/>
    <col min="15106" max="15106" width="19.7109375" style="152" customWidth="1"/>
    <col min="15107" max="15107" width="28.7109375" style="152" customWidth="1"/>
    <col min="15108" max="15108" width="33.42578125" style="152" customWidth="1"/>
    <col min="15109" max="15109" width="10.42578125" style="152" bestFit="1" customWidth="1"/>
    <col min="15110" max="15360" width="9.140625" style="152"/>
    <col min="15361" max="15361" width="4.7109375" style="152" bestFit="1" customWidth="1"/>
    <col min="15362" max="15362" width="19.7109375" style="152" customWidth="1"/>
    <col min="15363" max="15363" width="28.7109375" style="152" customWidth="1"/>
    <col min="15364" max="15364" width="33.42578125" style="152" customWidth="1"/>
    <col min="15365" max="15365" width="10.42578125" style="152" bestFit="1" customWidth="1"/>
    <col min="15366" max="15616" width="9.140625" style="152"/>
    <col min="15617" max="15617" width="4.7109375" style="152" bestFit="1" customWidth="1"/>
    <col min="15618" max="15618" width="19.7109375" style="152" customWidth="1"/>
    <col min="15619" max="15619" width="28.7109375" style="152" customWidth="1"/>
    <col min="15620" max="15620" width="33.42578125" style="152" customWidth="1"/>
    <col min="15621" max="15621" width="10.42578125" style="152" bestFit="1" customWidth="1"/>
    <col min="15622" max="15872" width="9.140625" style="152"/>
    <col min="15873" max="15873" width="4.7109375" style="152" bestFit="1" customWidth="1"/>
    <col min="15874" max="15874" width="19.7109375" style="152" customWidth="1"/>
    <col min="15875" max="15875" width="28.7109375" style="152" customWidth="1"/>
    <col min="15876" max="15876" width="33.42578125" style="152" customWidth="1"/>
    <col min="15877" max="15877" width="10.42578125" style="152" bestFit="1" customWidth="1"/>
    <col min="15878" max="16128" width="9.140625" style="152"/>
    <col min="16129" max="16129" width="4.7109375" style="152" bestFit="1" customWidth="1"/>
    <col min="16130" max="16130" width="19.7109375" style="152" customWidth="1"/>
    <col min="16131" max="16131" width="28.7109375" style="152" customWidth="1"/>
    <col min="16132" max="16132" width="33.42578125" style="152" customWidth="1"/>
    <col min="16133" max="16133" width="10.42578125" style="152" bestFit="1" customWidth="1"/>
    <col min="16134" max="16384" width="9.140625" style="152"/>
  </cols>
  <sheetData>
    <row r="1" spans="1:10" ht="15" customHeight="1" x14ac:dyDescent="0.25">
      <c r="A1" s="276" t="s">
        <v>11</v>
      </c>
      <c r="B1" s="276"/>
      <c r="C1" s="151"/>
      <c r="D1" s="151"/>
    </row>
    <row r="2" spans="1:10" s="153" customFormat="1" ht="15.75" x14ac:dyDescent="0.25">
      <c r="A2" s="278" t="str">
        <f>'Príloha č. 2 '!A2:G2</f>
        <v>Tampón prešívaný</v>
      </c>
      <c r="B2" s="278"/>
      <c r="C2" s="278"/>
      <c r="D2" s="278"/>
    </row>
    <row r="3" spans="1:10" s="153" customFormat="1" ht="15" customHeight="1" x14ac:dyDescent="0.25">
      <c r="A3" s="154"/>
      <c r="B3" s="154"/>
      <c r="C3" s="154"/>
      <c r="D3" s="154"/>
    </row>
    <row r="4" spans="1:10" ht="30" customHeight="1" x14ac:dyDescent="0.3">
      <c r="A4" s="279" t="s">
        <v>75</v>
      </c>
      <c r="B4" s="279"/>
      <c r="C4" s="279"/>
      <c r="D4" s="279"/>
      <c r="E4" s="155"/>
      <c r="F4" s="155"/>
      <c r="G4" s="155"/>
      <c r="H4" s="155"/>
      <c r="I4" s="155"/>
      <c r="J4" s="155"/>
    </row>
    <row r="5" spans="1:10" ht="30" customHeight="1" x14ac:dyDescent="0.2"/>
    <row r="6" spans="1:10" s="153" customFormat="1" ht="15" customHeight="1" x14ac:dyDescent="0.25">
      <c r="A6" s="274" t="s">
        <v>0</v>
      </c>
      <c r="B6" s="274"/>
      <c r="C6" s="220" t="str">
        <f>IF('[1]Príloha č. 1'!$C$6="","",'[1]Príloha č. 1'!$C$6)</f>
        <v/>
      </c>
      <c r="D6" s="220"/>
    </row>
    <row r="7" spans="1:10" s="153" customFormat="1" ht="48.75" customHeight="1" x14ac:dyDescent="0.25">
      <c r="A7" s="274" t="s">
        <v>1</v>
      </c>
      <c r="B7" s="274"/>
      <c r="C7" s="220" t="str">
        <f>IF('[1]Príloha č. 1'!$C$7="","",'[1]Príloha č. 1'!$C$7)</f>
        <v/>
      </c>
      <c r="D7" s="220"/>
    </row>
    <row r="8" spans="1:10" ht="12" customHeight="1" x14ac:dyDescent="0.25">
      <c r="A8" s="276" t="s">
        <v>2</v>
      </c>
      <c r="B8" s="276"/>
      <c r="C8" s="220" t="str">
        <f>IF('[1]Príloha č. 1'!$C$8="","",'[1]Príloha č. 1'!$C$8)</f>
        <v/>
      </c>
      <c r="D8" s="220"/>
    </row>
    <row r="9" spans="1:10" ht="24.95" customHeight="1" x14ac:dyDescent="0.25">
      <c r="A9" s="276" t="s">
        <v>3</v>
      </c>
      <c r="B9" s="276"/>
      <c r="C9" s="220" t="str">
        <f>IF('[1]Príloha č. 1'!$C$9="","",'[1]Príloha č. 1'!$C$9)</f>
        <v/>
      </c>
      <c r="D9" s="220"/>
    </row>
    <row r="10" spans="1:10" ht="24.95" customHeight="1" x14ac:dyDescent="0.25">
      <c r="A10" s="151"/>
      <c r="B10" s="151"/>
      <c r="C10" s="156"/>
      <c r="D10" s="151"/>
    </row>
    <row r="11" spans="1:10" s="157" customFormat="1" ht="24.95" customHeight="1" x14ac:dyDescent="0.25">
      <c r="A11" s="277" t="s">
        <v>76</v>
      </c>
      <c r="B11" s="277"/>
      <c r="C11" s="277"/>
      <c r="D11" s="277"/>
    </row>
    <row r="12" spans="1:10" ht="12" customHeight="1" x14ac:dyDescent="0.2">
      <c r="A12" s="158" t="s">
        <v>77</v>
      </c>
      <c r="B12" s="274" t="s">
        <v>78</v>
      </c>
      <c r="C12" s="274"/>
      <c r="D12" s="274"/>
    </row>
    <row r="13" spans="1:10" ht="12" customHeight="1" x14ac:dyDescent="0.2">
      <c r="A13" s="158" t="s">
        <v>77</v>
      </c>
      <c r="B13" s="274" t="s">
        <v>79</v>
      </c>
      <c r="C13" s="274"/>
      <c r="D13" s="274"/>
    </row>
    <row r="14" spans="1:10" ht="12" customHeight="1" x14ac:dyDescent="0.2">
      <c r="A14" s="158" t="s">
        <v>77</v>
      </c>
      <c r="B14" s="274" t="s">
        <v>80</v>
      </c>
      <c r="C14" s="274"/>
      <c r="D14" s="274"/>
    </row>
    <row r="15" spans="1:10" ht="24.95" customHeight="1" x14ac:dyDescent="0.25">
      <c r="A15" s="151"/>
      <c r="B15" s="151"/>
      <c r="C15" s="151"/>
      <c r="D15" s="151"/>
    </row>
    <row r="16" spans="1:10" s="157" customFormat="1" ht="15" x14ac:dyDescent="0.25">
      <c r="A16" s="159" t="s">
        <v>7</v>
      </c>
      <c r="B16" s="196" t="str">
        <f>IF('[1]Príloha č. 1'!B24:C24="","",'[1]Príloha č. 1'!B24:C24)</f>
        <v/>
      </c>
      <c r="C16" s="196"/>
      <c r="D16" s="196"/>
    </row>
    <row r="17" spans="1:5" s="157" customFormat="1" ht="15" customHeight="1" x14ac:dyDescent="0.25">
      <c r="A17" s="159" t="s">
        <v>8</v>
      </c>
      <c r="B17" s="280" t="str">
        <f>IF('[1]Príloha č. 1'!B25:C25="","",'[1]Príloha č. 1'!B25:C25)</f>
        <v/>
      </c>
      <c r="C17" s="280"/>
      <c r="D17" s="280"/>
    </row>
    <row r="18" spans="1:5" ht="15" customHeight="1" x14ac:dyDescent="0.25">
      <c r="A18" s="151"/>
      <c r="B18" s="151"/>
      <c r="C18" s="151"/>
      <c r="D18" s="160"/>
    </row>
    <row r="19" spans="1:5" ht="15" customHeight="1" x14ac:dyDescent="0.25">
      <c r="A19" s="151"/>
      <c r="B19" s="151"/>
      <c r="C19" s="161" t="s">
        <v>81</v>
      </c>
      <c r="D19" s="281" t="str">
        <f>IF('[1]Príloha č. 1'!$D$29="","",'[1]Príloha č. 1'!$D$29)</f>
        <v/>
      </c>
      <c r="E19" s="281"/>
    </row>
    <row r="20" spans="1:5" ht="15" x14ac:dyDescent="0.25">
      <c r="A20" s="151"/>
      <c r="B20" s="151"/>
      <c r="C20" s="162"/>
      <c r="D20" s="163" t="s">
        <v>82</v>
      </c>
    </row>
    <row r="21" spans="1:5" s="164" customFormat="1" ht="16.5" customHeight="1" x14ac:dyDescent="0.25">
      <c r="A21" s="275" t="s">
        <v>10</v>
      </c>
      <c r="B21" s="275"/>
      <c r="C21" s="162"/>
      <c r="D21" s="162"/>
    </row>
    <row r="22" spans="1:5" s="164" customFormat="1" ht="15" x14ac:dyDescent="0.25">
      <c r="A22" s="165"/>
      <c r="B22" s="276" t="s">
        <v>12</v>
      </c>
      <c r="C22" s="276"/>
      <c r="D22" s="163"/>
      <c r="E22" s="166"/>
    </row>
    <row r="23" spans="1:5" ht="15" x14ac:dyDescent="0.25">
      <c r="A23" s="151"/>
      <c r="B23" s="151"/>
      <c r="C23" s="151"/>
      <c r="D23" s="151"/>
    </row>
    <row r="24" spans="1:5" ht="41.25" customHeight="1" x14ac:dyDescent="0.2"/>
  </sheetData>
  <mergeCells count="20">
    <mergeCell ref="B22:C22"/>
    <mergeCell ref="A1:B1"/>
    <mergeCell ref="A2:D2"/>
    <mergeCell ref="A4:D4"/>
    <mergeCell ref="A6:B6"/>
    <mergeCell ref="C6:D6"/>
    <mergeCell ref="A7:B7"/>
    <mergeCell ref="C7:D7"/>
    <mergeCell ref="A21:B21"/>
    <mergeCell ref="A8:B8"/>
    <mergeCell ref="C8:D8"/>
    <mergeCell ref="A9:B9"/>
    <mergeCell ref="C9:D9"/>
    <mergeCell ref="A11:D11"/>
    <mergeCell ref="B12:D12"/>
    <mergeCell ref="B13:D13"/>
    <mergeCell ref="B14:D14"/>
    <mergeCell ref="B16:D16"/>
    <mergeCell ref="B17:D17"/>
    <mergeCell ref="D19:E19"/>
  </mergeCells>
  <conditionalFormatting sqref="A22">
    <cfRule type="containsBlanks" dxfId="20" priority="6">
      <formula>LEN(TRIM(A22))=0</formula>
    </cfRule>
  </conditionalFormatting>
  <conditionalFormatting sqref="C6:D9">
    <cfRule type="containsBlanks" dxfId="19" priority="5">
      <formula>LEN(TRIM(C6))=0</formula>
    </cfRule>
  </conditionalFormatting>
  <conditionalFormatting sqref="C6:D9">
    <cfRule type="containsBlanks" dxfId="18" priority="4">
      <formula>LEN(TRIM(C6))=0</formula>
    </cfRule>
  </conditionalFormatting>
  <conditionalFormatting sqref="B16:D17">
    <cfRule type="containsBlanks" dxfId="17" priority="3">
      <formula>LEN(TRIM(B16))=0</formula>
    </cfRule>
  </conditionalFormatting>
  <conditionalFormatting sqref="D19:E19">
    <cfRule type="containsBlanks" dxfId="16" priority="1">
      <formula>LEN(TRIM(D19))=0</formula>
    </cfRule>
  </conditionalFormatting>
  <conditionalFormatting sqref="D19:E19">
    <cfRule type="containsBlanks" dxfId="15" priority="2">
      <formula>LEN(TRIM(D19))=0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4" fitToHeight="0" orientation="landscape" r:id="rId1"/>
  <headerFooter>
    <oddHeader>&amp;L&amp;"Times New Roman,Tučné"&amp;12Príloha č. 5&amp;"Times New Roman,Normálne"
Vyhlásenie uchádzača ku konfliktu záujmov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D34" sqref="D34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27" t="s">
        <v>11</v>
      </c>
      <c r="B1" s="227"/>
    </row>
    <row r="2" spans="1:12" ht="15" customHeight="1" x14ac:dyDescent="0.25">
      <c r="A2" s="228" t="str">
        <f>'Príloha č. 2 '!A2:G2</f>
        <v>Tampón prešívaný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2" ht="15" customHeight="1" x14ac:dyDescent="0.25">
      <c r="A3" s="229"/>
      <c r="B3" s="229"/>
      <c r="C3" s="229"/>
      <c r="D3" s="229"/>
      <c r="E3" s="229"/>
      <c r="F3" s="51"/>
      <c r="G3" s="51"/>
      <c r="H3" s="51"/>
    </row>
    <row r="4" spans="1:12" s="26" customFormat="1" ht="45.75" customHeight="1" x14ac:dyDescent="0.25">
      <c r="A4" s="284" t="s">
        <v>44</v>
      </c>
      <c r="B4" s="284"/>
      <c r="C4" s="284"/>
      <c r="D4" s="284"/>
      <c r="E4" s="47"/>
      <c r="F4" s="47"/>
      <c r="G4" s="47"/>
      <c r="H4" s="47"/>
      <c r="I4" s="47"/>
      <c r="J4" s="47"/>
      <c r="K4" s="47"/>
      <c r="L4" s="47"/>
    </row>
    <row r="5" spans="1:12" s="26" customFormat="1" ht="18.75" x14ac:dyDescent="0.25">
      <c r="A5" s="46"/>
      <c r="B5" s="46"/>
      <c r="C5" s="46"/>
      <c r="D5" s="46"/>
      <c r="E5" s="47"/>
      <c r="F5" s="47"/>
      <c r="G5" s="47"/>
      <c r="H5" s="47"/>
      <c r="I5" s="47"/>
      <c r="J5" s="47"/>
      <c r="K5" s="47"/>
      <c r="L5" s="47"/>
    </row>
    <row r="6" spans="1:12" s="26" customFormat="1" x14ac:dyDescent="0.25">
      <c r="A6" s="247" t="s">
        <v>0</v>
      </c>
      <c r="B6" s="247"/>
      <c r="C6" s="283" t="str">
        <f>IF('Príloha č. 1'!$C$6="","",'Príloha č. 1'!$C$6)</f>
        <v/>
      </c>
      <c r="D6" s="283"/>
      <c r="J6" s="48"/>
    </row>
    <row r="7" spans="1:12" s="26" customFormat="1" ht="15" customHeight="1" x14ac:dyDescent="0.25">
      <c r="A7" s="244" t="s">
        <v>1</v>
      </c>
      <c r="B7" s="244"/>
      <c r="C7" s="283" t="str">
        <f>IF('Príloha č. 1'!$C$7="","",'Príloha č. 1'!$C$7)</f>
        <v/>
      </c>
      <c r="D7" s="283"/>
    </row>
    <row r="8" spans="1:12" s="26" customFormat="1" x14ac:dyDescent="0.25">
      <c r="A8" s="244" t="s">
        <v>2</v>
      </c>
      <c r="B8" s="244"/>
      <c r="C8" s="283" t="str">
        <f>IF('Príloha č. 1'!$C$8="","",'Príloha č. 1'!$C$8)</f>
        <v/>
      </c>
      <c r="D8" s="283"/>
    </row>
    <row r="9" spans="1:12" s="26" customFormat="1" x14ac:dyDescent="0.25">
      <c r="A9" s="244" t="s">
        <v>3</v>
      </c>
      <c r="B9" s="244"/>
      <c r="C9" s="283" t="str">
        <f>IF('Príloha č. 1'!$C$9="","",'Príloha č. 1'!$C$9)</f>
        <v/>
      </c>
      <c r="D9" s="283"/>
    </row>
    <row r="10" spans="1:12" x14ac:dyDescent="0.25">
      <c r="C10" s="45"/>
    </row>
    <row r="11" spans="1:12" ht="37.5" customHeight="1" x14ac:dyDescent="0.25">
      <c r="A11" s="282" t="s">
        <v>45</v>
      </c>
      <c r="B11" s="282"/>
      <c r="C11" s="282"/>
      <c r="D11" s="282"/>
    </row>
    <row r="12" spans="1:12" x14ac:dyDescent="0.25">
      <c r="C12" s="45"/>
    </row>
    <row r="14" spans="1:12" ht="15" customHeight="1" x14ac:dyDescent="0.25">
      <c r="A14" s="18" t="s">
        <v>7</v>
      </c>
      <c r="B14" s="271" t="str">
        <f>IF('Príloha č. 1'!B24:C24="","",'Príloha č. 1'!B24:C24)</f>
        <v/>
      </c>
      <c r="C14" s="271"/>
    </row>
    <row r="15" spans="1:12" ht="15" customHeight="1" x14ac:dyDescent="0.25">
      <c r="A15" s="18" t="s">
        <v>8</v>
      </c>
      <c r="B15" s="273" t="str">
        <f>IF('Príloha č. 1'!B25:C25="","",'Príloha č. 1'!B25:C25)</f>
        <v/>
      </c>
      <c r="C15" s="273"/>
    </row>
    <row r="18" spans="1:12" x14ac:dyDescent="0.25">
      <c r="C18" s="101" t="s">
        <v>59</v>
      </c>
      <c r="D18" s="3"/>
      <c r="K18" s="49"/>
      <c r="L18" s="49"/>
    </row>
    <row r="19" spans="1:12" x14ac:dyDescent="0.25">
      <c r="C19" s="101" t="s">
        <v>60</v>
      </c>
      <c r="D19" s="105" t="str">
        <f>IF('Príloha č. 1'!$D$29="","",'Príloha č. 1'!$D$29)</f>
        <v/>
      </c>
    </row>
    <row r="20" spans="1:12" x14ac:dyDescent="0.25">
      <c r="C20" s="101"/>
      <c r="D20" s="50"/>
    </row>
    <row r="21" spans="1:12" s="27" customFormat="1" x14ac:dyDescent="0.25">
      <c r="A21" s="245" t="s">
        <v>10</v>
      </c>
      <c r="B21" s="245"/>
      <c r="E21" s="18"/>
    </row>
    <row r="22" spans="1:12" s="29" customFormat="1" ht="15" customHeight="1" x14ac:dyDescent="0.25">
      <c r="A22" s="28"/>
      <c r="B22" s="246" t="s">
        <v>12</v>
      </c>
      <c r="C22" s="246"/>
      <c r="D22" s="50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:B1"/>
    <mergeCell ref="A2:L2"/>
    <mergeCell ref="A4:D4"/>
    <mergeCell ref="A6:B6"/>
    <mergeCell ref="C6:D6"/>
    <mergeCell ref="A3:E3"/>
    <mergeCell ref="A7:B7"/>
    <mergeCell ref="C7:D7"/>
    <mergeCell ref="A8:B8"/>
    <mergeCell ref="C8:D8"/>
    <mergeCell ref="A9:B9"/>
    <mergeCell ref="C9:D9"/>
    <mergeCell ref="A11:D11"/>
    <mergeCell ref="B14:C14"/>
    <mergeCell ref="B15:C15"/>
    <mergeCell ref="A21:B21"/>
    <mergeCell ref="B22:C22"/>
  </mergeCells>
  <conditionalFormatting sqref="C6:D9">
    <cfRule type="containsBlanks" dxfId="14" priority="5">
      <formula>LEN(TRIM(C6))=0</formula>
    </cfRule>
  </conditionalFormatting>
  <conditionalFormatting sqref="C7:D9">
    <cfRule type="containsBlanks" dxfId="13" priority="4">
      <formula>LEN(TRIM(C7))=0</formula>
    </cfRule>
  </conditionalFormatting>
  <conditionalFormatting sqref="C6:D9">
    <cfRule type="containsBlanks" dxfId="12" priority="3">
      <formula>LEN(TRIM(C6))=0</formula>
    </cfRule>
  </conditionalFormatting>
  <conditionalFormatting sqref="B14:C15">
    <cfRule type="containsBlanks" dxfId="11" priority="2">
      <formula>LEN(TRIM(B14))=0</formula>
    </cfRule>
  </conditionalFormatting>
  <conditionalFormatting sqref="D19">
    <cfRule type="containsBlanks" dxfId="10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6
&amp;"Times New Roman,Normálne"
Vyhlásenie uchádzača o súhlase s obsahom návrhu zmluvných podmienok
</oddHeader>
  </headerFooter>
  <ignoredErrors>
    <ignoredError sqref="C7:D10 B14:C15 C6:D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A4" sqref="A4:D4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12" width="15.7109375" style="18" customWidth="1"/>
    <col min="13" max="16384" width="9.140625" style="18"/>
  </cols>
  <sheetData>
    <row r="1" spans="1:12" x14ac:dyDescent="0.25">
      <c r="A1" s="227" t="s">
        <v>11</v>
      </c>
      <c r="B1" s="227"/>
    </row>
    <row r="2" spans="1:12" ht="15" customHeight="1" x14ac:dyDescent="0.25">
      <c r="A2" s="285" t="str">
        <f>'Príloha č. 1'!A2:D2</f>
        <v>Tampón prešívaný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2" ht="15" customHeight="1" x14ac:dyDescent="0.25">
      <c r="A3" s="229"/>
      <c r="B3" s="229"/>
      <c r="C3" s="229"/>
      <c r="D3" s="229"/>
      <c r="E3" s="229"/>
      <c r="F3" s="53"/>
      <c r="G3" s="53"/>
      <c r="H3" s="53"/>
    </row>
    <row r="4" spans="1:12" s="26" customFormat="1" ht="55.5" customHeight="1" x14ac:dyDescent="0.25">
      <c r="A4" s="284" t="s">
        <v>72</v>
      </c>
      <c r="B4" s="284"/>
      <c r="C4" s="284"/>
      <c r="D4" s="284"/>
      <c r="E4" s="47"/>
      <c r="F4" s="47"/>
      <c r="G4" s="47"/>
      <c r="H4" s="47"/>
      <c r="I4" s="47"/>
      <c r="J4" s="47"/>
      <c r="K4" s="47"/>
      <c r="L4" s="47"/>
    </row>
    <row r="5" spans="1:12" s="26" customFormat="1" ht="18.75" x14ac:dyDescent="0.25">
      <c r="A5" s="54"/>
      <c r="B5" s="54"/>
      <c r="C5" s="54"/>
      <c r="D5" s="54"/>
      <c r="E5" s="47"/>
      <c r="F5" s="47"/>
      <c r="G5" s="47"/>
      <c r="H5" s="47"/>
      <c r="I5" s="47"/>
      <c r="J5" s="47"/>
      <c r="K5" s="47"/>
      <c r="L5" s="47"/>
    </row>
    <row r="6" spans="1:12" s="26" customFormat="1" x14ac:dyDescent="0.25">
      <c r="A6" s="247" t="s">
        <v>0</v>
      </c>
      <c r="B6" s="247"/>
      <c r="C6" s="283" t="str">
        <f xml:space="preserve"> IF('Príloha č. 1'!$C$6="","",'Príloha č. 1'!$C$6)</f>
        <v/>
      </c>
      <c r="D6" s="283"/>
      <c r="J6" s="48"/>
    </row>
    <row r="7" spans="1:12" s="26" customFormat="1" ht="15" customHeight="1" x14ac:dyDescent="0.25">
      <c r="A7" s="244" t="s">
        <v>1</v>
      </c>
      <c r="B7" s="244"/>
      <c r="C7" s="286" t="str">
        <f xml:space="preserve"> IF('Príloha č. 1'!$C$7="","",'Príloha č. 1'!$C$7)</f>
        <v/>
      </c>
      <c r="D7" s="286"/>
    </row>
    <row r="8" spans="1:12" s="26" customFormat="1" x14ac:dyDescent="0.25">
      <c r="A8" s="244" t="s">
        <v>2</v>
      </c>
      <c r="B8" s="244"/>
      <c r="C8" s="286" t="str">
        <f xml:space="preserve"> IF('Príloha č. 1'!$C$8="","",'Príloha č. 1'!$C$8)</f>
        <v/>
      </c>
      <c r="D8" s="286"/>
    </row>
    <row r="9" spans="1:12" s="26" customFormat="1" x14ac:dyDescent="0.25">
      <c r="A9" s="244" t="s">
        <v>3</v>
      </c>
      <c r="B9" s="244"/>
      <c r="C9" s="286" t="str">
        <f xml:space="preserve"> IF('Príloha č. 1'!$C$9="","",'Príloha č. 1'!$C$9)</f>
        <v/>
      </c>
      <c r="D9" s="286"/>
    </row>
    <row r="10" spans="1:12" x14ac:dyDescent="0.25">
      <c r="C10" s="52"/>
    </row>
    <row r="11" spans="1:12" ht="48" customHeight="1" x14ac:dyDescent="0.25">
      <c r="A11" s="282" t="s">
        <v>67</v>
      </c>
      <c r="B11" s="282"/>
      <c r="C11" s="282"/>
      <c r="D11" s="282"/>
    </row>
    <row r="12" spans="1:12" x14ac:dyDescent="0.25">
      <c r="C12" s="52"/>
    </row>
    <row r="14" spans="1:12" ht="15" customHeight="1" x14ac:dyDescent="0.25">
      <c r="A14" s="18" t="s">
        <v>7</v>
      </c>
      <c r="B14" s="271" t="str">
        <f>IF('Príloha č. 1'!B24:C24="","",'Príloha č. 1'!B24:C24)</f>
        <v/>
      </c>
      <c r="C14" s="271"/>
    </row>
    <row r="15" spans="1:12" ht="15" customHeight="1" x14ac:dyDescent="0.25">
      <c r="A15" s="18" t="s">
        <v>8</v>
      </c>
      <c r="B15" s="273" t="str">
        <f>IF('Príloha č. 1'!B25:C25="","",'Príloha č. 1'!B25:C25)</f>
        <v/>
      </c>
      <c r="C15" s="273"/>
    </row>
    <row r="18" spans="1:12" x14ac:dyDescent="0.25">
      <c r="C18" s="101" t="s">
        <v>59</v>
      </c>
      <c r="D18" s="3"/>
      <c r="K18" s="49"/>
      <c r="L18" s="49"/>
    </row>
    <row r="19" spans="1:12" x14ac:dyDescent="0.25">
      <c r="C19" s="101" t="s">
        <v>60</v>
      </c>
      <c r="D19" s="105" t="str">
        <f>IF('Príloha č. 1'!$D$29="","",'Príloha č. 1'!$D$29)</f>
        <v/>
      </c>
    </row>
    <row r="20" spans="1:12" x14ac:dyDescent="0.25">
      <c r="C20" s="101"/>
      <c r="D20" s="27"/>
    </row>
    <row r="21" spans="1:12" s="27" customFormat="1" x14ac:dyDescent="0.25">
      <c r="A21" s="245" t="s">
        <v>10</v>
      </c>
      <c r="B21" s="245"/>
      <c r="E21" s="18"/>
    </row>
    <row r="22" spans="1:12" s="29" customFormat="1" ht="15" customHeight="1" x14ac:dyDescent="0.25">
      <c r="A22" s="28"/>
      <c r="B22" s="246" t="s">
        <v>12</v>
      </c>
      <c r="C22" s="246"/>
      <c r="D22" s="50"/>
      <c r="E22" s="18"/>
    </row>
    <row r="23" spans="1:12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2:L2"/>
    <mergeCell ref="A3:E3"/>
    <mergeCell ref="A4:D4"/>
    <mergeCell ref="A6:B6"/>
    <mergeCell ref="C6:D6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7&amp;"Times New Roman,Normálne"
Vyhlásenie uchádzača o neuloženom zákaze účasti vo verejnom obstarávaní&amp;"Times New Roman,Tučné"
</oddHeader>
  </headerFooter>
  <ignoredErrors>
    <ignoredError sqref="C6:D6 B14:C15 C10:D10 C7:D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="90" zoomScaleNormal="90" workbookViewId="0">
      <selection sqref="A1:B1"/>
    </sheetView>
  </sheetViews>
  <sheetFormatPr defaultRowHeight="15" x14ac:dyDescent="0.25"/>
  <cols>
    <col min="1" max="1" width="7.5703125" style="18" customWidth="1"/>
    <col min="2" max="2" width="18.140625" style="18" customWidth="1"/>
    <col min="3" max="3" width="19.85546875" style="18" customWidth="1"/>
    <col min="4" max="4" width="37" style="18" customWidth="1"/>
    <col min="5" max="5" width="10.7109375" style="18" customWidth="1"/>
    <col min="6" max="6" width="15.7109375" style="18" customWidth="1"/>
    <col min="7" max="7" width="7.28515625" style="18" customWidth="1"/>
    <col min="8" max="9" width="15.7109375" style="18" customWidth="1"/>
    <col min="10" max="16384" width="9.140625" style="18"/>
  </cols>
  <sheetData>
    <row r="1" spans="1:12" x14ac:dyDescent="0.25">
      <c r="A1" s="227" t="s">
        <v>11</v>
      </c>
      <c r="B1" s="227"/>
    </row>
    <row r="2" spans="1:12" ht="15" customHeight="1" x14ac:dyDescent="0.25">
      <c r="A2" s="285" t="str">
        <f>'Príloha č. 1'!A2:D2</f>
        <v>Tampón prešívaný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2" ht="15" customHeight="1" x14ac:dyDescent="0.25">
      <c r="A3" s="229"/>
      <c r="B3" s="229"/>
      <c r="C3" s="229"/>
      <c r="D3" s="229"/>
      <c r="E3" s="229"/>
      <c r="F3" s="120"/>
      <c r="G3" s="120"/>
      <c r="H3" s="120"/>
    </row>
    <row r="4" spans="1:12" s="26" customFormat="1" ht="55.5" customHeight="1" x14ac:dyDescent="0.25">
      <c r="A4" s="284" t="s">
        <v>65</v>
      </c>
      <c r="B4" s="284"/>
      <c r="C4" s="284"/>
      <c r="D4" s="284"/>
      <c r="E4" s="47"/>
      <c r="F4" s="47"/>
      <c r="G4" s="47"/>
      <c r="H4" s="47"/>
      <c r="I4" s="47"/>
    </row>
    <row r="5" spans="1:12" s="26" customFormat="1" ht="18.75" x14ac:dyDescent="0.25">
      <c r="A5" s="121"/>
      <c r="B5" s="121"/>
      <c r="C5" s="121"/>
      <c r="D5" s="121"/>
      <c r="E5" s="47"/>
      <c r="F5" s="47"/>
      <c r="G5" s="47"/>
      <c r="H5" s="47"/>
      <c r="I5" s="47"/>
    </row>
    <row r="6" spans="1:12" s="26" customFormat="1" x14ac:dyDescent="0.25">
      <c r="A6" s="247" t="s">
        <v>0</v>
      </c>
      <c r="B6" s="247"/>
      <c r="C6" s="283" t="str">
        <f xml:space="preserve"> IF('Príloha č. 1'!$C$6="","",'Príloha č. 1'!$C$6)</f>
        <v/>
      </c>
      <c r="D6" s="283"/>
    </row>
    <row r="7" spans="1:12" s="26" customFormat="1" ht="15" customHeight="1" x14ac:dyDescent="0.25">
      <c r="A7" s="244" t="s">
        <v>1</v>
      </c>
      <c r="B7" s="244"/>
      <c r="C7" s="286" t="str">
        <f xml:space="preserve"> IF('Príloha č. 1'!$C$7="","",'Príloha č. 1'!$C$7)</f>
        <v/>
      </c>
      <c r="D7" s="286"/>
    </row>
    <row r="8" spans="1:12" s="26" customFormat="1" x14ac:dyDescent="0.25">
      <c r="A8" s="244" t="s">
        <v>2</v>
      </c>
      <c r="B8" s="244"/>
      <c r="C8" s="286" t="str">
        <f xml:space="preserve"> IF('Príloha č. 1'!$C$8="","",'Príloha č. 1'!$C$8)</f>
        <v/>
      </c>
      <c r="D8" s="286"/>
    </row>
    <row r="9" spans="1:12" s="26" customFormat="1" x14ac:dyDescent="0.25">
      <c r="A9" s="244" t="s">
        <v>3</v>
      </c>
      <c r="B9" s="244"/>
      <c r="C9" s="286" t="str">
        <f xml:space="preserve"> IF('Príloha č. 1'!$C$9="","",'Príloha č. 1'!$C$9)</f>
        <v/>
      </c>
      <c r="D9" s="286"/>
    </row>
    <row r="10" spans="1:12" x14ac:dyDescent="0.25">
      <c r="C10" s="119"/>
    </row>
    <row r="11" spans="1:12" ht="48" customHeight="1" x14ac:dyDescent="0.25">
      <c r="A11" s="282" t="s">
        <v>66</v>
      </c>
      <c r="B11" s="282"/>
      <c r="C11" s="282"/>
      <c r="D11" s="282"/>
    </row>
    <row r="12" spans="1:12" x14ac:dyDescent="0.25">
      <c r="C12" s="119"/>
    </row>
    <row r="14" spans="1:12" ht="15" customHeight="1" x14ac:dyDescent="0.25">
      <c r="A14" s="18" t="s">
        <v>7</v>
      </c>
      <c r="B14" s="271" t="str">
        <f>IF('Príloha č. 1'!B24:C24="","",'Príloha č. 1'!B24:C24)</f>
        <v/>
      </c>
      <c r="C14" s="271"/>
    </row>
    <row r="15" spans="1:12" ht="15" customHeight="1" x14ac:dyDescent="0.25">
      <c r="A15" s="18" t="s">
        <v>8</v>
      </c>
      <c r="B15" s="273" t="str">
        <f>IF('Príloha č. 1'!B25:C25="","",'Príloha č. 1'!B25:C25)</f>
        <v/>
      </c>
      <c r="C15" s="273"/>
    </row>
    <row r="18" spans="1:9" x14ac:dyDescent="0.25">
      <c r="C18" s="101" t="s">
        <v>59</v>
      </c>
      <c r="D18" s="3"/>
      <c r="I18" s="49"/>
    </row>
    <row r="19" spans="1:9" x14ac:dyDescent="0.25">
      <c r="C19" s="101" t="s">
        <v>60</v>
      </c>
      <c r="D19" s="118"/>
    </row>
    <row r="20" spans="1:9" x14ac:dyDescent="0.25">
      <c r="C20" s="101"/>
      <c r="D20" s="27"/>
    </row>
    <row r="21" spans="1:9" s="27" customFormat="1" x14ac:dyDescent="0.25">
      <c r="A21" s="245" t="s">
        <v>10</v>
      </c>
      <c r="B21" s="245"/>
      <c r="E21" s="18"/>
    </row>
    <row r="22" spans="1:9" s="29" customFormat="1" ht="15" customHeight="1" x14ac:dyDescent="0.25">
      <c r="A22" s="28"/>
      <c r="B22" s="246" t="s">
        <v>12</v>
      </c>
      <c r="C22" s="246"/>
      <c r="D22" s="50"/>
      <c r="E22" s="18"/>
    </row>
    <row r="23" spans="1:9" s="34" customFormat="1" x14ac:dyDescent="0.25">
      <c r="A23" s="18"/>
      <c r="B23" s="30"/>
      <c r="C23" s="31"/>
      <c r="D23" s="32"/>
      <c r="E23" s="18"/>
      <c r="F23" s="33"/>
      <c r="G23" s="32"/>
    </row>
  </sheetData>
  <mergeCells count="17">
    <mergeCell ref="A9:B9"/>
    <mergeCell ref="C9:D9"/>
    <mergeCell ref="A1:B1"/>
    <mergeCell ref="A3:E3"/>
    <mergeCell ref="A4:D4"/>
    <mergeCell ref="A6:B6"/>
    <mergeCell ref="C6:D6"/>
    <mergeCell ref="A2:L2"/>
    <mergeCell ref="A7:B7"/>
    <mergeCell ref="C7:D7"/>
    <mergeCell ref="A8:B8"/>
    <mergeCell ref="C8:D8"/>
    <mergeCell ref="A11:D11"/>
    <mergeCell ref="B14:C14"/>
    <mergeCell ref="B15:C15"/>
    <mergeCell ref="A21:B21"/>
    <mergeCell ref="B22:C2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Roman,Tučné"&amp;12Príloha č. 8&amp;"Times New Roman,Normálne"
Vyhlásenie uchádzača o zápise do ZHS&amp;"Times New Roman,Tučné"
</oddHeader>
  </headerFooter>
  <ignoredErrors>
    <ignoredError sqref="B14:B15 C6:D9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 </vt:lpstr>
      <vt:lpstr>Príloha č. 3</vt:lpstr>
      <vt:lpstr>Príloha č. 4</vt:lpstr>
      <vt:lpstr>Príloha č. 5</vt:lpstr>
      <vt:lpstr>Príloha č. 6</vt:lpstr>
      <vt:lpstr>Príloha č. 7</vt:lpstr>
      <vt:lpstr>Príloha č. 8  </vt:lpstr>
      <vt:lpstr>'Príloha č. 1'!Oblasť_tlače</vt:lpstr>
      <vt:lpstr>'Príloha č. 2 '!Oblasť_tlače</vt:lpstr>
      <vt:lpstr>'Príloha č. 3'!Oblasť_tlače</vt:lpstr>
      <vt:lpstr>'Príloha č. 4'!Oblasť_tlače</vt:lpstr>
      <vt:lpstr>'Príloha č. 5'!Oblasť_tlače</vt:lpstr>
      <vt:lpstr>'Príloha č. 6'!Oblasť_tlače</vt:lpstr>
      <vt:lpstr>'Príloha č. 7'!Oblasť_tlače</vt:lpstr>
      <vt:lpstr>'Príloha č. 8  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Mgr. Jana Maticová</cp:lastModifiedBy>
  <cp:lastPrinted>2021-10-20T05:45:07Z</cp:lastPrinted>
  <dcterms:created xsi:type="dcterms:W3CDTF">2014-08-04T05:30:35Z</dcterms:created>
  <dcterms:modified xsi:type="dcterms:W3CDTF">2022-03-24T11:35:52Z</dcterms:modified>
</cp:coreProperties>
</file>