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ubos.Vasko\Desktop\"/>
    </mc:Choice>
  </mc:AlternateContent>
  <bookViews>
    <workbookView xWindow="0" yWindow="0" windowWidth="20730" windowHeight="11760" firstSheet="35" activeTab="35"/>
  </bookViews>
  <sheets>
    <sheet name="VC1 -Zubenské" sheetId="3" state="hidden" r:id="rId1"/>
    <sheet name="VC2 -Jablonka" sheetId="4" state="hidden" r:id="rId2"/>
    <sheet name="VC3 -Iľovica" sheetId="5" state="hidden" r:id="rId3"/>
    <sheet name="VC4 -Jabloň" sheetId="6" state="hidden" r:id="rId4"/>
    <sheet name="VC5-Veské" sheetId="7" state="hidden" r:id="rId5"/>
    <sheet name="VC6- Krosná" sheetId="8" state="hidden" r:id="rId6"/>
    <sheet name="VC7-Brestov" sheetId="9" state="hidden" r:id="rId7"/>
    <sheet name="VC8-Hubová" sheetId="10" state="hidden" r:id="rId8"/>
    <sheet name="VC9- Kamenica" sheetId="11" state="hidden" r:id="rId9"/>
    <sheet name="VC10- Píla" sheetId="12" state="hidden" r:id="rId10"/>
    <sheet name="VC11 Čabiny" sheetId="13" state="hidden" r:id="rId11"/>
    <sheet name="VC12 Magura" sheetId="14" state="hidden" r:id="rId12"/>
    <sheet name="VC13 Svetlice" sheetId="15" state="hidden" r:id="rId13"/>
    <sheet name="VC14 Výrava" sheetId="16" state="hidden" r:id="rId14"/>
    <sheet name="VC15 Ňagov" sheetId="17" state="hidden" r:id="rId15"/>
    <sheet name="VC16 Danová" sheetId="18" state="hidden" r:id="rId16"/>
    <sheet name="VC17 R. Hámre sever" sheetId="19" state="hidden" r:id="rId17"/>
    <sheet name="VC18 R. Hámre juh" sheetId="20" state="hidden" r:id="rId18"/>
    <sheet name="VC 19 Bačkov" sheetId="21" state="hidden" r:id="rId19"/>
    <sheet name="VC20 Dargov " sheetId="22" state="hidden" r:id="rId20"/>
    <sheet name="VC21 Veľaty" sheetId="23" state="hidden" r:id="rId21"/>
    <sheet name="VC22  Bodrog" sheetId="24" state="hidden" r:id="rId22"/>
    <sheet name="VC23 Strážske" sheetId="25" state="hidden" r:id="rId23"/>
    <sheet name="VC24 Ubľa" sheetId="26" state="hidden" r:id="rId24"/>
    <sheet name="VC25 Porúbka" sheetId="27" state="hidden" r:id="rId25"/>
    <sheet name="VC26 Potašňa" sheetId="28" state="hidden" r:id="rId26"/>
    <sheet name="VC27 Korunková" sheetId="29" state="hidden" r:id="rId27"/>
    <sheet name="VC28 Repejov" sheetId="30" state="hidden" r:id="rId28"/>
    <sheet name="VC29 Havaj" sheetId="31" state="hidden" r:id="rId29"/>
    <sheet name="VC30 Poľana" sheetId="32" state="hidden" r:id="rId30"/>
    <sheet name="VC31 Jablonovec" sheetId="33" state="hidden" r:id="rId31"/>
    <sheet name="VC32 Rybníky" sheetId="34" state="hidden" r:id="rId32"/>
    <sheet name="VC 33 Potočky" sheetId="35" state="hidden" r:id="rId33"/>
    <sheet name="VC34 Pakostov" sheetId="36" state="hidden" r:id="rId34"/>
    <sheet name="VC35 Vlčie" sheetId="37" state="hidden" r:id="rId35"/>
    <sheet name="VBC36 Hučok" sheetId="38" r:id="rId36"/>
    <sheet name="VC37 Karná" sheetId="39" state="hidden" r:id="rId37"/>
    <sheet name="VC38 Ohradzany" sheetId="40" state="hidden" r:id="rId38"/>
    <sheet name="VC39 Petrovec" sheetId="41" state="hidden" r:id="rId39"/>
    <sheet name="VC40 Dubová" sheetId="42" state="hidden" r:id="rId40"/>
    <sheet name="VC41 Šimonka" sheetId="43" state="hidden" r:id="rId41"/>
    <sheet name="VC42 Laš" sheetId="44" state="hidden" r:id="rId42"/>
    <sheet name="VC 43 Lipová" sheetId="45" state="hidden" r:id="rId43"/>
    <sheet name="VC 44 Makovica" sheetId="46" state="hidden" r:id="rId44"/>
    <sheet name="VC45 Diel" sheetId="47" state="hidden" r:id="rId45"/>
    <sheet name="VC46 Vyžnik" sheetId="48" state="hidden" r:id="rId46"/>
    <sheet name="VC47 Oľšavka" sheetId="49" state="hidden" r:id="rId47"/>
    <sheet name="VC48 Obora" sheetId="50" state="hidden" r:id="rId48"/>
    <sheet name="VC49 Ciganov" sheetId="51" state="hidden" r:id="rId49"/>
    <sheet name="VC50 Domaša" sheetId="52" state="hidden" r:id="rId50"/>
    <sheet name="VC51 Inoc" sheetId="53" state="hidden" r:id="rId51"/>
  </sheets>
  <definedNames>
    <definedName name="_Toc336189154" localSheetId="0">'VC1 -Zubenské'!#REF!</definedName>
  </definedNames>
  <calcPr calcId="162913"/>
</workbook>
</file>

<file path=xl/calcChain.xml><?xml version="1.0" encoding="utf-8"?>
<calcChain xmlns="http://schemas.openxmlformats.org/spreadsheetml/2006/main">
  <c r="H11" i="53" l="1"/>
  <c r="G11" i="53"/>
  <c r="H10" i="53"/>
  <c r="G10" i="53"/>
  <c r="H9" i="53"/>
  <c r="G9" i="53"/>
  <c r="H8" i="53"/>
  <c r="H12" i="53" s="1"/>
  <c r="D19" i="53" s="1"/>
  <c r="G8" i="53"/>
  <c r="H11" i="52"/>
  <c r="G11" i="52"/>
  <c r="H10" i="52"/>
  <c r="G10" i="52"/>
  <c r="H9" i="52"/>
  <c r="G9" i="52"/>
  <c r="H8" i="52"/>
  <c r="H12" i="52" s="1"/>
  <c r="D19" i="52" s="1"/>
  <c r="G8" i="52"/>
  <c r="H11" i="51"/>
  <c r="G11" i="51"/>
  <c r="H10" i="51"/>
  <c r="G10" i="51"/>
  <c r="H9" i="51"/>
  <c r="G9" i="51"/>
  <c r="H8" i="51"/>
  <c r="H12" i="51" s="1"/>
  <c r="D19" i="51" s="1"/>
  <c r="G8" i="51"/>
  <c r="H11" i="50"/>
  <c r="G11" i="50"/>
  <c r="H10" i="50"/>
  <c r="G10" i="50"/>
  <c r="H9" i="50"/>
  <c r="G9" i="50"/>
  <c r="H8" i="50"/>
  <c r="H12" i="50" s="1"/>
  <c r="D19" i="50" s="1"/>
  <c r="G8" i="50"/>
  <c r="H11" i="49"/>
  <c r="G11" i="49"/>
  <c r="H10" i="49"/>
  <c r="G10" i="49"/>
  <c r="H9" i="49"/>
  <c r="G9" i="49"/>
  <c r="H8" i="49"/>
  <c r="H12" i="49" s="1"/>
  <c r="D19" i="49" s="1"/>
  <c r="G8" i="49"/>
  <c r="H11" i="48"/>
  <c r="G11" i="48"/>
  <c r="H10" i="48"/>
  <c r="G10" i="48"/>
  <c r="H9" i="48"/>
  <c r="G9" i="48"/>
  <c r="H8" i="48"/>
  <c r="G8" i="48"/>
  <c r="H11" i="47"/>
  <c r="G11" i="47"/>
  <c r="H10" i="47"/>
  <c r="G10" i="47"/>
  <c r="H9" i="47"/>
  <c r="G9" i="47"/>
  <c r="H8" i="47"/>
  <c r="H12" i="47" s="1"/>
  <c r="D19" i="47" s="1"/>
  <c r="G8" i="47"/>
  <c r="H11" i="46"/>
  <c r="G11" i="46"/>
  <c r="H10" i="46"/>
  <c r="G10" i="46"/>
  <c r="H9" i="46"/>
  <c r="G9" i="46"/>
  <c r="H8" i="46"/>
  <c r="G8" i="46"/>
  <c r="H11" i="45"/>
  <c r="G11" i="45"/>
  <c r="H10" i="45"/>
  <c r="G10" i="45"/>
  <c r="H9" i="45"/>
  <c r="G9" i="45"/>
  <c r="H8" i="45"/>
  <c r="G8" i="45"/>
  <c r="H11" i="44"/>
  <c r="G11" i="44"/>
  <c r="H10" i="44"/>
  <c r="G10" i="44"/>
  <c r="H9" i="44"/>
  <c r="G9" i="44"/>
  <c r="H8" i="44"/>
  <c r="H12" i="44" s="1"/>
  <c r="D19" i="44" s="1"/>
  <c r="G8" i="44"/>
  <c r="H11" i="43"/>
  <c r="G11" i="43"/>
  <c r="H10" i="43"/>
  <c r="G10" i="43"/>
  <c r="H9" i="43"/>
  <c r="G9" i="43"/>
  <c r="H8" i="43"/>
  <c r="G8" i="43"/>
  <c r="H11" i="42"/>
  <c r="G11" i="42"/>
  <c r="H10" i="42"/>
  <c r="G10" i="42"/>
  <c r="H9" i="42"/>
  <c r="G9" i="42"/>
  <c r="H8" i="42"/>
  <c r="G8" i="42"/>
  <c r="H11" i="41"/>
  <c r="G11" i="41"/>
  <c r="H10" i="41"/>
  <c r="G10" i="41"/>
  <c r="H9" i="41"/>
  <c r="G9" i="41"/>
  <c r="H8" i="41"/>
  <c r="G8" i="41"/>
  <c r="H11" i="40"/>
  <c r="G11" i="40"/>
  <c r="H10" i="40"/>
  <c r="G10" i="40"/>
  <c r="H9" i="40"/>
  <c r="G9" i="40"/>
  <c r="H8" i="40"/>
  <c r="G8" i="40"/>
  <c r="H11" i="39"/>
  <c r="G11" i="39"/>
  <c r="H10" i="39"/>
  <c r="G10" i="39"/>
  <c r="H9" i="39"/>
  <c r="G9" i="39"/>
  <c r="H8" i="39"/>
  <c r="H12" i="39" s="1"/>
  <c r="D19" i="39" s="1"/>
  <c r="G8" i="39"/>
  <c r="H11" i="38"/>
  <c r="G11" i="38"/>
  <c r="H10" i="38"/>
  <c r="G10" i="38"/>
  <c r="H9" i="38"/>
  <c r="G9" i="38"/>
  <c r="H8" i="38"/>
  <c r="G8" i="38"/>
  <c r="H11" i="37"/>
  <c r="G11" i="37"/>
  <c r="H10" i="37"/>
  <c r="G10" i="37"/>
  <c r="H9" i="37"/>
  <c r="G9" i="37"/>
  <c r="H8" i="37"/>
  <c r="G8" i="37"/>
  <c r="H11" i="36"/>
  <c r="G11" i="36"/>
  <c r="H10" i="36"/>
  <c r="G10" i="36"/>
  <c r="H9" i="36"/>
  <c r="G9" i="36"/>
  <c r="H8" i="36"/>
  <c r="G8" i="36"/>
  <c r="H11" i="35"/>
  <c r="G11" i="35"/>
  <c r="H10" i="35"/>
  <c r="G10" i="35"/>
  <c r="H9" i="35"/>
  <c r="G9" i="35"/>
  <c r="H8" i="35"/>
  <c r="G8" i="35"/>
  <c r="H11" i="34"/>
  <c r="G11" i="34"/>
  <c r="H10" i="34"/>
  <c r="G10" i="34"/>
  <c r="H9" i="34"/>
  <c r="G9" i="34"/>
  <c r="H8" i="34"/>
  <c r="G8" i="34"/>
  <c r="H11" i="33"/>
  <c r="G11" i="33"/>
  <c r="H10" i="33"/>
  <c r="G10" i="33"/>
  <c r="H9" i="33"/>
  <c r="G9" i="33"/>
  <c r="H8" i="33"/>
  <c r="G8" i="33"/>
  <c r="H11" i="32"/>
  <c r="G11" i="32"/>
  <c r="H10" i="32"/>
  <c r="G10" i="32"/>
  <c r="H9" i="32"/>
  <c r="G9" i="32"/>
  <c r="H8" i="32"/>
  <c r="H12" i="32" s="1"/>
  <c r="D19" i="32" s="1"/>
  <c r="G8" i="32"/>
  <c r="H11" i="31"/>
  <c r="G11" i="31"/>
  <c r="H10" i="31"/>
  <c r="G10" i="31"/>
  <c r="H9" i="31"/>
  <c r="G9" i="31"/>
  <c r="H8" i="31"/>
  <c r="G8" i="31"/>
  <c r="H11" i="30"/>
  <c r="G11" i="30"/>
  <c r="H10" i="30"/>
  <c r="G10" i="30"/>
  <c r="H9" i="30"/>
  <c r="G9" i="30"/>
  <c r="H8" i="30"/>
  <c r="G8" i="30"/>
  <c r="H11" i="29"/>
  <c r="G11" i="29"/>
  <c r="H10" i="29"/>
  <c r="G10" i="29"/>
  <c r="H9" i="29"/>
  <c r="G9" i="29"/>
  <c r="H8" i="29"/>
  <c r="G8" i="29"/>
  <c r="H11" i="28"/>
  <c r="G11" i="28"/>
  <c r="H10" i="28"/>
  <c r="G10" i="28"/>
  <c r="H9" i="28"/>
  <c r="G9" i="28"/>
  <c r="H8" i="28"/>
  <c r="G8" i="28"/>
  <c r="H11" i="27"/>
  <c r="G11" i="27"/>
  <c r="H10" i="27"/>
  <c r="G10" i="27"/>
  <c r="H9" i="27"/>
  <c r="G9" i="27"/>
  <c r="H8" i="27"/>
  <c r="G8" i="27"/>
  <c r="H11" i="26"/>
  <c r="G11" i="26"/>
  <c r="H10" i="26"/>
  <c r="G10" i="26"/>
  <c r="H9" i="26"/>
  <c r="G9" i="26"/>
  <c r="H8" i="26"/>
  <c r="G8" i="26"/>
  <c r="H11" i="25"/>
  <c r="G11" i="25"/>
  <c r="H10" i="25"/>
  <c r="G10" i="25"/>
  <c r="H9" i="25"/>
  <c r="G9" i="25"/>
  <c r="H8" i="25"/>
  <c r="G8" i="25"/>
  <c r="H11" i="24"/>
  <c r="G11" i="24"/>
  <c r="H10" i="24"/>
  <c r="G10" i="24"/>
  <c r="H9" i="24"/>
  <c r="G9" i="24"/>
  <c r="H8" i="24"/>
  <c r="H12" i="24" s="1"/>
  <c r="D19" i="24" s="1"/>
  <c r="G8" i="24"/>
  <c r="H11" i="23"/>
  <c r="G11" i="23"/>
  <c r="H10" i="23"/>
  <c r="G10" i="23"/>
  <c r="H9" i="23"/>
  <c r="G9" i="23"/>
  <c r="H8" i="23"/>
  <c r="H12" i="23" s="1"/>
  <c r="D19" i="23" s="1"/>
  <c r="G8" i="23"/>
  <c r="H11" i="22"/>
  <c r="G11" i="22"/>
  <c r="H10" i="22"/>
  <c r="G10" i="22"/>
  <c r="H9" i="22"/>
  <c r="G9" i="22"/>
  <c r="H8" i="22"/>
  <c r="G8" i="22"/>
  <c r="H11" i="21"/>
  <c r="G11" i="21"/>
  <c r="H10" i="21"/>
  <c r="G10" i="21"/>
  <c r="H9" i="21"/>
  <c r="G9" i="21"/>
  <c r="H8" i="21"/>
  <c r="G8" i="21"/>
  <c r="H12" i="38" l="1"/>
  <c r="D19" i="38" s="1"/>
  <c r="H12" i="48"/>
  <c r="D19" i="48" s="1"/>
  <c r="H12" i="46"/>
  <c r="D19" i="46" s="1"/>
  <c r="H12" i="45"/>
  <c r="D19" i="45" s="1"/>
  <c r="H12" i="43"/>
  <c r="D19" i="43" s="1"/>
  <c r="H12" i="42"/>
  <c r="D19" i="42" s="1"/>
  <c r="H12" i="41"/>
  <c r="D19" i="41" s="1"/>
  <c r="H12" i="40"/>
  <c r="D19" i="40" s="1"/>
  <c r="H12" i="37"/>
  <c r="D19" i="37" s="1"/>
  <c r="H12" i="36"/>
  <c r="D19" i="36" s="1"/>
  <c r="H12" i="35"/>
  <c r="D19" i="35" s="1"/>
  <c r="H12" i="34"/>
  <c r="D19" i="34" s="1"/>
  <c r="H12" i="33"/>
  <c r="D19" i="33" s="1"/>
  <c r="H12" i="31"/>
  <c r="D19" i="31" s="1"/>
  <c r="H12" i="30"/>
  <c r="D19" i="30" s="1"/>
  <c r="H12" i="29"/>
  <c r="D19" i="29" s="1"/>
  <c r="H12" i="28"/>
  <c r="D19" i="28" s="1"/>
  <c r="H12" i="27"/>
  <c r="D19" i="27" s="1"/>
  <c r="H12" i="26"/>
  <c r="D19" i="26" s="1"/>
  <c r="H12" i="25"/>
  <c r="D19" i="25" s="1"/>
  <c r="H12" i="22"/>
  <c r="D19" i="22" s="1"/>
  <c r="H12" i="21"/>
  <c r="D19" i="21" s="1"/>
  <c r="E19" i="53"/>
  <c r="G19" i="53" s="1"/>
  <c r="E19" i="52"/>
  <c r="G19" i="52" s="1"/>
  <c r="E19" i="51"/>
  <c r="G19" i="51" s="1"/>
  <c r="E19" i="50"/>
  <c r="G19" i="50" s="1"/>
  <c r="E19" i="49"/>
  <c r="G19" i="49" s="1"/>
  <c r="E19" i="48"/>
  <c r="G19" i="48" s="1"/>
  <c r="E19" i="47"/>
  <c r="G19" i="47" s="1"/>
  <c r="E19" i="46"/>
  <c r="G19" i="46" s="1"/>
  <c r="E19" i="45"/>
  <c r="G19" i="45" s="1"/>
  <c r="E19" i="44"/>
  <c r="G19" i="44" s="1"/>
  <c r="E19" i="43"/>
  <c r="G19" i="43" s="1"/>
  <c r="E19" i="42"/>
  <c r="G19" i="42" s="1"/>
  <c r="E19" i="41"/>
  <c r="G19" i="41" s="1"/>
  <c r="E19" i="40"/>
  <c r="G19" i="40" s="1"/>
  <c r="E19" i="39"/>
  <c r="G19" i="39" s="1"/>
  <c r="E19" i="38"/>
  <c r="G19" i="38" s="1"/>
  <c r="E19" i="37"/>
  <c r="G19" i="37" s="1"/>
  <c r="E19" i="36"/>
  <c r="G19" i="36" s="1"/>
  <c r="E19" i="35"/>
  <c r="G19" i="35" s="1"/>
  <c r="E19" i="34"/>
  <c r="G19" i="34" s="1"/>
  <c r="E19" i="33"/>
  <c r="G19" i="33" s="1"/>
  <c r="E19" i="32"/>
  <c r="G19" i="32" s="1"/>
  <c r="E19" i="31"/>
  <c r="G19" i="31" s="1"/>
  <c r="E19" i="30"/>
  <c r="E19" i="29"/>
  <c r="G19" i="29" s="1"/>
  <c r="E19" i="28"/>
  <c r="G19" i="28" s="1"/>
  <c r="E19" i="27"/>
  <c r="G19" i="27" s="1"/>
  <c r="E19" i="26"/>
  <c r="G19" i="26" s="1"/>
  <c r="E19" i="25"/>
  <c r="G19" i="25" s="1"/>
  <c r="E19" i="24"/>
  <c r="G19" i="24" s="1"/>
  <c r="E19" i="23"/>
  <c r="G19" i="23" s="1"/>
  <c r="E19" i="22"/>
  <c r="G19" i="22" s="1"/>
  <c r="E19" i="21"/>
  <c r="G19" i="21" s="1"/>
  <c r="H11" i="20"/>
  <c r="G11" i="20"/>
  <c r="H10" i="20"/>
  <c r="G10" i="20"/>
  <c r="H9" i="20"/>
  <c r="G9" i="20"/>
  <c r="H8" i="20"/>
  <c r="G8" i="20"/>
  <c r="H11" i="19"/>
  <c r="G11" i="19"/>
  <c r="H10" i="19"/>
  <c r="G10" i="19"/>
  <c r="H9" i="19"/>
  <c r="G9" i="19"/>
  <c r="H8" i="19"/>
  <c r="G8" i="19"/>
  <c r="H11" i="18"/>
  <c r="G11" i="18"/>
  <c r="H10" i="18"/>
  <c r="H12" i="18" s="1"/>
  <c r="D19" i="18" s="1"/>
  <c r="G10" i="18"/>
  <c r="H9" i="18"/>
  <c r="G9" i="18"/>
  <c r="H8" i="18"/>
  <c r="G8" i="18"/>
  <c r="H11" i="17"/>
  <c r="G11" i="17"/>
  <c r="H10" i="17"/>
  <c r="H12" i="17" s="1"/>
  <c r="D19" i="17" s="1"/>
  <c r="G10" i="17"/>
  <c r="H9" i="17"/>
  <c r="G9" i="17"/>
  <c r="H8" i="17"/>
  <c r="G8" i="17"/>
  <c r="H11" i="16"/>
  <c r="G11" i="16"/>
  <c r="H10" i="16"/>
  <c r="H12" i="16" s="1"/>
  <c r="D19" i="16" s="1"/>
  <c r="G10" i="16"/>
  <c r="H9" i="16"/>
  <c r="G9" i="16"/>
  <c r="H8" i="16"/>
  <c r="G8" i="16"/>
  <c r="H11" i="15"/>
  <c r="G11" i="15"/>
  <c r="H10" i="15"/>
  <c r="G10" i="15"/>
  <c r="H9" i="15"/>
  <c r="G9" i="15"/>
  <c r="H8" i="15"/>
  <c r="G8" i="15"/>
  <c r="H11" i="14"/>
  <c r="G11" i="14"/>
  <c r="H10" i="14"/>
  <c r="H12" i="14" s="1"/>
  <c r="D19" i="14" s="1"/>
  <c r="G10" i="14"/>
  <c r="H9" i="14"/>
  <c r="G9" i="14"/>
  <c r="H8" i="14"/>
  <c r="G8" i="14"/>
  <c r="H11" i="13"/>
  <c r="G11" i="13"/>
  <c r="H10" i="13"/>
  <c r="H12" i="13" s="1"/>
  <c r="D19" i="13" s="1"/>
  <c r="G10" i="13"/>
  <c r="H9" i="13"/>
  <c r="G9" i="13"/>
  <c r="H8" i="13"/>
  <c r="G8" i="13"/>
  <c r="H11" i="12"/>
  <c r="G11" i="12"/>
  <c r="H10" i="12"/>
  <c r="G10" i="12"/>
  <c r="H9" i="12"/>
  <c r="G9" i="12"/>
  <c r="H8" i="12"/>
  <c r="G8" i="12"/>
  <c r="H11" i="11"/>
  <c r="G11" i="11"/>
  <c r="H10" i="11"/>
  <c r="G10" i="11"/>
  <c r="H9" i="11"/>
  <c r="G9" i="11"/>
  <c r="H8" i="11"/>
  <c r="G8" i="11"/>
  <c r="H11" i="10"/>
  <c r="G11" i="10"/>
  <c r="H10" i="10"/>
  <c r="G10" i="10"/>
  <c r="H9" i="10"/>
  <c r="G9" i="10"/>
  <c r="H8" i="10"/>
  <c r="G8" i="10"/>
  <c r="H11" i="9"/>
  <c r="G11" i="9"/>
  <c r="H10" i="9"/>
  <c r="G10" i="9"/>
  <c r="H9" i="9"/>
  <c r="G9" i="9"/>
  <c r="H8" i="9"/>
  <c r="G8" i="9"/>
  <c r="H11" i="8"/>
  <c r="G11" i="8"/>
  <c r="H10" i="8"/>
  <c r="G10" i="8"/>
  <c r="H9" i="8"/>
  <c r="G9" i="8"/>
  <c r="H8" i="8"/>
  <c r="G8" i="8"/>
  <c r="H11" i="7"/>
  <c r="G11" i="7"/>
  <c r="H10" i="7"/>
  <c r="G10" i="7"/>
  <c r="H9" i="7"/>
  <c r="G9" i="7"/>
  <c r="H8" i="7"/>
  <c r="G8" i="7"/>
  <c r="H11" i="6"/>
  <c r="G11" i="6"/>
  <c r="H10" i="6"/>
  <c r="G10" i="6"/>
  <c r="H9" i="6"/>
  <c r="G9" i="6"/>
  <c r="H8" i="6"/>
  <c r="G8" i="6"/>
  <c r="H11" i="5"/>
  <c r="G11" i="5"/>
  <c r="H10" i="5"/>
  <c r="G10" i="5"/>
  <c r="H9" i="5"/>
  <c r="G9" i="5"/>
  <c r="H8" i="5"/>
  <c r="G8" i="5"/>
  <c r="H11" i="4"/>
  <c r="G11" i="4"/>
  <c r="H10" i="4"/>
  <c r="H12" i="4" s="1"/>
  <c r="D19" i="4" s="1"/>
  <c r="G10" i="4"/>
  <c r="H9" i="4"/>
  <c r="G9" i="4"/>
  <c r="H8" i="4"/>
  <c r="G8" i="4"/>
  <c r="G19" i="30" l="1"/>
  <c r="H12" i="20"/>
  <c r="D19" i="20" s="1"/>
  <c r="H12" i="19"/>
  <c r="D19" i="19" s="1"/>
  <c r="H12" i="15"/>
  <c r="D19" i="15" s="1"/>
  <c r="H12" i="12"/>
  <c r="D19" i="12" s="1"/>
  <c r="H12" i="11"/>
  <c r="D19" i="11" s="1"/>
  <c r="H12" i="10"/>
  <c r="D19" i="10" s="1"/>
  <c r="H12" i="9"/>
  <c r="D19" i="9" s="1"/>
  <c r="H12" i="8"/>
  <c r="D19" i="8" s="1"/>
  <c r="H12" i="7"/>
  <c r="D19" i="7" s="1"/>
  <c r="H12" i="6"/>
  <c r="D19" i="6" s="1"/>
  <c r="H12" i="5"/>
  <c r="D19" i="5" s="1"/>
  <c r="E19" i="20"/>
  <c r="G19" i="20" s="1"/>
  <c r="E19" i="19"/>
  <c r="G19" i="19" s="1"/>
  <c r="E19" i="18"/>
  <c r="G19" i="18" s="1"/>
  <c r="E19" i="17"/>
  <c r="G19" i="17" s="1"/>
  <c r="E19" i="16"/>
  <c r="G19" i="16" s="1"/>
  <c r="E19" i="15"/>
  <c r="G19" i="15" s="1"/>
  <c r="E19" i="14"/>
  <c r="G19" i="14" s="1"/>
  <c r="E19" i="13"/>
  <c r="G19" i="13" s="1"/>
  <c r="E19" i="12"/>
  <c r="G19" i="12" s="1"/>
  <c r="E19" i="11"/>
  <c r="G19" i="11" s="1"/>
  <c r="E19" i="10"/>
  <c r="G19" i="10" s="1"/>
  <c r="E19" i="9"/>
  <c r="G19" i="9" s="1"/>
  <c r="E19" i="8"/>
  <c r="G19" i="8" s="1"/>
  <c r="E19" i="7"/>
  <c r="G19" i="7" s="1"/>
  <c r="E19" i="6"/>
  <c r="G19" i="6" s="1"/>
  <c r="E19" i="5"/>
  <c r="G19" i="5" s="1"/>
  <c r="E19" i="4"/>
  <c r="G19" i="4" s="1"/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<sst xmlns="http://schemas.openxmlformats.org/spreadsheetml/2006/main" count="2150" uniqueCount="95">
  <si>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</si>
  <si>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</si>
  <si>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</si>
  <si>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</si>
  <si>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</si>
  <si>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</si>
  <si>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</si>
  <si>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</si>
  <si>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</si>
  <si>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</si>
  <si>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</si>
  <si>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</si>
  <si>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</si>
  <si>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</si>
  <si>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</si>
  <si>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</si>
  <si>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</si>
  <si>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</si>
  <si>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</si>
  <si>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</si>
  <si>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</si>
  <si>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</si>
  <si>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</si>
  <si>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</si>
  <si>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</si>
  <si>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</si>
  <si>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</si>
  <si>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</si>
  <si>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</si>
  <si>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</si>
  <si>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</si>
  <si>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</si>
  <si>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</si>
  <si>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</si>
  <si>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</si>
  <si>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</si>
  <si>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</si>
  <si>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</si>
  <si>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</si>
  <si>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 xml:space="preserve">Názov predmetu zákazky:Lesnícke služby v ťažbovom procese na organizačnej zložke OZ Vihorlat  na obdobie 2023 - 2026  časť „2“ - VC 2 Jablonka </t>
  </si>
  <si>
    <t>Názov predmetu zákazky:Lesnícke služby v ťažbovom procese na organizačnej zložke OZ Vihorlat  na obdobie 2023 - 2026  časť„1“-  VC1 Zubenské</t>
  </si>
  <si>
    <t>Názov predmetu zákazky:Lesnícke služby v ťažbovom procese na organizačnej zložke OZ Vihorlat  na obdobie 2023 - 2026  časť „3“ - VC 3 Iľovnica</t>
  </si>
  <si>
    <t xml:space="preserve">Názov predmetu zákazky:Lesnícke služby v ťažbovom procese na organizačnej zložke OZ Vihorlat  na obdobie 2023 - 2026 časť „4“ - VC 4 Jabloň </t>
  </si>
  <si>
    <t xml:space="preserve">Názov predmetu zákazky:Lesnícke služby v ťažbovom procese na organizačnej zložke OZ Vihorlat  na obdobie 2023 - 2026 časť „5“ - VC 5 Veské </t>
  </si>
  <si>
    <t>Názov predmetu zákazky:Lesnícke služby v ťažbovom procese na organizačnej zložke OZ Vihorlat  na obdobie 2023 - 2026 časť „6“ - VC 6 Krosná</t>
  </si>
  <si>
    <t xml:space="preserve">Názov predmetu zákazky:Lesnícke služby v ťažbovom procese na organizačnej zložke OZ Vihorlat  na obdobie 2023 - 2026  časť „7“ - VC 7 Brestov </t>
  </si>
  <si>
    <t xml:space="preserve">Názov predmetu zákazky:Lesnícke služby v ťažbovom procese na organizačnej zložke OZ Vihorlat  na obdobie 2023 - 2026  časť „8“ - VC 8 Hubková </t>
  </si>
  <si>
    <t>Názov predmetu zákazky:Lesnícke služby v ťažbovom procese na organizačnej zložke OZ Vihorlat  na obdobie 2023 - 2026  časť „9“ - VC 9 Kamenica</t>
  </si>
  <si>
    <t xml:space="preserve">Názov predmetu zákazky:Lesnícke služby v ťažbovom procese na organizačnej zložke OZ Vihorlat  na obdobie 2023 - 2026  časť „10“ - VC 10 Píla </t>
  </si>
  <si>
    <t xml:space="preserve">Názov predmetu zákazky:Lesnícke služby v ťažbovom procese na organizačnej zložke OZ Vihorlat  na obdobie 2023 - 2026 časť „11“ - VC 11 Čabiny </t>
  </si>
  <si>
    <t xml:space="preserve">Názov predmetu zákazky:Lesnícke služby v ťažbovom procese na organizačnej zložke OZ Vihorlat  na obdobie 2023 - 2026 časť „12“ - VC 12 Magura </t>
  </si>
  <si>
    <t>Názov predmetu zákazky:Lesnícke služby v ťažbovom procese na organizačnej zložke OZ Vihorlat  na obdobie 2023 - 2026 časť „13“ - VC 13 Svetlice</t>
  </si>
  <si>
    <t xml:space="preserve">Názov predmetu zákazky:Lesnícke služby v ťažbovom procese na organizačnej zložke OZ Vihorlat  na obdobie 2023 - 2026  časť „14“ - VC 14 Výrava  </t>
  </si>
  <si>
    <t xml:space="preserve">Názov predmetu zákazky:Lesnícke služby v ťažbovom procese na organizačnej zložke OZ Vihorlat  na obdobie 2023 - 2026 časť „15“ - VC 15 Ňagov </t>
  </si>
  <si>
    <t xml:space="preserve">Názov predmetu zákazky:Lesnícke služby v ťažbovom procese na organizačnej zložke OZ Vihorlat  na obdobie 2023 - 2026) časť „16“ - VC 16 Danová </t>
  </si>
  <si>
    <t>Názov predmetu zákazky:Lesnícke služby v ťažbovom procese na organizačnej zložke OZ Vihorlat  na obdobie 2023 - 2026  časť „17“ - VC 17 Remetské Hámre sever</t>
  </si>
  <si>
    <t>Názov predmetu zákazky:Lesnícke služby v ťažbovom procese na organizačnej zložke OZ Vihorlat  na obdobie 2023 - 2026 časť „18“ - VC 18 Remetské Hámre juh</t>
  </si>
  <si>
    <t>Názov predmetu zákazky:Lesnícke služby v ťažbovom procese na organizačnej zložke OZ Vihorlat  na obdobie 2023 - 2026 časť „19“ – VC 19Bačkov</t>
  </si>
  <si>
    <t>Názov predmetu zákazky:Lesnícke služby v ťažbovom procese na organizačnej zložke OZ Vihorlat  na obdobie 2023 - 2026  časť „20“ - VC 20 Dargov</t>
  </si>
  <si>
    <t>Názov predmetu zákazky:Lesnícke služby v ťažbovom procese na organizačnej zložke OZ Vihorlat  na obdobie 2023 - 2026  časť „21“ - VC 21 Veľaty</t>
  </si>
  <si>
    <t xml:space="preserve">Názov predmetu zákazky:Lesnícke služby v ťažbovom procese na organizačnej zložke OZ Vihorlat  na obdobie 2023 - 2026  časť „22“ - VC 22 Bodrog </t>
  </si>
  <si>
    <t xml:space="preserve">Názov predmetu zákazky:Lesnícke služby v ťažbovom procese na organizačnej zložke OZ Vihorlat  na obdobie 2023 - 2026 časť „23“ - VC 23 Strážske </t>
  </si>
  <si>
    <t xml:space="preserve">Názov predmetu zákazky:Lesnícke služby v ťažbovom procese na organizačnej zložke OZ Vihorlat  na obdobie 2023 - 2026 časť „24“ - VC 24 Ubľa </t>
  </si>
  <si>
    <t>Názov predmetu zákazky:Lesnícke služby v ťažbovom procese na organizačnej zložke OZ Vihorlat  na obdobie 2023 - 2026 časť „25“ - VC 25Porúbka</t>
  </si>
  <si>
    <t>Názov predmetu zákazky:Lesnícke služby v ťažbovom procese na organizačnej zložke OZ Vihorlat  na obdobie 2023 - 2026  časť „26“ – VC 26 Potašňa</t>
  </si>
  <si>
    <t xml:space="preserve">Názov predmetu zákazky:Lesnícke služby v ťažbovom procese na organizačnej zložke OZ Vihorlat  na obdobie 2023 - 2026  časť „27“ - VC 27 Korunková </t>
  </si>
  <si>
    <t>Názov predmetu zákazky:Lesnícke služby v ťažbovom procese na organizačnej zložke OZ Vihorlat  na obdobie 2023 - 2026 časť „28“ - VC 28 Repejov</t>
  </si>
  <si>
    <t xml:space="preserve">Názov predmetu zákazky:Lesnícke služby v ťažbovom procese na organizačnej zložke OZ Vihorlat  na obdobie 2023 - 2026  časť „29“ - VC 29 Havaj </t>
  </si>
  <si>
    <t xml:space="preserve">Názov predmetu zákazky:Lesnícke služby v ťažbovom procese na organizačnej zložke OZ Vihorlat  na obdobie 2023 - 2026  časť „30“ - VC 30 Poľana </t>
  </si>
  <si>
    <t>Názov predmetu zákazky:Lesnícke služby v ťažbovom procese na organizačnej zložke OZ Vihorlat  na obdobie 2023 - 2026 ee) časť „31“ - VC 31 Jablonovec</t>
  </si>
  <si>
    <t xml:space="preserve">Názov predmetu zákazky:Lesnícke služby v ťažbovom procese na organizačnej zložke OZ Vihorlat  na obdobie 2023 - 2026  časť „32“ - VC 32 Rybník </t>
  </si>
  <si>
    <t>Názov predmetu zákazky:Lesnícke služby v ťažbovom procese na organizačnej zložke OZ Vihorlat  na obdobie 2023 - 2026  časť „33“ - VC 33 Potočky</t>
  </si>
  <si>
    <t>Názov predmetu zákazky:Lesnícke služby v ťažbovom procese na organizačnej zložke OZ Vihorlat  na obdobie 2023 - 2026 časť „34“ - VC 34 Pakostov</t>
  </si>
  <si>
    <t>Názov predmetu zákazky:Lesnícke služby v ťažbovom procese na organizačnej zložke OZ Vihorlat  na obdobie 2023 - 2026 časť „35“ - VC 35 Vlčie</t>
  </si>
  <si>
    <t>Názov predmetu zákazky:Lesnícke služby v ťažbovom procese na organizačnej zložke OZ Vihorlat  na obdobie 2023 - 2026  časť „36“ - VC 36 Hučok</t>
  </si>
  <si>
    <t xml:space="preserve">Názov predmetu zákazky:Lesnícke služby v ťažbovom procese na organizačnej zložke OZ Vihorlat  na obdobie 2023 - 2026  časť „37“ - VC 37 Karná </t>
  </si>
  <si>
    <t xml:space="preserve">Názov predmetu zákazky:Lesnícke služby v ťažbovom procese na organizačnej zložke OZ Vihorlat  na obdobie 2023 - 2026 časť „38“ - VC 38 Ohradzany </t>
  </si>
  <si>
    <t xml:space="preserve">Názov predmetu zákazky:Lesnícke služby v ťažbovom procese na organizačnej zložke OZ Vihorlat  na obdobie 2023 - 2026 časť „39“ - VC 39 Petrovec </t>
  </si>
  <si>
    <t xml:space="preserve">Názov predmetu zákazky:Lesnícke služby v ťažbovom procese na organizačnej zložke OZ Vihorlat  na obdobie 2023 - 2026  časť „40“ - VC 40 Dubová </t>
  </si>
  <si>
    <t xml:space="preserve">Názov predmetu zákazky:Lesnícke služby v ťažbovom procese na organizačnej zložke OZ Vihorlat  na obdobie 2023 - 2026  časť „41“ - VC 41 Šimonka </t>
  </si>
  <si>
    <t xml:space="preserve">Názov predmetu zákazky:Lesnícke služby v ťažbovom procese na organizačnej zložke OZ Vihorlat  na obdobie 2023 - 2026  časť „42“ - VC 42 Laš </t>
  </si>
  <si>
    <t xml:space="preserve">Názov predmetu zákazky:Lesnícke služby v ťažbovom procese na organizačnej zložke OZ Vihorlat  na obdobie 2023 - 2026  časť „43“ - VC 43 Lipová </t>
  </si>
  <si>
    <t xml:space="preserve">Názov predmetu zákazky:Lesnícke služby v ťažbovom procese na organizačnej zložke OZ Vihorlat  na obdobie 2023 - 2026  časť „44“ - VC 44 Makovica </t>
  </si>
  <si>
    <t>Názov predmetu zákazky:Lesnícke služby v ťažbovom procese na organizačnej zložke OZ Vihorlat  na obdobie 2023 - 2026  časť „45“ - VC 45 Diel</t>
  </si>
  <si>
    <t>Názov predmetu zákazky:Lesnícke služby v ťažbovom procese na organizačnej zložke OZ Vihorlat  na obdobie 2023 - 2026  časť „46“ – VC46 Vyžnik</t>
  </si>
  <si>
    <t xml:space="preserve">Názov predmetu zákazky:Lesnícke služby v ťažbovom procese na organizačnej zložke OZ Vihorlat  na obdobie 2023 - 2026 časť „48“ - VC 48 Obora </t>
  </si>
  <si>
    <t>Názov predmetu zákazky:Lesnícke služby v ťažbovom procese na organizačnej zložke OZ Vihorlat  na obdobie 2023 - 2026  časť „49“ - VC 49 Ciganov</t>
  </si>
  <si>
    <t xml:space="preserve">Názov predmetu zákazky:Lesnícke služby v ťažbovom procese na organizačnej zložke OZ Vihorlat  na obdobie 2023 - 2026  časť „50“ - VC 50 Domaša </t>
  </si>
  <si>
    <t xml:space="preserve">Názov predmetu zákazky:Lesnícke služby v ťažbovom procese na organizačnej zložke OZ Vihorlat  na obdobie 2023 - 2026 časť „51“ - VC 12 Inoc </t>
  </si>
  <si>
    <t>Názov predmetu zákazky:Lesnícke služby v ťažbovom procese na organizačnej zložke OZ Vihorlat  na obdobie 2023 - 2026  časť „47“ - VC 47 Oľšavka</t>
  </si>
  <si>
    <t>Ivan Kulik</t>
  </si>
  <si>
    <t>Mierová 1937/77, 066 01 Humenné</t>
  </si>
  <si>
    <t>SK 2002 0000 0000 1987207353</t>
  </si>
  <si>
    <t>SK1074900398</t>
  </si>
  <si>
    <t>ivan.kulik@centrum.sk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</si>
</sst>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3" fontId="6" fillId="3" borderId="5" xfId="1" applyNumberFormat="1" applyFont="1" applyFill="1" applyBorder="1" applyAlignment="1">
      <alignment horizontal="center"/>
    </xf>
    <xf numFmtId="0" fontId="14" fillId="3" borderId="5" xfId="2" applyFill="1" applyBorder="1" applyAlignment="1">
      <alignment horizontal="center"/>
    </xf>
    <xf numFmtId="14" fontId="6" fillId="3" borderId="5" xfId="1" applyNumberFormat="1" applyFont="1" applyFill="1" applyBorder="1" applyAlignment="1">
      <alignment horizontal="center"/>
    </xf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4" name="BlokTextu 3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7667625"/>
          <a:ext cx="6048375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2" name="BlokTextu 1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10239375"/>
          <a:ext cx="60483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hyperlink" Target="mailto:ivan.kulik@centrum.sk" TargetMode="Externa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8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25">
      <c r="A5" s="8"/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11" ht="28.5" customHeight="1" x14ac:dyDescent="0.25">
      <c r="A8" s="16">
        <v>1</v>
      </c>
      <c r="B8" s="26" t="s">
        <v>25</v>
      </c>
      <c r="C8" s="29">
        <v>8155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26</v>
      </c>
      <c r="C9" s="29">
        <v>7579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9">
        <v>126540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9">
        <v>7150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  <c r="I12" s="19"/>
    </row>
    <row r="13" spans="1:11" x14ac:dyDescent="0.2">
      <c r="A13" s="58"/>
      <c r="B13" s="59"/>
      <c r="C13" s="59"/>
      <c r="D13" s="59"/>
      <c r="E13" s="59"/>
      <c r="F13" s="59"/>
      <c r="G13" s="59"/>
      <c r="H13" s="59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60"/>
      <c r="D15" s="60"/>
      <c r="E15" s="60"/>
      <c r="F15" s="61"/>
      <c r="G15" s="62"/>
      <c r="H15" s="19"/>
      <c r="I15" s="19"/>
    </row>
    <row r="16" spans="1:11" ht="20.25" customHeight="1" x14ac:dyDescent="0.25">
      <c r="B16" s="13" t="s">
        <v>11</v>
      </c>
      <c r="C16" s="63" t="s">
        <v>38</v>
      </c>
      <c r="D16" s="63"/>
      <c r="E16" s="63"/>
      <c r="F16" s="64"/>
      <c r="G16" s="65"/>
      <c r="H16" s="19"/>
      <c r="I16" s="19"/>
    </row>
    <row r="17" spans="2:8" ht="24" customHeight="1" x14ac:dyDescent="0.25">
      <c r="B17" s="67"/>
      <c r="C17" s="66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7"/>
      <c r="C18" s="66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57"/>
      <c r="D21" s="57"/>
      <c r="E21" s="57"/>
      <c r="F21" s="57"/>
      <c r="G21" s="57"/>
      <c r="H21" s="57"/>
    </row>
    <row r="22" spans="2:8" ht="22.5" customHeight="1" x14ac:dyDescent="0.25">
      <c r="B22" s="30" t="s">
        <v>3</v>
      </c>
      <c r="C22" s="57"/>
      <c r="D22" s="57"/>
      <c r="E22" s="57"/>
      <c r="F22" s="57"/>
      <c r="G22" s="57"/>
      <c r="H22" s="57"/>
    </row>
    <row r="23" spans="2:8" ht="22.5" customHeight="1" x14ac:dyDescent="0.25">
      <c r="B23" s="25" t="s">
        <v>9</v>
      </c>
      <c r="C23" s="57"/>
      <c r="D23" s="57"/>
      <c r="E23" s="57"/>
      <c r="F23" s="57"/>
      <c r="G23" s="57"/>
      <c r="H23" s="57"/>
    </row>
    <row r="24" spans="2:8" ht="22.5" customHeight="1" x14ac:dyDescent="0.25">
      <c r="B24" s="17" t="s">
        <v>17</v>
      </c>
      <c r="C24" s="57"/>
      <c r="D24" s="57"/>
      <c r="E24" s="57"/>
      <c r="F24" s="57"/>
      <c r="G24" s="57"/>
      <c r="H24" s="57"/>
    </row>
    <row r="25" spans="2:8" ht="22.5" customHeight="1" x14ac:dyDescent="0.25">
      <c r="B25" s="17" t="s">
        <v>18</v>
      </c>
      <c r="C25" s="57"/>
      <c r="D25" s="57"/>
      <c r="E25" s="57"/>
      <c r="F25" s="57"/>
      <c r="G25" s="57"/>
      <c r="H25" s="57"/>
    </row>
    <row r="26" spans="2:8" ht="22.5" customHeight="1" x14ac:dyDescent="0.25">
      <c r="B26" s="17" t="s">
        <v>19</v>
      </c>
      <c r="C26" s="57"/>
      <c r="D26" s="57"/>
      <c r="E26" s="57"/>
      <c r="F26" s="57"/>
      <c r="G26" s="57"/>
      <c r="H26" s="57"/>
    </row>
    <row r="27" spans="2:8" ht="22.5" customHeight="1" x14ac:dyDescent="0.25">
      <c r="B27" s="17" t="s">
        <v>20</v>
      </c>
      <c r="C27" s="57"/>
      <c r="D27" s="57"/>
      <c r="E27" s="57"/>
      <c r="F27" s="57"/>
      <c r="G27" s="57"/>
      <c r="H27" s="57"/>
    </row>
    <row r="28" spans="2:8" ht="22.5" customHeight="1" x14ac:dyDescent="0.25">
      <c r="B28" s="17" t="s">
        <v>15</v>
      </c>
      <c r="C28" s="57"/>
      <c r="D28" s="57"/>
      <c r="E28" s="57"/>
      <c r="F28" s="57"/>
      <c r="G28" s="57"/>
      <c r="H28" s="57"/>
    </row>
    <row r="29" spans="2:8" ht="22.5" customHeight="1" x14ac:dyDescent="0.25">
      <c r="B29" s="17" t="s">
        <v>16</v>
      </c>
      <c r="C29" s="57"/>
      <c r="D29" s="57"/>
      <c r="E29" s="57"/>
      <c r="F29" s="57"/>
      <c r="G29" s="57"/>
      <c r="H29" s="57"/>
    </row>
    <row r="30" spans="2:8" ht="22.5" customHeight="1" x14ac:dyDescent="0.25">
      <c r="B30" s="17" t="s">
        <v>21</v>
      </c>
      <c r="C30" s="57"/>
      <c r="D30" s="57"/>
      <c r="E30" s="57"/>
      <c r="F30" s="57"/>
      <c r="G30" s="57"/>
      <c r="H30" s="57"/>
    </row>
    <row r="31" spans="2:8" ht="22.5" customHeight="1" x14ac:dyDescent="0.25">
      <c r="B31" s="25" t="s">
        <v>8</v>
      </c>
      <c r="C31" s="57"/>
      <c r="D31" s="57"/>
      <c r="E31" s="57"/>
      <c r="F31" s="57"/>
      <c r="G31" s="57"/>
      <c r="H31" s="57"/>
    </row>
    <row r="32" spans="2:8" ht="22.5" customHeight="1" x14ac:dyDescent="0.25">
      <c r="B32" s="25" t="s">
        <v>10</v>
      </c>
      <c r="C32" s="57"/>
      <c r="D32" s="57"/>
      <c r="E32" s="57"/>
      <c r="F32" s="57"/>
      <c r="G32" s="57"/>
      <c r="H32" s="57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17700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800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4321.72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265.2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28573.48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6017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1349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M23" sqref="M23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6760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5980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18720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2600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5720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28600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2354.56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703.04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25592.84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860.6</v>
      </c>
      <c r="D8" s="28">
        <v>48.82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897</v>
      </c>
      <c r="D9" s="28">
        <v>37.96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33284.160000000003</v>
      </c>
      <c r="D10" s="28">
        <v>23.8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33.950000000000003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20930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25480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46670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13390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6435</v>
      </c>
      <c r="D8" s="28">
        <v>43.15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9958</v>
      </c>
      <c r="D9" s="28">
        <v>33.92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56680</v>
      </c>
      <c r="D10" s="28">
        <v>20.55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7670</v>
      </c>
      <c r="D11" s="28">
        <v>30.18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52.223999999999997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5500</v>
      </c>
      <c r="D9" s="28">
        <v>30.923000000000002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30000</v>
      </c>
      <c r="D10" s="28">
        <v>23.085999999999999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25.177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39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9242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3590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47163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4690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34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32.418999999999997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25000</v>
      </c>
      <c r="D10" s="28">
        <v>22.116999999999997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3000</v>
      </c>
      <c r="D11" s="28">
        <v>20.791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59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</v>
      </c>
      <c r="D8" s="28">
        <v>30.599999999999998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21.25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13000</v>
      </c>
      <c r="D10" s="28">
        <v>17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16.507000000000001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</v>
      </c>
      <c r="D8" s="28">
        <v>33.064999999999998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</v>
      </c>
      <c r="D9" s="28">
        <v>22.643999999999998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8000</v>
      </c>
      <c r="D10" s="28">
        <v>16.013999999999999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400</v>
      </c>
      <c r="D11" s="28">
        <v>16.166999999999998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C32" sqref="C32:H32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1200</v>
      </c>
      <c r="D8" s="28">
        <v>36.311999999999998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3000</v>
      </c>
      <c r="D9" s="28">
        <v>27.896999999999998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26500</v>
      </c>
      <c r="D10" s="28">
        <v>16.932000000000002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1600</v>
      </c>
      <c r="D11" s="28">
        <v>22.167999999999999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20000</v>
      </c>
      <c r="D8" s="28">
        <v>42.72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20000</v>
      </c>
      <c r="D9" s="28">
        <v>34.049999999999997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136000</v>
      </c>
      <c r="D10" s="28">
        <v>21.96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20000</v>
      </c>
      <c r="D11" s="28">
        <v>23.65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10000</v>
      </c>
      <c r="D8" s="28">
        <v>39.76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11000</v>
      </c>
      <c r="D9" s="28">
        <v>29.58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50000</v>
      </c>
      <c r="D10" s="28">
        <v>21.62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5000</v>
      </c>
      <c r="D11" s="28">
        <v>22.65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3817</v>
      </c>
      <c r="D8" s="28">
        <v>39.15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2572</v>
      </c>
      <c r="D9" s="28">
        <v>24.5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31564</v>
      </c>
      <c r="D10" s="28">
        <v>22.58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2912</v>
      </c>
      <c r="D8" s="28">
        <v>36.619999999999997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</v>
      </c>
      <c r="D9" s="28">
        <v>24.15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21414</v>
      </c>
      <c r="D10" s="28">
        <v>23.02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1040</v>
      </c>
      <c r="D11" s="28">
        <v>35.72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2418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353</v>
      </c>
      <c r="D9" s="28">
        <v>25.11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23390</v>
      </c>
      <c r="D10" s="28">
        <v>24.26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300</v>
      </c>
      <c r="D11" s="28">
        <v>25.6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1471</v>
      </c>
      <c r="D8" s="28">
        <v>36.36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1430</v>
      </c>
      <c r="D9" s="28">
        <v>25.84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19427</v>
      </c>
      <c r="D10" s="28">
        <v>22.66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488</v>
      </c>
      <c r="D8" s="28">
        <v>50.014000000000003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975</v>
      </c>
      <c r="D9" s="28">
        <v>30.192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34028</v>
      </c>
      <c r="D10" s="28">
        <v>24.599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18520</v>
      </c>
      <c r="D11" s="28">
        <v>29.597000000000001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1154</v>
      </c>
      <c r="D8" s="28">
        <v>43.08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35.049999999999997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24237</v>
      </c>
      <c r="D10" s="28">
        <v>22.1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</v>
      </c>
      <c r="D11" s="28">
        <v>24.05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69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5874</v>
      </c>
      <c r="D8" s="28">
        <v>57.09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1596</v>
      </c>
      <c r="D9" s="28">
        <v>29.63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22522</v>
      </c>
      <c r="D10" s="28">
        <v>23.22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185</v>
      </c>
      <c r="D11" s="28">
        <v>32.1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4850</v>
      </c>
      <c r="D8" s="28">
        <v>50.83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3226</v>
      </c>
      <c r="D9" s="28">
        <v>29.6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20521</v>
      </c>
      <c r="D10" s="28">
        <v>22.8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226</v>
      </c>
      <c r="D11" s="28">
        <v>29.5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5400</v>
      </c>
      <c r="D8" s="28">
        <v>49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12000</v>
      </c>
      <c r="D10" s="28">
        <v>22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50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42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3800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H40" sqref="H40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5000</v>
      </c>
      <c r="D8" s="28">
        <v>47</v>
      </c>
      <c r="E8" s="36">
        <v>47</v>
      </c>
      <c r="F8" s="37" t="s">
        <v>30</v>
      </c>
      <c r="G8" s="38">
        <f t="shared" ref="G8:G11" si="0">IFERROR( ROUND(E8/D8,3)," ")</f>
        <v>1</v>
      </c>
      <c r="H8" s="39">
        <f>C8*E8</f>
        <v>235000</v>
      </c>
    </row>
    <row r="9" spans="1:8" ht="18.75" x14ac:dyDescent="0.25">
      <c r="A9" s="16">
        <v>2</v>
      </c>
      <c r="B9" s="17" t="s">
        <v>26</v>
      </c>
      <c r="C9" s="29">
        <v>6500</v>
      </c>
      <c r="D9" s="28">
        <v>39</v>
      </c>
      <c r="E9" s="36">
        <v>39</v>
      </c>
      <c r="F9" s="37" t="s">
        <v>31</v>
      </c>
      <c r="G9" s="38">
        <f t="shared" si="0"/>
        <v>1</v>
      </c>
      <c r="H9" s="39">
        <f t="shared" ref="H9:H11" si="1">C9*E9</f>
        <v>253500</v>
      </c>
    </row>
    <row r="10" spans="1:8" ht="18.75" x14ac:dyDescent="0.25">
      <c r="A10" s="16">
        <v>3</v>
      </c>
      <c r="B10" s="17" t="s">
        <v>24</v>
      </c>
      <c r="C10" s="29">
        <v>20000</v>
      </c>
      <c r="D10" s="28">
        <v>20</v>
      </c>
      <c r="E10" s="36">
        <v>20</v>
      </c>
      <c r="F10" s="37" t="s">
        <v>32</v>
      </c>
      <c r="G10" s="38">
        <f t="shared" si="0"/>
        <v>1</v>
      </c>
      <c r="H10" s="39">
        <f t="shared" si="1"/>
        <v>400000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19</v>
      </c>
      <c r="E11" s="36">
        <v>19</v>
      </c>
      <c r="F11" s="37" t="s">
        <v>33</v>
      </c>
      <c r="G11" s="38">
        <f t="shared" si="0"/>
        <v>1</v>
      </c>
      <c r="H11" s="39">
        <f t="shared" si="1"/>
        <v>38000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926500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 t="s">
        <v>90</v>
      </c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926500</v>
      </c>
      <c r="E19" s="42">
        <f>IF(OR(C16="áno",C16="ano"),D19*0.2,0)</f>
        <v>185300</v>
      </c>
      <c r="F19" s="43"/>
      <c r="G19" s="44">
        <f>D19+E19</f>
        <v>1111800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 t="s">
        <v>90</v>
      </c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 t="s">
        <v>91</v>
      </c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 t="s">
        <v>90</v>
      </c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 t="s">
        <v>92</v>
      </c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>
        <v>41581580</v>
      </c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 t="s">
        <v>93</v>
      </c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>
        <v>1074900398</v>
      </c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 t="s">
        <v>90</v>
      </c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68">
        <v>915959027</v>
      </c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69" t="s">
        <v>94</v>
      </c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70">
        <v>44845</v>
      </c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hyperlinks>
    <hyperlink ref="C30" r:id="rId1"/>
  </hyperlinks>
  <pageMargins left="0.7" right="0.7" top="0.75" bottom="0.75" header="0.3" footer="0.3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2500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4000</v>
      </c>
      <c r="D9" s="28">
        <v>40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27000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1800</v>
      </c>
      <c r="D11" s="28">
        <v>21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48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5700</v>
      </c>
      <c r="D9" s="28">
        <v>39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22.5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2800</v>
      </c>
      <c r="D8" s="28">
        <v>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6000</v>
      </c>
      <c r="D9" s="28">
        <v>38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22000</v>
      </c>
      <c r="D10" s="28">
        <v>19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2000</v>
      </c>
      <c r="D11" s="28">
        <v>20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3700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71400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2900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3640</v>
      </c>
      <c r="D8" s="28">
        <v>53.4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1300</v>
      </c>
      <c r="D9" s="28">
        <v>28.63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12220</v>
      </c>
      <c r="D10" s="28">
        <v>24.16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27.13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79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3120</v>
      </c>
      <c r="D8" s="28">
        <v>51.02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29.02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24.07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29.73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80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780</v>
      </c>
      <c r="D9" s="28">
        <v>30.87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17420</v>
      </c>
      <c r="D10" s="28">
        <v>19.43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1820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81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5720</v>
      </c>
      <c r="D8" s="28">
        <v>45.39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6240</v>
      </c>
      <c r="D9" s="28">
        <v>37.25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9880</v>
      </c>
      <c r="D10" s="28">
        <v>19.47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82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1040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500</v>
      </c>
      <c r="D9" s="28">
        <v>36.01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21.86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24.79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520</v>
      </c>
      <c r="D9" s="28">
        <v>27.64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20.059999999999999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30.12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26520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89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1560</v>
      </c>
      <c r="D8" s="28">
        <v>37.369999999999997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2080</v>
      </c>
      <c r="D9" s="28">
        <v>30.01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21840</v>
      </c>
      <c r="D10" s="28">
        <v>22.56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24.26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2080</v>
      </c>
      <c r="D8" s="28">
        <v>49.56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30.75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22360</v>
      </c>
      <c r="D10" s="28">
        <v>21.05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26.49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5200</v>
      </c>
      <c r="D8" s="28">
        <v>37.69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1040</v>
      </c>
      <c r="D9" s="28">
        <v>27.4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14040</v>
      </c>
      <c r="D10" s="28">
        <v>22.24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19.62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43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3150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3150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20800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4680</v>
      </c>
      <c r="D8" s="28">
        <v>43.67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1560</v>
      </c>
      <c r="D9" s="28">
        <v>21.62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8320</v>
      </c>
      <c r="D10" s="28">
        <v>21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2080</v>
      </c>
      <c r="D11" s="28">
        <v>36.299999999999997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J5" sqref="J5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88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2340</v>
      </c>
      <c r="D8" s="28">
        <v>43.35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4420</v>
      </c>
      <c r="D9" s="28">
        <v>25.72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18200</v>
      </c>
      <c r="D10" s="28">
        <v>19.14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2600</v>
      </c>
      <c r="D11" s="28">
        <v>22.41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9"/>
      <c r="B14" s="50"/>
      <c r="C14" s="50"/>
      <c r="D14" s="50"/>
      <c r="E14" s="50"/>
      <c r="F14" s="50"/>
      <c r="G14" s="50"/>
      <c r="H14" s="50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51" t="s">
        <v>0</v>
      </c>
      <c r="E17" s="51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51" t="s">
        <v>4</v>
      </c>
      <c r="E18" s="51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B17:B18"/>
    <mergeCell ref="C17:C18"/>
    <mergeCell ref="F7:G7"/>
    <mergeCell ref="A12:G12"/>
    <mergeCell ref="A13:H13"/>
    <mergeCell ref="C15:G15"/>
    <mergeCell ref="C16:G16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44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1050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45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800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2250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24500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46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400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2200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17500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1050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4" sqref="A4"/>
    </sheetView>
  </sheetViews>
  <sheetFormatPr defaultRowHeight="15" x14ac:dyDescent="0.25"/>
  <cols>
    <col min="1" max="1" width="4.85546875" customWidth="1"/>
    <col min="2" max="2" width="52.28515625" customWidth="1"/>
    <col min="3" max="3" width="17" customWidth="1"/>
    <col min="4" max="4" width="19" customWidth="1"/>
    <col min="5" max="5" width="15.5703125" customWidth="1"/>
    <col min="6" max="6" width="2.5703125" bestFit="1" customWidth="1"/>
    <col min="7" max="7" width="15.85546875" customWidth="1"/>
    <col min="8" max="8" width="18" customWidth="1"/>
  </cols>
  <sheetData>
    <row r="1" spans="1:8" x14ac:dyDescent="0.25">
      <c r="A1" s="6"/>
      <c r="B1" s="6"/>
      <c r="C1" s="6"/>
      <c r="D1" s="7"/>
      <c r="E1" s="6"/>
      <c r="F1" s="6"/>
      <c r="G1" s="6"/>
      <c r="H1" s="45" t="s">
        <v>37</v>
      </c>
    </row>
    <row r="2" spans="1:8" ht="15.75" x14ac:dyDescent="0.25">
      <c r="A2" s="3" t="s">
        <v>13</v>
      </c>
      <c r="B2" s="3"/>
      <c r="C2" s="3"/>
      <c r="D2" s="4"/>
      <c r="E2" s="15"/>
      <c r="F2" s="15"/>
      <c r="G2" s="3"/>
      <c r="H2" s="3"/>
    </row>
    <row r="3" spans="1:8" ht="15.75" x14ac:dyDescent="0.25">
      <c r="A3" s="3"/>
      <c r="B3" s="3"/>
      <c r="C3" s="3"/>
      <c r="D3" s="4"/>
      <c r="E3" s="3"/>
      <c r="F3" s="3"/>
      <c r="G3" s="3"/>
      <c r="H3" s="3"/>
    </row>
    <row r="4" spans="1:8" ht="15.75" x14ac:dyDescent="0.25">
      <c r="A4" s="8" t="s">
        <v>47</v>
      </c>
      <c r="B4" s="8"/>
      <c r="C4" s="8"/>
      <c r="D4" s="9"/>
      <c r="E4" s="8"/>
      <c r="F4" s="8"/>
      <c r="G4" s="8"/>
      <c r="H4" s="8"/>
    </row>
    <row r="5" spans="1:8" ht="15.75" x14ac:dyDescent="0.25">
      <c r="A5" s="8"/>
      <c r="B5" s="8"/>
      <c r="C5" s="8"/>
      <c r="D5" s="9"/>
      <c r="E5" s="8"/>
      <c r="F5" s="8"/>
      <c r="G5" s="8"/>
      <c r="H5" s="8"/>
    </row>
    <row r="6" spans="1:8" ht="15.75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8" ht="78.75" x14ac:dyDescent="0.25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52" t="s">
        <v>29</v>
      </c>
      <c r="G7" s="53"/>
      <c r="H7" s="27" t="s">
        <v>27</v>
      </c>
    </row>
    <row r="8" spans="1:8" ht="18.75" x14ac:dyDescent="0.25">
      <c r="A8" s="16">
        <v>1</v>
      </c>
      <c r="B8" s="26" t="s">
        <v>25</v>
      </c>
      <c r="C8" s="29">
        <v>1300</v>
      </c>
      <c r="D8" s="28">
        <v>42.47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</row>
    <row r="9" spans="1:8" ht="18.75" x14ac:dyDescent="0.25">
      <c r="A9" s="16">
        <v>2</v>
      </c>
      <c r="B9" s="17" t="s">
        <v>26</v>
      </c>
      <c r="C9" s="29">
        <v>2600</v>
      </c>
      <c r="D9" s="28">
        <v>30.4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8" ht="18.75" x14ac:dyDescent="0.25">
      <c r="A10" s="16">
        <v>3</v>
      </c>
      <c r="B10" s="17" t="s">
        <v>24</v>
      </c>
      <c r="C10" s="29">
        <v>16200</v>
      </c>
      <c r="D10" s="28">
        <v>21.32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8" ht="18.75" x14ac:dyDescent="0.25">
      <c r="A11" s="16">
        <v>4</v>
      </c>
      <c r="B11" s="17" t="s">
        <v>34</v>
      </c>
      <c r="C11" s="29">
        <v>1300</v>
      </c>
      <c r="D11" s="28">
        <v>22.46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8" ht="15.75" x14ac:dyDescent="0.25">
      <c r="A12" s="54" t="s">
        <v>28</v>
      </c>
      <c r="B12" s="55"/>
      <c r="C12" s="55"/>
      <c r="D12" s="55"/>
      <c r="E12" s="55"/>
      <c r="F12" s="55"/>
      <c r="G12" s="56"/>
      <c r="H12" s="40">
        <f>SUM(H8:H11)</f>
        <v>0</v>
      </c>
    </row>
    <row r="13" spans="1:8" x14ac:dyDescent="0.25">
      <c r="A13" s="58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46"/>
      <c r="B14" s="47"/>
      <c r="C14" s="47"/>
      <c r="D14" s="47"/>
      <c r="E14" s="47"/>
      <c r="F14" s="47"/>
      <c r="G14" s="47"/>
      <c r="H14" s="47"/>
    </row>
    <row r="15" spans="1:8" ht="16.5" thickTop="1" x14ac:dyDescent="0.25">
      <c r="A15" s="6"/>
      <c r="B15" s="12" t="s">
        <v>2</v>
      </c>
      <c r="C15" s="60"/>
      <c r="D15" s="60"/>
      <c r="E15" s="60"/>
      <c r="F15" s="61"/>
      <c r="G15" s="62"/>
      <c r="H15" s="19"/>
    </row>
    <row r="16" spans="1:8" ht="15.75" x14ac:dyDescent="0.25">
      <c r="A16" s="6"/>
      <c r="B16" s="13" t="s">
        <v>11</v>
      </c>
      <c r="C16" s="63" t="s">
        <v>38</v>
      </c>
      <c r="D16" s="63"/>
      <c r="E16" s="63"/>
      <c r="F16" s="64"/>
      <c r="G16" s="65"/>
      <c r="H16" s="19"/>
    </row>
    <row r="17" spans="1:8" ht="15.75" x14ac:dyDescent="0.25">
      <c r="A17" s="6"/>
      <c r="B17" s="67"/>
      <c r="C17" s="66"/>
      <c r="D17" s="48" t="s">
        <v>0</v>
      </c>
      <c r="E17" s="48" t="s">
        <v>7</v>
      </c>
      <c r="F17" s="34"/>
      <c r="G17" s="2" t="s">
        <v>1</v>
      </c>
      <c r="H17" s="6"/>
    </row>
    <row r="18" spans="1:8" ht="15.75" x14ac:dyDescent="0.25">
      <c r="A18" s="6"/>
      <c r="B18" s="67"/>
      <c r="C18" s="66"/>
      <c r="D18" s="48" t="s">
        <v>4</v>
      </c>
      <c r="E18" s="48" t="s">
        <v>5</v>
      </c>
      <c r="F18" s="34"/>
      <c r="G18" s="2" t="s">
        <v>5</v>
      </c>
      <c r="H18" s="6"/>
    </row>
    <row r="19" spans="1:8" ht="16.5" thickBot="1" x14ac:dyDescent="0.3">
      <c r="A19" s="6"/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  <c r="H19" s="6"/>
    </row>
    <row r="20" spans="1:8" ht="16.5" thickTop="1" x14ac:dyDescent="0.25">
      <c r="A20" s="6"/>
      <c r="B20" s="24"/>
      <c r="C20" s="24"/>
      <c r="D20" s="24"/>
      <c r="E20" s="24"/>
      <c r="F20" s="24"/>
      <c r="G20" s="24"/>
      <c r="H20" s="6"/>
    </row>
    <row r="21" spans="1:8" ht="15.75" x14ac:dyDescent="0.25">
      <c r="A21" s="6"/>
      <c r="B21" s="25" t="s">
        <v>2</v>
      </c>
      <c r="C21" s="57"/>
      <c r="D21" s="57"/>
      <c r="E21" s="57"/>
      <c r="F21" s="57"/>
      <c r="G21" s="57"/>
      <c r="H21" s="57"/>
    </row>
    <row r="22" spans="1:8" ht="15.75" x14ac:dyDescent="0.25">
      <c r="A22" s="6"/>
      <c r="B22" s="30" t="s">
        <v>3</v>
      </c>
      <c r="C22" s="57"/>
      <c r="D22" s="57"/>
      <c r="E22" s="57"/>
      <c r="F22" s="57"/>
      <c r="G22" s="57"/>
      <c r="H22" s="57"/>
    </row>
    <row r="23" spans="1:8" ht="15.75" x14ac:dyDescent="0.25">
      <c r="A23" s="6"/>
      <c r="B23" s="25" t="s">
        <v>9</v>
      </c>
      <c r="C23" s="57"/>
      <c r="D23" s="57"/>
      <c r="E23" s="57"/>
      <c r="F23" s="57"/>
      <c r="G23" s="57"/>
      <c r="H23" s="57"/>
    </row>
    <row r="24" spans="1:8" ht="15.75" x14ac:dyDescent="0.25">
      <c r="A24" s="6"/>
      <c r="B24" s="17" t="s">
        <v>17</v>
      </c>
      <c r="C24" s="57"/>
      <c r="D24" s="57"/>
      <c r="E24" s="57"/>
      <c r="F24" s="57"/>
      <c r="G24" s="57"/>
      <c r="H24" s="57"/>
    </row>
    <row r="25" spans="1:8" ht="15.75" x14ac:dyDescent="0.25">
      <c r="A25" s="6"/>
      <c r="B25" s="17" t="s">
        <v>18</v>
      </c>
      <c r="C25" s="57"/>
      <c r="D25" s="57"/>
      <c r="E25" s="57"/>
      <c r="F25" s="57"/>
      <c r="G25" s="57"/>
      <c r="H25" s="57"/>
    </row>
    <row r="26" spans="1:8" ht="15.75" x14ac:dyDescent="0.25">
      <c r="A26" s="6"/>
      <c r="B26" s="17" t="s">
        <v>19</v>
      </c>
      <c r="C26" s="57"/>
      <c r="D26" s="57"/>
      <c r="E26" s="57"/>
      <c r="F26" s="57"/>
      <c r="G26" s="57"/>
      <c r="H26" s="57"/>
    </row>
    <row r="27" spans="1:8" ht="15.75" x14ac:dyDescent="0.25">
      <c r="A27" s="6"/>
      <c r="B27" s="17" t="s">
        <v>20</v>
      </c>
      <c r="C27" s="57"/>
      <c r="D27" s="57"/>
      <c r="E27" s="57"/>
      <c r="F27" s="57"/>
      <c r="G27" s="57"/>
      <c r="H27" s="57"/>
    </row>
    <row r="28" spans="1:8" ht="15.75" x14ac:dyDescent="0.25">
      <c r="A28" s="6"/>
      <c r="B28" s="17" t="s">
        <v>15</v>
      </c>
      <c r="C28" s="57"/>
      <c r="D28" s="57"/>
      <c r="E28" s="57"/>
      <c r="F28" s="57"/>
      <c r="G28" s="57"/>
      <c r="H28" s="57"/>
    </row>
    <row r="29" spans="1:8" ht="15.75" x14ac:dyDescent="0.25">
      <c r="A29" s="6"/>
      <c r="B29" s="17" t="s">
        <v>16</v>
      </c>
      <c r="C29" s="57"/>
      <c r="D29" s="57"/>
      <c r="E29" s="57"/>
      <c r="F29" s="57"/>
      <c r="G29" s="57"/>
      <c r="H29" s="57"/>
    </row>
    <row r="30" spans="1:8" ht="15.75" x14ac:dyDescent="0.25">
      <c r="A30" s="6"/>
      <c r="B30" s="17" t="s">
        <v>21</v>
      </c>
      <c r="C30" s="57"/>
      <c r="D30" s="57"/>
      <c r="E30" s="57"/>
      <c r="F30" s="57"/>
      <c r="G30" s="57"/>
      <c r="H30" s="57"/>
    </row>
    <row r="31" spans="1:8" ht="15.75" x14ac:dyDescent="0.25">
      <c r="A31" s="6"/>
      <c r="B31" s="25" t="s">
        <v>8</v>
      </c>
      <c r="C31" s="57"/>
      <c r="D31" s="57"/>
      <c r="E31" s="57"/>
      <c r="F31" s="57"/>
      <c r="G31" s="57"/>
      <c r="H31" s="57"/>
    </row>
    <row r="32" spans="1:8" ht="15.75" x14ac:dyDescent="0.25">
      <c r="A32" s="6"/>
      <c r="B32" s="25" t="s">
        <v>10</v>
      </c>
      <c r="C32" s="57"/>
      <c r="D32" s="57"/>
      <c r="E32" s="57"/>
      <c r="F32" s="57"/>
      <c r="G32" s="57"/>
      <c r="H32" s="57"/>
    </row>
    <row r="33" spans="1:8" x14ac:dyDescent="0.25">
      <c r="A33" s="6"/>
      <c r="H33" s="6"/>
    </row>
    <row r="34" spans="1:8" x14ac:dyDescent="0.25">
      <c r="A34" s="6"/>
      <c r="E34" s="23"/>
      <c r="F34" s="23"/>
      <c r="H34" s="6"/>
    </row>
    <row r="35" spans="1:8" x14ac:dyDescent="0.25">
      <c r="A35" s="6"/>
      <c r="H35" s="6"/>
    </row>
    <row r="36" spans="1:8" x14ac:dyDescent="0.25">
      <c r="A36" s="6"/>
      <c r="H36" s="6"/>
    </row>
    <row r="37" spans="1:8" x14ac:dyDescent="0.25">
      <c r="A37" s="6"/>
      <c r="H37" s="6"/>
    </row>
    <row r="38" spans="1:8" x14ac:dyDescent="0.25">
      <c r="A38" s="6"/>
      <c r="H38" s="6"/>
    </row>
    <row r="39" spans="1:8" x14ac:dyDescent="0.25">
      <c r="A39" s="6"/>
      <c r="H39" s="6"/>
    </row>
    <row r="40" spans="1:8" x14ac:dyDescent="0.25">
      <c r="A40" s="6"/>
      <c r="H40" s="6"/>
    </row>
    <row r="41" spans="1:8" x14ac:dyDescent="0.25">
      <c r="A41" s="6"/>
      <c r="H41" s="6"/>
    </row>
    <row r="42" spans="1:8" x14ac:dyDescent="0.25">
      <c r="A42" s="6"/>
      <c r="H42" s="6"/>
    </row>
    <row r="43" spans="1:8" x14ac:dyDescent="0.25">
      <c r="A43" s="6"/>
      <c r="H43" s="6"/>
    </row>
    <row r="44" spans="1:8" x14ac:dyDescent="0.25">
      <c r="A44" s="6"/>
      <c r="H44" s="6"/>
    </row>
    <row r="45" spans="1:8" x14ac:dyDescent="0.25">
      <c r="A45" s="6"/>
      <c r="H45" s="6"/>
    </row>
    <row r="46" spans="1:8" x14ac:dyDescent="0.25">
      <c r="A46" s="6"/>
      <c r="H46" s="6"/>
    </row>
    <row r="47" spans="1:8" x14ac:dyDescent="0.25">
      <c r="A47" s="6"/>
      <c r="B47" s="6"/>
      <c r="C47" s="6"/>
      <c r="D47" s="7"/>
      <c r="E47" s="6"/>
      <c r="F47" s="6"/>
      <c r="G47" s="6"/>
      <c r="H47" s="6"/>
    </row>
    <row r="48" spans="1:8" x14ac:dyDescent="0.25">
      <c r="A48" s="6"/>
      <c r="B48" s="6"/>
      <c r="C48" s="6"/>
      <c r="D48" s="7"/>
      <c r="E48" s="6"/>
      <c r="F48" s="6"/>
      <c r="G48" s="6"/>
      <c r="H48" s="6"/>
    </row>
    <row r="49" spans="1:8" x14ac:dyDescent="0.25">
      <c r="A49" s="6"/>
      <c r="B49" s="6"/>
      <c r="C49" s="6"/>
      <c r="D49" s="7"/>
      <c r="E49" s="6"/>
      <c r="F49" s="6"/>
      <c r="G49" s="6"/>
      <c r="H49" s="6"/>
    </row>
    <row r="50" spans="1:8" x14ac:dyDescent="0.25">
      <c r="A50" s="6"/>
      <c r="B50" s="6"/>
      <c r="C50" s="6"/>
      <c r="D50" s="7"/>
      <c r="E50" s="6"/>
      <c r="F50" s="6"/>
      <c r="G50" s="6"/>
      <c r="H50" s="6"/>
    </row>
    <row r="51" spans="1:8" x14ac:dyDescent="0.25">
      <c r="A51" s="6"/>
      <c r="B51" s="6"/>
      <c r="C51" s="6"/>
      <c r="D51" s="7"/>
      <c r="E51" s="6"/>
      <c r="F51" s="6"/>
      <c r="G51" s="6"/>
      <c r="H51" s="6"/>
    </row>
    <row r="52" spans="1:8" x14ac:dyDescent="0.25">
      <c r="A52" s="6"/>
      <c r="B52" s="6"/>
      <c r="C52" s="6"/>
      <c r="D52" s="7"/>
      <c r="E52" s="6"/>
      <c r="F52" s="6"/>
      <c r="G52" s="6"/>
      <c r="H52" s="6"/>
    </row>
  </sheetData>
  <mergeCells count="19"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B17:B18"/>
    <mergeCell ref="C17:C18"/>
    <mergeCell ref="F7:G7"/>
    <mergeCell ref="A12:G12"/>
    <mergeCell ref="A13:H13"/>
    <mergeCell ref="C15:G15"/>
    <mergeCell ref="C16:G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51</vt:i4>
      </vt:variant>
    </vt:vector>
  </HeadingPairs>
  <TitlesOfParts>
    <vt:vector size="51" baseType="lpstr">
      <vt:lpstr>VC1 -Zubenské</vt:lpstr>
      <vt:lpstr>VC2 -Jablonka</vt:lpstr>
      <vt:lpstr>VC3 -Iľovica</vt:lpstr>
      <vt:lpstr>VC4 -Jabloň</vt:lpstr>
      <vt:lpstr>VC5-Veské</vt:lpstr>
      <vt:lpstr>VC6- Krosná</vt:lpstr>
      <vt:lpstr>VC7-Brestov</vt:lpstr>
      <vt:lpstr>VC8-Hubová</vt:lpstr>
      <vt:lpstr>VC9- Kamenica</vt:lpstr>
      <vt:lpstr>VC10- Píla</vt:lpstr>
      <vt:lpstr>VC11 Čabiny</vt:lpstr>
      <vt:lpstr>VC12 Magura</vt:lpstr>
      <vt:lpstr>VC13 Svetlice</vt:lpstr>
      <vt:lpstr>VC14 Výrava</vt:lpstr>
      <vt:lpstr>VC15 Ňagov</vt:lpstr>
      <vt:lpstr>VC16 Danová</vt:lpstr>
      <vt:lpstr>VC17 R. Hámre sever</vt:lpstr>
      <vt:lpstr>VC18 R. Hámre juh</vt:lpstr>
      <vt:lpstr>VC 19 Bačkov</vt:lpstr>
      <vt:lpstr>VC20 Dargov </vt:lpstr>
      <vt:lpstr>VC21 Veľaty</vt:lpstr>
      <vt:lpstr>VC22  Bodrog</vt:lpstr>
      <vt:lpstr>VC23 Strážske</vt:lpstr>
      <vt:lpstr>VC24 Ubľa</vt:lpstr>
      <vt:lpstr>VC25 Porúbka</vt:lpstr>
      <vt:lpstr>VC26 Potašňa</vt:lpstr>
      <vt:lpstr>VC27 Korunková</vt:lpstr>
      <vt:lpstr>VC28 Repejov</vt:lpstr>
      <vt:lpstr>VC29 Havaj</vt:lpstr>
      <vt:lpstr>VC30 Poľana</vt:lpstr>
      <vt:lpstr>VC31 Jablonovec</vt:lpstr>
      <vt:lpstr>VC32 Rybníky</vt:lpstr>
      <vt:lpstr>VC 33 Potočky</vt:lpstr>
      <vt:lpstr>VC34 Pakostov</vt:lpstr>
      <vt:lpstr>VC35 Vlčie</vt:lpstr>
      <vt:lpstr>VBC36 Hučok</vt:lpstr>
      <vt:lpstr>VC37 Karná</vt:lpstr>
      <vt:lpstr>VC38 Ohradzany</vt:lpstr>
      <vt:lpstr>VC39 Petrovec</vt:lpstr>
      <vt:lpstr>VC40 Dubová</vt:lpstr>
      <vt:lpstr>VC41 Šimonka</vt:lpstr>
      <vt:lpstr>VC42 Laš</vt:lpstr>
      <vt:lpstr>VC 43 Lipová</vt:lpstr>
      <vt:lpstr>VC 44 Makovica</vt:lpstr>
      <vt:lpstr>VC45 Diel</vt:lpstr>
      <vt:lpstr>VC46 Vyžnik</vt:lpstr>
      <vt:lpstr>VC47 Oľšavka</vt:lpstr>
      <vt:lpstr>VC48 Obora</vt:lpstr>
      <vt:lpstr>VC49 Ciganov</vt:lpstr>
      <vt:lpstr>VC50 Domaša</vt:lpstr>
      <vt:lpstr>VC51 Inoc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Lubos.Vasko</cp:lastModifiedBy>
  <cp:lastPrinted>2017-05-18T10:01:18Z</cp:lastPrinted>
  <dcterms:created xsi:type="dcterms:W3CDTF">2012-03-14T10:26:47Z</dcterms:created>
  <dcterms:modified xsi:type="dcterms:W3CDTF">2022-10-11T10:37:46Z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