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B+B Team\NOVÁ Súťaž\PONUKA B+B\"/>
    </mc:Choice>
  </mc:AlternateContent>
  <bookViews>
    <workbookView xWindow="0" yWindow="0" windowWidth="17685" windowHeight="4440" firstSheet="15" activeTab="16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52511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2" i="17"/>
  <c r="D19" i="17" s="1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2" i="6"/>
  <c r="D19" i="6" s="1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24" l="1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H12" i="4"/>
  <c r="D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<sst xmlns="http://schemas.openxmlformats.org/spreadsheetml/2006/main" count="974" uniqueCount="68">
  <si>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</si>
  <si>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</si>
  <si>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</si>
  <si>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</si>
  <si>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</si>
  <si>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</si>
  <si>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</si>
  <si>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</si>
  <si>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</si>
  <si>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</si>
  <si>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</si>
  <si>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</si>
  <si>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</si>
  <si>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</si>
  <si>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</si>
  <si>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</si>
  <si>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</si>
  <si>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</si>
  <si>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</si>
  <si>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</si>
  <si>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</si>
  <si>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</si>
  <si>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</si>
  <si>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</si>
  <si>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</si>
  <si>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</si>
  <si>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</si>
  <si>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</si>
  <si>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</si>
  <si>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</si>
  <si>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</si>
  <si>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</si>
  <si>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</si>
  <si>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</si>
  <si>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</si>
  <si>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</si>
  <si>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</si>
  <si>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</si>
  <si>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</si>
  <si>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</si>
  <si>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</si>
  <si>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</si>
  <si>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</si>
  <si>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</si>
  <si>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</si>
  <si>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</si>
  <si>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</si>
  <si>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</si>
  <si>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</si>
  <si>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</si>
  <si>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</si>
  <si>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</si>
  <si>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</si>
  <si>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</si>
  <si>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</si>
  <si>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</si>
  <si>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</si>
  <si>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</si>
  <si>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</si>
  <si>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</si>
  <si>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</si>
  <si>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</si>
  <si>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B+B Les team s. r. o.</t>
  </si>
  <si>
    <t>Švedlár 579, 053 34 Švedlár</t>
  </si>
  <si>
    <t>Jozef Blaško</t>
  </si>
  <si>
    <t>SK44 0900 0000 0050 3341 3795</t>
  </si>
  <si>
    <t>SK2023613020</t>
  </si>
  <si>
    <t>babsluzbylesa@gmail.com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</si>
</sst>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ý odkaz" xfId="2" builtinId="8"/>
    <cellStyle name="Normálna 2" xfId="1"/>
    <cellStyle name="Normální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bsluzbylesa@gmail.com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25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25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25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25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25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25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25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25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25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25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25">
      <c r="B32" s="25" t="s">
        <v>10</v>
      </c>
      <c r="C32" s="54"/>
      <c r="D32" s="54"/>
      <c r="E32" s="54"/>
      <c r="F32" s="54"/>
      <c r="G32" s="54"/>
      <c r="H32" s="5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3" workbookViewId="0">
      <selection activeCell="J7" sqref="J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2820</v>
      </c>
      <c r="D8" s="28">
        <v>24.564999999999998</v>
      </c>
      <c r="E8" s="36">
        <v>24.57</v>
      </c>
      <c r="F8" s="37" t="s">
        <v>30</v>
      </c>
      <c r="G8" s="38">
        <f t="shared" ref="G8:G11" si="0">IFERROR( ROUND(E8/D8,3)," ")</f>
        <v>1</v>
      </c>
      <c r="H8" s="39">
        <f>C8*E8</f>
        <v>69287.399999999994</v>
      </c>
    </row>
    <row r="9" spans="1:8" ht="18.75" x14ac:dyDescent="0.25">
      <c r="A9" s="16">
        <v>2</v>
      </c>
      <c r="B9" s="17" t="s">
        <v>26</v>
      </c>
      <c r="C9" s="29">
        <v>5350</v>
      </c>
      <c r="D9" s="28">
        <v>27.352999999999998</v>
      </c>
      <c r="E9" s="36">
        <v>27.35</v>
      </c>
      <c r="F9" s="37" t="s">
        <v>31</v>
      </c>
      <c r="G9" s="38">
        <f t="shared" si="0"/>
        <v>1</v>
      </c>
      <c r="H9" s="39">
        <f t="shared" ref="H9:H11" si="1">C9*E9</f>
        <v>146322.5</v>
      </c>
    </row>
    <row r="10" spans="1:8" ht="18.75" x14ac:dyDescent="0.25">
      <c r="A10" s="16">
        <v>3</v>
      </c>
      <c r="B10" s="17" t="s">
        <v>24</v>
      </c>
      <c r="C10" s="29">
        <v>59848</v>
      </c>
      <c r="D10" s="28">
        <v>22.151</v>
      </c>
      <c r="E10" s="36">
        <v>22.15</v>
      </c>
      <c r="F10" s="37" t="s">
        <v>32</v>
      </c>
      <c r="G10" s="38">
        <f t="shared" si="0"/>
        <v>1</v>
      </c>
      <c r="H10" s="39">
        <f t="shared" si="1"/>
        <v>1325633.2</v>
      </c>
    </row>
    <row r="11" spans="1:8" ht="18.75" x14ac:dyDescent="0.25">
      <c r="A11" s="16">
        <v>4</v>
      </c>
      <c r="B11" s="17" t="s">
        <v>34</v>
      </c>
      <c r="C11" s="29">
        <v>4000</v>
      </c>
      <c r="D11" s="28">
        <v>24.139999999999997</v>
      </c>
      <c r="E11" s="36">
        <v>24.14</v>
      </c>
      <c r="F11" s="37" t="s">
        <v>33</v>
      </c>
      <c r="G11" s="38">
        <f t="shared" si="0"/>
        <v>1</v>
      </c>
      <c r="H11" s="39">
        <f t="shared" si="1"/>
        <v>96560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1637803.0999999999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1637803.0999999999</v>
      </c>
      <c r="E19" s="42">
        <f>IF(OR(C16="áno",C16="ano"),D19*0.2,0)</f>
        <v>327560.62</v>
      </c>
      <c r="F19" s="43"/>
      <c r="G19" s="44">
        <f>D19+E19</f>
        <v>1965363.7199999997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 t="s">
        <v>62</v>
      </c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 t="s">
        <v>63</v>
      </c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 t="s">
        <v>64</v>
      </c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 t="s">
        <v>65</v>
      </c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>
        <v>46830979</v>
      </c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 t="s">
        <v>66</v>
      </c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>
        <v>2023613020</v>
      </c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 t="s">
        <v>64</v>
      </c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65">
        <v>421903637804</v>
      </c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66" t="s">
        <v>67</v>
      </c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67">
        <v>44841</v>
      </c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90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4800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12000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55200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33600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Tomáš Štark</cp:lastModifiedBy>
  <cp:lastPrinted>2022-10-04T14:35:33Z</cp:lastPrinted>
  <dcterms:created xsi:type="dcterms:W3CDTF">2012-03-14T10:26:47Z</dcterms:created>
  <dcterms:modified xsi:type="dcterms:W3CDTF">2022-10-09T18:35:45Z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