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user/Desktop/DNS_nabijacie stanice/ZAKAZKY/VO1/"/>
    </mc:Choice>
  </mc:AlternateContent>
  <xr:revisionPtr revIDLastSave="0" documentId="13_ncr:1_{4293D737-4956-6045-B542-9340389EA605}" xr6:coauthVersionLast="47" xr6:coauthVersionMax="47" xr10:uidLastSave="{00000000-0000-0000-0000-000000000000}"/>
  <bookViews>
    <workbookView xWindow="3320" yWindow="500" windowWidth="25480" windowHeight="16120" activeTab="4" xr2:uid="{00000000-000D-0000-FFFF-FFFF00000000}"/>
  </bookViews>
  <sheets>
    <sheet name="Opis PZ_uvod" sheetId="4" r:id="rId1"/>
    <sheet name="NS_AC_spec" sheetId="1" r:id="rId2"/>
    <sheet name="NS_DC_spec" sheetId="3" r:id="rId3"/>
    <sheet name="Doplnky" sheetId="5" r:id="rId4"/>
    <sheet name="Štrukturovaný rozpoče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3" i="2" l="1"/>
  <c r="G64" i="2"/>
  <c r="E63" i="2"/>
  <c r="E64" i="2"/>
  <c r="G55" i="2"/>
  <c r="F17" i="2"/>
  <c r="D17" i="2"/>
  <c r="D7" i="2"/>
  <c r="D8" i="2"/>
  <c r="D9" i="2"/>
  <c r="D10" i="2"/>
  <c r="D11" i="2"/>
  <c r="D12" i="2"/>
  <c r="D13" i="2"/>
  <c r="D14" i="2"/>
  <c r="D15" i="2"/>
  <c r="D16" i="2"/>
  <c r="D18" i="2"/>
  <c r="D19" i="2"/>
  <c r="D20" i="2"/>
  <c r="D21" i="2"/>
  <c r="G49" i="2"/>
  <c r="G50" i="2"/>
  <c r="G51" i="2"/>
  <c r="G52" i="2"/>
  <c r="G53" i="2"/>
  <c r="G54" i="2"/>
  <c r="G56" i="2"/>
  <c r="E49" i="2"/>
  <c r="E50" i="2"/>
  <c r="E51" i="2"/>
  <c r="E52" i="2"/>
  <c r="E53" i="2"/>
  <c r="E54" i="2"/>
  <c r="E55" i="2"/>
  <c r="E56" i="2"/>
  <c r="F18" i="2"/>
  <c r="F7" i="2"/>
  <c r="F8" i="2"/>
  <c r="F9" i="2"/>
  <c r="F10" i="2"/>
  <c r="F11" i="2"/>
  <c r="F12" i="2"/>
  <c r="F13" i="2"/>
  <c r="F14" i="2"/>
  <c r="F15" i="2"/>
  <c r="F16" i="2"/>
  <c r="F19" i="2"/>
  <c r="F20" i="2"/>
  <c r="F21" i="2"/>
  <c r="G62" i="2" l="1"/>
  <c r="G61" i="2"/>
  <c r="E62" i="2"/>
  <c r="E61" i="2"/>
  <c r="G48" i="2"/>
  <c r="E48" i="2"/>
  <c r="G65" i="2" l="1"/>
  <c r="G57" i="2"/>
  <c r="F38" i="2"/>
  <c r="F39" i="2"/>
  <c r="F40" i="2"/>
  <c r="F41" i="2"/>
  <c r="F42" i="2"/>
  <c r="F43" i="2"/>
  <c r="F37" i="2"/>
  <c r="D38" i="2"/>
  <c r="D39" i="2"/>
  <c r="D40" i="2"/>
  <c r="D41" i="2"/>
  <c r="D42" i="2"/>
  <c r="D43" i="2"/>
  <c r="D37" i="2"/>
  <c r="F44" i="2" l="1"/>
  <c r="F27" i="2"/>
  <c r="F28" i="2"/>
  <c r="F29" i="2"/>
  <c r="F30" i="2"/>
  <c r="F31" i="2"/>
  <c r="F32" i="2"/>
  <c r="F26" i="2"/>
  <c r="D27" i="2"/>
  <c r="D28" i="2"/>
  <c r="D29" i="2"/>
  <c r="D30" i="2"/>
  <c r="D31" i="2"/>
  <c r="D32" i="2"/>
  <c r="D26" i="2"/>
  <c r="F33" i="2" l="1"/>
  <c r="F6" i="2"/>
  <c r="D6" i="2"/>
  <c r="F22" i="2" l="1"/>
  <c r="G67" i="2" s="1"/>
</calcChain>
</file>

<file path=xl/sharedStrings.xml><?xml version="1.0" encoding="utf-8"?>
<sst xmlns="http://schemas.openxmlformats.org/spreadsheetml/2006/main" count="342" uniqueCount="205">
  <si>
    <t xml:space="preserve">Vlastný návrh plnenia predmetu zákazky </t>
  </si>
  <si>
    <t>Parameter</t>
  </si>
  <si>
    <t>Rozmery:</t>
  </si>
  <si>
    <t>Celková hrúbka</t>
  </si>
  <si>
    <t>Celková šírka</t>
  </si>
  <si>
    <t>Hmotnosť</t>
  </si>
  <si>
    <t>áno</t>
  </si>
  <si>
    <t>Inštalácia softvéru, uvedenie zariadení do prevádzky, overenie zariadenia priamo u kupujúceho v plnom rozsahu</t>
  </si>
  <si>
    <t>Štruktúrovaný rozpočet</t>
  </si>
  <si>
    <t>Iné</t>
  </si>
  <si>
    <t>KS</t>
  </si>
  <si>
    <t>Popis služby</t>
  </si>
  <si>
    <t>Množstvo</t>
  </si>
  <si>
    <t>Merná jednotka služby</t>
  </si>
  <si>
    <t>Popis tovaru</t>
  </si>
  <si>
    <t xml:space="preserve">Typ zariadenia </t>
  </si>
  <si>
    <t>Počet KS</t>
  </si>
  <si>
    <r>
      <t xml:space="preserve">Jednotková cena v EUR </t>
    </r>
    <r>
      <rPr>
        <b/>
        <sz val="11"/>
        <color rgb="FFFF0000"/>
        <rFont val="Arial Narrow"/>
        <family val="2"/>
        <charset val="238"/>
      </rPr>
      <t>bez DPH</t>
    </r>
  </si>
  <si>
    <r>
      <t xml:space="preserve">Jednotková cena v EUR </t>
    </r>
    <r>
      <rPr>
        <b/>
        <sz val="11"/>
        <color rgb="FFFF0000"/>
        <rFont val="Arial Narrow"/>
        <family val="2"/>
        <charset val="238"/>
      </rPr>
      <t>s DPH</t>
    </r>
  </si>
  <si>
    <t>Požadovaná hodnota parametra a funkcionality</t>
  </si>
  <si>
    <t>Technické parametre:</t>
  </si>
  <si>
    <t>Softvér/firmware</t>
  </si>
  <si>
    <t>Celková výška</t>
  </si>
  <si>
    <t>Výkon</t>
  </si>
  <si>
    <t>Čítačka kariet</t>
  </si>
  <si>
    <t>RFID</t>
  </si>
  <si>
    <t xml:space="preserve"> -25°C až + 50°C</t>
  </si>
  <si>
    <t>Pracovná teplota prostredia</t>
  </si>
  <si>
    <t>Možnosť lokálneho zoznamu ID Tagov, tzv. whitelist</t>
  </si>
  <si>
    <t>Zásuvka Typ 2 so zámkom kábla - možnosť softvérového trvalého uzamknutia kábla</t>
  </si>
  <si>
    <t>Pri duálnej stanici možnosť simultánneho nabíjania 2x22kW, alebo rozdelenia výkonu 2x11kW - SW nastaviteľné</t>
  </si>
  <si>
    <t>Možnost nastavenia "Charging profile" cez OCPP</t>
  </si>
  <si>
    <t>Krytie IP</t>
  </si>
  <si>
    <t>min. 54</t>
  </si>
  <si>
    <t>Mechanická odolnosť</t>
  </si>
  <si>
    <t>min. IK10</t>
  </si>
  <si>
    <t>Napájanie</t>
  </si>
  <si>
    <t>400V</t>
  </si>
  <si>
    <t xml:space="preserve">Stanica s LED indikáciou stavu stanice a nabíjania.
</t>
  </si>
  <si>
    <t>Zjednodušený uživateľský manuál v slovenskom jazyku formát A5 - 2 stranový / resp. veľkosť podľa potreby aj viac /</t>
  </si>
  <si>
    <t>Parametre:</t>
  </si>
  <si>
    <r>
      <rPr>
        <b/>
        <sz val="11"/>
        <color theme="1"/>
        <rFont val="Arial Narrow"/>
        <family val="2"/>
        <charset val="238"/>
      </rPr>
      <t>OCPP 1.6-JSON</t>
    </r>
    <r>
      <rPr>
        <sz val="11"/>
        <color theme="1"/>
        <rFont val="Arial Narrow"/>
        <family val="2"/>
        <charset val="238"/>
      </rPr>
      <t xml:space="preserve">
 - Komunikačný protokol medzi stanicou a back-end systémom, stanica musí umožňovať upgrade na vyššie verzie 
</t>
    </r>
  </si>
  <si>
    <t xml:space="preserve">Poskytovanie autorizovaného záručného servisu na náklady predávajúceho min. 48 mesiacov na zariadenie a príslušenstvo vrátane poskytnutia potrebných originálnych náhradných dielov . Požadujeme bezodplatný záručný servis na 48mesiacov.                        </t>
  </si>
  <si>
    <t>Servis s pôsobnosťou na celom územi SR</t>
  </si>
  <si>
    <t>Rozmery DRV uviesť veľkosť, prevedenie a konkretne riešenie model.</t>
  </si>
  <si>
    <t xml:space="preserve">Jednotný dizajn pre jedno a dvoj-portovú stanicu. 
</t>
  </si>
  <si>
    <t xml:space="preserve">Integrovaný monitoring DC únikového prúdu - 6mA  </t>
  </si>
  <si>
    <t>Nabíjací kábel TYP2/T2   32A, 3fázy, 22kW</t>
  </si>
  <si>
    <t xml:space="preserve">Nabíjacia stanica AC 22kW ktorá slúži k nabíjaniu elektromobilov a Plug-in hybridov. Nabíjacie stanice budú umietnené v exterieri a interieri. </t>
  </si>
  <si>
    <t xml:space="preserve">Nabíjacia stanica AC 2x22kW ktorá slúži k nabíjaniu elektromobilov a Plug-in hybridov. Nabíjacie stanice budú umietnené v exterieri a interieri. </t>
  </si>
  <si>
    <t>Nabíjacia stanica typ AC výkon 2 x 22 kW dvojnabíjacia stanica (dvojnabíjačka).</t>
  </si>
  <si>
    <t>Nabíjacia stanica typ AC výkon 22 kW jednonabíjacia stanica 1 x 22kW (nabíjačka).</t>
  </si>
  <si>
    <t>V prípade upgradu softvér/firmware dodavateľ zrealizuje upgrade, a to bezplatne po celú dobu životnosti prístrojov. Po vzájomnej dohode objednávateľa s dodávateľom prispôsobí software podľa platnej legislatívy (náklady na takúto úpravu budú predmetom budúcej dohody a nie je potrebné ich započítavať do ceny za predmet zákazky)</t>
  </si>
  <si>
    <t>Možnosť nastavenia a konfigurácie stanice cez vzdialený prístup prostredníctvom webového rozhrania</t>
  </si>
  <si>
    <t>Nabíjací kábel TYP2/T2 32A, 3 fázy, 22kW</t>
  </si>
  <si>
    <t>DRV  - Dynamické riadenie výkonu na základe odberu budovy alebo na základe definovaného príkonu s montážou a príslušenstvom celkom</t>
  </si>
  <si>
    <t>Minimálna záruka na nabíjačku a príslušenstvo</t>
  </si>
  <si>
    <t>48 mesiacov</t>
  </si>
  <si>
    <t>Nabíjacia stanica typ DC výkon 50 kW, 1x CCS2</t>
  </si>
  <si>
    <t>Nabíjacia stanica DC s výkonom 50kW s jedným konektorom CCS2, ktorá slúži k nabíjaniu elektromobilov . Nabíjacie stanice budú umietnené v exterieri.</t>
  </si>
  <si>
    <t>Nabíjacia stanica typ DC výkon 100 kW, 2x CCS2</t>
  </si>
  <si>
    <t>Nabíjacia stanica DC s výkonom 100kW s dvoma konektormi CCS2 s možnosťou simultánneho nabíjania na oboch konektoroch výkonom 2x50 kW, ktorá slúži k nabíjaniu elektromobilov. Nabíjacie stanice budú umietnené v exterieri.</t>
  </si>
  <si>
    <r>
      <t>max. 2300 mm</t>
    </r>
    <r>
      <rPr>
        <b/>
        <sz val="11"/>
        <color theme="1"/>
        <rFont val="Arial Narrow"/>
        <family val="2"/>
        <charset val="238"/>
      </rPr>
      <t xml:space="preserve"> </t>
    </r>
  </si>
  <si>
    <t>max. 1000 mm</t>
  </si>
  <si>
    <t>max. 600 kg</t>
  </si>
  <si>
    <t>Min. dĺžka nabíjacieho kábla</t>
  </si>
  <si>
    <t>min. 3,5 m</t>
  </si>
  <si>
    <t>min. 50kW pre stanicu s jedným konektorom a min. 100 kW pre stanicu s dvoma konektormi</t>
  </si>
  <si>
    <t>Požadovaný rozsah výstupného napätia</t>
  </si>
  <si>
    <t>od 200 - do 1000V DC</t>
  </si>
  <si>
    <t>3 fáz. 400V</t>
  </si>
  <si>
    <t>Funkčnosť pri vlhkosti vzduchu</t>
  </si>
  <si>
    <t>Nadprúdová ochrana</t>
  </si>
  <si>
    <t>Prepäťová ochrana</t>
  </si>
  <si>
    <t>Podpäťová ochrana</t>
  </si>
  <si>
    <t>Integrovaný monitoring izolačného stavu</t>
  </si>
  <si>
    <r>
      <rPr>
        <b/>
        <sz val="11"/>
        <color theme="1"/>
        <rFont val="Arial Narrow"/>
        <family val="2"/>
        <charset val="238"/>
      </rPr>
      <t>Požadujeme dodanie a inštaláciu dynamického riadenie výkonu na základe odberu budovy cez protokol ModBus TCP</t>
    </r>
    <r>
      <rPr>
        <sz val="11"/>
        <color theme="1"/>
        <rFont val="Arial Narrow"/>
        <family val="2"/>
        <charset val="238"/>
      </rPr>
      <t>. Pre riadenie výkonu nabíjania na základe odberu budovy bude stanica dovybavená externým elektromerom, ktorý bude merať aktuálne zaťaženie budovy a podľa neho regulovať výkon nabíjania elektrických vozidiel. Funkcia DRV musí byť zabezpečená aj Offline /len na lokálnej sieti/. Kompletizácia DRV je na strane dodávateľa.</t>
    </r>
  </si>
  <si>
    <t>min. 7" displej</t>
  </si>
  <si>
    <t xml:space="preserve">Poskytovanie autorizovaného záručného servisu na náklady predávajúceho min. 48 mesiacov na zariadenie a príslušenstvo vrátane poskytnutia potrebných originálnych náhradných dielov. Požadujeme bezodplatný záručný servis na 48mesiacov.                             </t>
  </si>
  <si>
    <t>áno/nie</t>
  </si>
  <si>
    <r>
      <rPr>
        <b/>
        <sz val="11"/>
        <color theme="1"/>
        <rFont val="Arial Narrow"/>
        <family val="2"/>
        <charset val="238"/>
      </rPr>
      <t>Jedna verzia stanice pre 1-fázový alebo 3-fázový vstup so softvérovo nastaviteľným výkonom od 3,6 do 22kW</t>
    </r>
    <r>
      <rPr>
        <sz val="11"/>
        <color theme="1"/>
        <rFont val="Arial Narrow"/>
        <family val="2"/>
        <charset val="238"/>
      </rPr>
      <t xml:space="preserve">
- Vzhľadom na komplexnosť projektu je nutná variabilita produktu, t.j. jedna stanica musí byť softvérovo konfigurovateľná ako na jednofázovú tak na trojfázovú prevádzku s nastaviteľným výkonom od 3,6 do 22kW</t>
    </r>
  </si>
  <si>
    <t>Inštalačný stĺpik na AC nabíjacie stanice</t>
  </si>
  <si>
    <r>
      <t xml:space="preserve">Celková cena spolu v EUR </t>
    </r>
    <r>
      <rPr>
        <b/>
        <sz val="11"/>
        <color rgb="FFFF0000"/>
        <rFont val="Arial Narrow"/>
        <family val="2"/>
        <charset val="238"/>
      </rPr>
      <t xml:space="preserve">s DPH </t>
    </r>
  </si>
  <si>
    <t>GPRS modul 4G</t>
  </si>
  <si>
    <t>Riadiaca doska Master</t>
  </si>
  <si>
    <t>RFID čítačka</t>
  </si>
  <si>
    <t>RGB LED doska</t>
  </si>
  <si>
    <t>CCS2 DC control board</t>
  </si>
  <si>
    <t>Displej</t>
  </si>
  <si>
    <t>zámok konektora</t>
  </si>
  <si>
    <t>riadiaca doska</t>
  </si>
  <si>
    <t>komunikačný modul</t>
  </si>
  <si>
    <t>Stykač</t>
  </si>
  <si>
    <t>Typ 2 - 32A konektor</t>
  </si>
  <si>
    <t>Sada výkonových modulov (t. j. sada všetkých VM v jednej DC jednonabíjačke, spolu min. 50 kW)</t>
  </si>
  <si>
    <t>Kábel CCS2</t>
  </si>
  <si>
    <t>Sada výkonových ističov (t. j. sada všetkých VI v jednej DC jednonabíjačke</t>
  </si>
  <si>
    <t>hodina</t>
  </si>
  <si>
    <t>Hodinová zúčtovacia sadzba servisného technika pre DC nabíjačky/dvojnabíjačky</t>
  </si>
  <si>
    <t>Hodinová zúčtovacia sadzba servisného technika pre AC nabíjačky/dvojnabíjačky</t>
  </si>
  <si>
    <t>Revízia jedného kusu AC nabíjačky/AC dvojnabíjačky (vrátane dopravy)</t>
  </si>
  <si>
    <t>Revízia jedného kusu DC nabíjačky/DC dvojnabíjačky (vrátane dopravy)</t>
  </si>
  <si>
    <t>Náklady na dopravu na jeden servisný výjazd (paušálna cena kdekoľvek v rámci SR)</t>
  </si>
  <si>
    <t>nabíjanie musí byť funkčné bez kondenzácie aj pri 95% vlhkosti vzduchu</t>
  </si>
  <si>
    <t>Doprava,montáž, inštalácia a uvedenie do prevádzky jedného kusu AC nabíjačky/AC dvojnabíjačky (bez revízie)</t>
  </si>
  <si>
    <t>Doprava,montáž, inštalácia a uvedenie do prevádzky jedného kusu DC nabíjačky/DC dvojnabíjačky (bez revízie)</t>
  </si>
  <si>
    <t>RFID karta s potlačou (vzor dodá VO)</t>
  </si>
  <si>
    <t xml:space="preserve">RFID prívesok na kľúče </t>
  </si>
  <si>
    <t>Celková cena za predmet zákazky v eur s DPH</t>
  </si>
  <si>
    <t>Predmetom zákazky je tiež zabezpečenie správy zariadení od ich dodania počas celého trvania zmluvy, poskytovanie bezplatného záručného servisu, (plateného) pozáručného servisu a iných súvisiacich služieb.</t>
  </si>
  <si>
    <t>Záručný a pozáručný servis:</t>
  </si>
  <si>
    <t>Dodanie a implementácia DRV  - Dynamické riadenie výkonu</t>
  </si>
  <si>
    <t>Softwarové riešenie pre správu staníc</t>
  </si>
  <si>
    <t>Výstup zo SW v elektronickej podobe - vo formáte .xls a .txt</t>
  </si>
  <si>
    <t>uchádzač uvedie výrobcu, značku a model ponúkaného zariadenia</t>
  </si>
  <si>
    <t>položka č.</t>
  </si>
  <si>
    <r>
      <rPr>
        <b/>
        <sz val="11"/>
        <color theme="1"/>
        <rFont val="Arial Narrow"/>
        <family val="2"/>
        <charset val="238"/>
      </rPr>
      <t>Požadujeme dodanie a inštaláciu dynamického riadenie výkonu na základe odberu budovy alebo na základe definovaného príkonu</t>
    </r>
    <r>
      <rPr>
        <sz val="11"/>
        <color theme="1"/>
        <rFont val="Arial Narrow"/>
        <family val="2"/>
        <charset val="238"/>
      </rPr>
      <t>. Nabíjacia stanica musí umožňovať oba uvedené režimy riadenia výkonu. Pre riadenie výkonu nabíjania na základe odberu budovy bude stanica dovybavená externým elektromerom, ktorý bude merať aktuálne zaťaženie budovy a podľa neho regulovať výkon nabíjania elektrických vozidiel. Funkcia DRV musí byť zabezpečená aj Offline /len na lokálnej sieti/. Kompletizácia DRV je na strane dodávateľa. Záruka na DRV min. 48 mesiacov</t>
    </r>
  </si>
  <si>
    <t xml:space="preserve"> -25°C až + 45°C</t>
  </si>
  <si>
    <t>Spustenie nabíjania: NFC/RFID, vzdialený štart</t>
  </si>
  <si>
    <t>22kW na jednonabíjačke a 2x22kW dvojnabíjačka</t>
  </si>
  <si>
    <t>požaduje sa</t>
  </si>
  <si>
    <t>min. IP54</t>
  </si>
  <si>
    <t>Ovládacie prvky stanice v slovenskom jazyku</t>
  </si>
  <si>
    <t>Návod na používanie v slovenčine v elektronickej podobe (QR kód na nabíjacej stanici, podrobnosti podľa dohody s úspešným uchádzačom)</t>
  </si>
  <si>
    <t xml:space="preserve">Doplnkové plnenie </t>
  </si>
  <si>
    <t>skutočná hodnota parametra ponúkaného riešenia (ak nie je uvedené inak uchádzač uvedie slovo "áno" ak ponúkané parameter spĺňa)</t>
  </si>
  <si>
    <t>Záruka</t>
  </si>
  <si>
    <t>min. 48 mesiacov</t>
  </si>
  <si>
    <t>Certifikovaný elektromer MID s rozhraním MODBUS TCP</t>
  </si>
  <si>
    <t>Umožňuje meranie spotreby odberného miesta. Jeden na vstupe do lokality so skupinou nabíjacích staníc</t>
  </si>
  <si>
    <t>Dodržať legislatívu určeného meradla podľa STN EN 50470-3</t>
  </si>
  <si>
    <t>Náklady na montáž na mieste zahrnuté v cene</t>
  </si>
  <si>
    <t>Iné požiadavky</t>
  </si>
  <si>
    <t>Vhodný na umiestnenie v exteréri - vyhotovenie z materiálu odolnému voči korózii a poveternostnými vplyvom</t>
  </si>
  <si>
    <t>Možnosť vedenia elektroinštalácie a dátovej kabeléže vo vnútri stĺpika</t>
  </si>
  <si>
    <t>Možnosť umiestnenia dvoch ponúkaných dvojnabíjačiek na jeden stĺpik</t>
  </si>
  <si>
    <t>Montáž pomocou skrutiek a hmoždiniek</t>
  </si>
  <si>
    <t>rozmer podstavy AxB</t>
  </si>
  <si>
    <t>max. podstava 400x400mm</t>
  </si>
  <si>
    <t xml:space="preserve">Záruka </t>
  </si>
  <si>
    <t>Parkovacie dorazy</t>
  </si>
  <si>
    <t>Parkovacie dorazy automobilov vhodné do exteriéru</t>
  </si>
  <si>
    <t>Farba</t>
  </si>
  <si>
    <t>žlto-čierna</t>
  </si>
  <si>
    <t>Rozmery</t>
  </si>
  <si>
    <t>výška min. 70 mm a max. 110 mm
šírka min. 500 mm max. 800 mm</t>
  </si>
  <si>
    <t>min. 24 mesiacov</t>
  </si>
  <si>
    <t>Možnosť inštalácie na stenu alebo na stlpík</t>
  </si>
  <si>
    <t xml:space="preserve">Pozn.: na jednom parkovacom mieste budú dva parkovacie dorazy. </t>
  </si>
  <si>
    <t>Nabíjacie stanice majú mať možnosť obsluhovať autorizáciu nabíjania akéhokoľvek registrovaného užívateľa aj offline a teda bez potreby cloudu tretej strany.</t>
  </si>
  <si>
    <t xml:space="preserve">Nabíjacia stanica musí vedieť rozoznať 1fázové aj 3fázové auto a musí umožňovať nastavenia rotácie fáz (RST, STR, TRS). </t>
  </si>
  <si>
    <t>Parkovacie dorazy automobilov (v jednotkovej cene zahrnutá aj montáž)</t>
  </si>
  <si>
    <t>Inštalačný stĺpik na AC nabíjacie stanice (v jednotkovej cene zahrnutá aj montáž)</t>
  </si>
  <si>
    <t>Nabíjacie stanice typ AC</t>
  </si>
  <si>
    <t>Nabíjacie stanice typ DC</t>
  </si>
  <si>
    <t>Nabíjacia stanica typ AC</t>
  </si>
  <si>
    <t>Nabíjacia stanica typ DC</t>
  </si>
  <si>
    <t>Celková obstarávacia cena mimoriadnych servisných služieb v eur s DPH</t>
  </si>
  <si>
    <t>Celková obstarávacia cena servisných služieb v eur s DPH</t>
  </si>
  <si>
    <t>Celková obstarávacia cena nabíjacích staníc a príslušenstva v eur s DPH</t>
  </si>
  <si>
    <t>Celková obstarávacia cena náhradných dielov k AC nabíjacím staniciam v eur s DPH</t>
  </si>
  <si>
    <t>Celková obstarávacia cena náhradných dielov k DC nabíjacím staniciam v eur s DPH</t>
  </si>
  <si>
    <t>Nabíjacie stanice a príslušenstvo</t>
  </si>
  <si>
    <t>Servisné služby</t>
  </si>
  <si>
    <t>Mimoriadne servisné služby</t>
  </si>
  <si>
    <r>
      <t xml:space="preserve">Náhradné diely k </t>
    </r>
    <r>
      <rPr>
        <b/>
        <sz val="12"/>
        <color rgb="FFFF0000"/>
        <rFont val="Arial Narrow"/>
        <family val="2"/>
      </rPr>
      <t>AC nabíjacím staniciam</t>
    </r>
  </si>
  <si>
    <r>
      <t xml:space="preserve">Náhradné diely k </t>
    </r>
    <r>
      <rPr>
        <b/>
        <sz val="12"/>
        <color rgb="FFFF0000"/>
        <rFont val="Arial Narrow"/>
        <family val="2"/>
      </rPr>
      <t>DC nabíjacím staniciam</t>
    </r>
  </si>
  <si>
    <t>Požaduje sa servis s pôsobnosťou na celom územi SR</t>
  </si>
  <si>
    <r>
      <t>max. 600 mm</t>
    </r>
    <r>
      <rPr>
        <b/>
        <sz val="11"/>
        <color theme="1"/>
        <rFont val="Arial Narrow"/>
        <family val="2"/>
        <charset val="238"/>
      </rPr>
      <t xml:space="preserve"> </t>
    </r>
  </si>
  <si>
    <t>dlžka min. 4,8 m</t>
  </si>
  <si>
    <r>
      <rPr>
        <b/>
        <sz val="11"/>
        <color theme="1"/>
        <rFont val="Arial Narrow"/>
        <family val="2"/>
      </rPr>
      <t>Možnosť nastavenia dynamického riadenia budovy pre skupinu staníc.</t>
    </r>
    <r>
      <rPr>
        <sz val="11"/>
        <color theme="1"/>
        <rFont val="Arial Narrow"/>
        <family val="2"/>
      </rPr>
      <t xml:space="preserve"> Dynamické riadenie výkonu musí byť nastaviteľné pre skupinu staníc s tým, že jedna zo staníc bude nastavená ako „Master“ a ostatné ako „Slave“. Ako „Master“ môže byť zvolená hociktorá stanica zo skupiny staníc, t.j. medzi „Master“ a „Slave“ nemôže byť žiaden HW ani SW rozdiel. Všetky AC nabíjacie stanice musia byť typu „Master“ s možnosťou nastavenia ako „Slave“. Minimálny počet 30 staníc v jednej skupine DRV. Minimálny počet staníc ktoré môžu vzájomne fungovať v dynamickom riadení výkonu pod jedným Mastrom je 30.</t>
    </r>
  </si>
  <si>
    <t>Držiak kábla (možnosť riešenia na stĺpiku, na samotnej nabíjacej stanici alebo samostatný držiak)</t>
  </si>
  <si>
    <t>Nabíjací kábel TYP2/T2 32A, 3 fázy, 22kW, dĺžka min. 4,8 metrov</t>
  </si>
  <si>
    <t>Nabíjacia stanica typ AC výkon 2 x 22kW dvojnabíjacia stanica  2 x 22 kW</t>
  </si>
  <si>
    <t>Nabíjacia stanica typ AC výkon 22 kW jednonabíjacia stanica 1 x 22kW</t>
  </si>
  <si>
    <t>Predmetom zákazky je dodanie AC a DC nabíjacích staníc, ich montáž a uvedenie do prevádzky. Technické špecifikácie nabíjacích staníc a množstvá sú v ďalších hárkoch. Všetky nabíjacie stanice budú iba pre nabíjanie vozidiel MV SR. Žiadne nie sú plánované aj ako verejne prístupné nabíjacie stanice.</t>
  </si>
  <si>
    <t>Na realizáciu napojenia nabíjacích staníc bude využitá súčasnú elektrickú sieť verejného obstarávateľa. V rámci opravy budov bude verejným obstarávateľom doplnená potrebná elektroinštalácia napájania NS. K 1xAC bude privedený jeden kábel. K 2xAC budú privedené 2 káble. Slučkovanie nie je požadované. Max. prierez vodiča je 16mm2.</t>
  </si>
  <si>
    <t>Pozn.: Pri AC nabíjacích staniciach 22 kW a 2 x 22 kW majú byť tieto stanice dodané so zásuvkami. Káble majú byť nacenené ako samostatná položka viď štrutkúrovaný rozpočet</t>
  </si>
  <si>
    <r>
      <t xml:space="preserve">Pozáručný servis jedného kusu </t>
    </r>
    <r>
      <rPr>
        <b/>
        <sz val="11"/>
        <color theme="1"/>
        <rFont val="Arial Narrow"/>
        <family val="2"/>
      </rPr>
      <t>AC nabíjačky</t>
    </r>
    <r>
      <rPr>
        <sz val="11"/>
        <color theme="1"/>
        <rFont val="Arial Narrow"/>
        <family val="2"/>
      </rPr>
      <t xml:space="preserve"> na 6 rokov po uplynutí záruky (mesačný poplatok) -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t>
    </r>
  </si>
  <si>
    <r>
      <t xml:space="preserve">Pozáručný servis jedného kusu </t>
    </r>
    <r>
      <rPr>
        <b/>
        <sz val="11"/>
        <color theme="1"/>
        <rFont val="Arial Narrow"/>
        <family val="2"/>
      </rPr>
      <t>AC dvojnabíjačky</t>
    </r>
    <r>
      <rPr>
        <sz val="11"/>
        <color theme="1"/>
        <rFont val="Arial Narrow"/>
        <family val="2"/>
      </rPr>
      <t xml:space="preserve"> - na 6 rokov po uplynutí záruky (mesačný poplatok) -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 </t>
    </r>
  </si>
  <si>
    <t>mesačný poplatok</t>
  </si>
  <si>
    <r>
      <t xml:space="preserve">Pozáručný servis jedného kusu </t>
    </r>
    <r>
      <rPr>
        <b/>
        <sz val="11"/>
        <color theme="1"/>
        <rFont val="Arial Narrow"/>
        <family val="2"/>
      </rPr>
      <t>DC nabíjačky</t>
    </r>
    <r>
      <rPr>
        <sz val="11"/>
        <color theme="1"/>
        <rFont val="Arial Narrow"/>
        <family val="2"/>
      </rPr>
      <t xml:space="preserve"> 50kW- na 6 rokov po uplynutí záruky (mesačný poplatok) -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 Poplatok taktiež nezahŕňa výmenu filtrov, ventilátorov a káblov CCS2.</t>
    </r>
  </si>
  <si>
    <r>
      <t xml:space="preserve">Pozáručný mesačný servis jedného kusu </t>
    </r>
    <r>
      <rPr>
        <b/>
        <sz val="11"/>
        <color theme="1"/>
        <rFont val="Arial Narrow"/>
        <family val="2"/>
      </rPr>
      <t>DC dvojnabíjačky</t>
    </r>
    <r>
      <rPr>
        <sz val="11"/>
        <color theme="1"/>
        <rFont val="Arial Narrow"/>
        <family val="2"/>
      </rPr>
      <t xml:space="preserve"> 2x50kW - (mesačný poplatok) -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 Poplatok taktiež nezahŕňa výmenu filtrov, ventilátorov a káblov CCS2.</t>
    </r>
  </si>
  <si>
    <r>
      <t xml:space="preserve">Nabíjacia stanica typ DC výkon 50 kW, 1x CCS2 </t>
    </r>
    <r>
      <rPr>
        <sz val="11"/>
        <rFont val="Arial Narrow"/>
        <family val="2"/>
      </rPr>
      <t>(cena vrátane nabíjacieho kábla)</t>
    </r>
  </si>
  <si>
    <t>max. 450 mm</t>
  </si>
  <si>
    <t>max. 250 mm</t>
  </si>
  <si>
    <t>max. 20 kg</t>
  </si>
  <si>
    <t>Predmetom zákazky je zabezpečenie autorizovaného záručného a pozáručného servisu. Poskytovanie autorizovaného záručného servisu na náklady predávajúceho počas záručných dôb zariadení vrátane poskytnutia potrebných originálnych náhradných dielov. Požadujeme bezodplatný záručný servis.</t>
  </si>
  <si>
    <r>
      <rPr>
        <b/>
        <sz val="12"/>
        <color theme="1"/>
        <rFont val="Arial Narrow"/>
        <family val="2"/>
      </rPr>
      <t>Správa staníc:</t>
    </r>
    <r>
      <rPr>
        <sz val="12"/>
        <color theme="1"/>
        <rFont val="Arial Narrow"/>
        <family val="2"/>
      </rPr>
      <t xml:space="preserve">
- monitoring stavu staníc v reálnom čase (prenos dát pre účely online monitoringu (real time) viacerých nabíjacích staníc umiestnených na jednej lokalite bude zabezpečený cez jeden spoločný GPRS modul 4G)
- reporting poruchových hlásení, porúch a procesu odstraňovania porúch,
- správa helpdesku na bezplatné emailové nahlasovanie porúch 365/24/7 a telefonické v pracovných dňoch od 8:00 do 16:00 hod.
Kupujúci môže kedykoľvek predávajúcemu oznámiť, že správu nabíjacej stanice alebo staníc už nevyžaduje. Prvým dňom mesiaca nasledujúceho po mesiaci oznámenia podľa predchádzajúcej vety zaniká povinnosť predájúceho poskytovať správu nabíjacej stanice a povinnosť kupujúceho za správu nabíjacej stanice zaplatiť.
Kupujúci môže kedykoľvek predávajúcemu oznámiť, že službu GPRS modul 4G - zabezpečenie prevádzky už nevyžaduje. Prvým dňom mesiaca nasledujúceho po mesiaci oznámenia podľa predchádzajúcej vety zaniká povinnosť predájúceho poskytovať túto službu a povinnosť kupujúceho za túto službu zaplatiť.</t>
    </r>
  </si>
  <si>
    <r>
      <t xml:space="preserve">Držiak konektoru nabíjacieho kábla - </t>
    </r>
    <r>
      <rPr>
        <b/>
        <sz val="11"/>
        <color theme="1"/>
        <rFont val="Arial Narrow"/>
        <family val="2"/>
      </rPr>
      <t>v ponuke predložiť uviesť návrh riešenia.</t>
    </r>
  </si>
  <si>
    <t>Software - pristup pre MV na prezeranie bez úprav</t>
  </si>
  <si>
    <t>Komunikácia cez Ethernet aj 4G - obojsmerná</t>
  </si>
  <si>
    <r>
      <t xml:space="preserve">Nabíjacia stanica typ DC výkon 100KW dvojnabíjacia stanica  2 x 50 kW, 2xCCS2 </t>
    </r>
    <r>
      <rPr>
        <sz val="11"/>
        <color theme="1"/>
        <rFont val="Arial Narrow"/>
        <family val="2"/>
      </rPr>
      <t>(cena vrátane dvoch nabíjacích káblov)</t>
    </r>
  </si>
  <si>
    <t>Správa AC nabíjačky 1x22kW na 10 rokov (mesačný poplatok)</t>
  </si>
  <si>
    <t>Správa AC dvojnabíjačky 2x22kW na 10 rokov (mesačný poplatok)</t>
  </si>
  <si>
    <t>Správa DC nabíjačky na 10 rokov (mesačný poplatok)</t>
  </si>
  <si>
    <t>Správa DC dvojnabíjačky na 10 rokov (mesačný poplatok)</t>
  </si>
  <si>
    <t>GPRS modul 4G - zabezpečenie mesačnej prevádzky na 10 rokov (predávajúci dodá SIM kartu a bude platiť za potrebný internetový balíček. SIM karty nebudú dodané verejným obstarávateľom)</t>
  </si>
  <si>
    <t>Software - detailných opis parametrov a funkcionalít manažovacieho softwéru:
on-line štatistiky nabíjania, prevádzky a používania staníc:
- podrobné výpisy nabíjania – množstvo spotrebovanej energie, čas nabíjania, dĺžka nabíjania pre každú nabíjaciu kartu zvlášť a nabíjaciu stanicu zvlášť a certifikovaný elektromer MID zvlášť.
Online správa a monitoring nabíjacích staníc
Možnosť update a reštart nabíjacích staníc na diaľku
Software musí umožňovať na diaľku ovládať dynamické riadenie výkonu na základe odberu budovy alebo na základe definovaného príkonu, na diaľku ovládať nastavenia dynamického riadenia výkonu pre skupinu staníc ako aj na diaľku ovládať rozdeľovanie dostupného výkonu na základe priorít užívateľov,
monitoring stavu funkčnosti nabíjacích staníc (vrátane možnosti generovania reportov o chybových stavoch a opravách),
online monitoring stavu nabíjania vozidla,
zálohovanie dát min. na dennej báze
archivácia dát a pristup k archívny dátam počas celej doby trvania zmluvy,
možnosť exportu dát v bežných formátoch (najmä xls)
Možnosť vytvorenia administrátorských prístupov pre vybraných zamestnancov MV SR</t>
  </si>
  <si>
    <t>V rámci záručného a pozáručného servisu sa požaduje:
- odstránenie poruchy do 2 pracovných dní od vzniku alebo nahlásenia poruchy pri AC NS – ak nie je porucha odstránená v stanovenej lehote tak výmena nabíjačky do dvoch pracovných dní po uplynutí lehoty na odstránenie poruchy.
- odstránenie poruchy do 5 pracovných dní od nahlásenia poruchy pri DC NS. V prípade ak nie je možné DC stanicu opraviť a je nutná výmena, tak výmena do 30 pracovných dní.
- povinnosť držať min. 5 ks AC nabíjačiek skladom.
Kupujúci môže kedykoľvek predávajúcemu oznámiť, že pozáručný servis na konkrétne zariadenie už nevyžaduje. Prvým dňom mesiaca nasledujúceho po mesiaci oznámenia podľa predchádzajúcej vety zaniká povinnosť predájúceho poskytovať pozáručný servis na dotknuté zariadenie a povinnosť kupujúceho za pozáručný servis dotknutého zariadenia zaplatiť.</t>
  </si>
  <si>
    <t>Premiestnenie jedného kusu AC nabíjačky/AC dvojnabíjačky v rámci SR /zahŕňa aj demontáž a montáž, inštaláciu a uvedenie do prevádzky (bez revízie).</t>
  </si>
  <si>
    <t>Lehota dodania nabíjacích staníc a príslušenstva v rámci prvej kúpnej zmluvy od nadobudnutia jej účinnosti v dňoch</t>
  </si>
  <si>
    <r>
      <t>DRV</t>
    </r>
    <r>
      <rPr>
        <sz val="12"/>
        <color theme="1"/>
        <rFont val="Arial Narrow"/>
        <family val="2"/>
      </rPr>
      <t xml:space="preserve"> - Dynamické riadenie výkonu na základe odberu budovy alebo na základe definovaného príkonu. Nabíjacia stanica musí umožňovať oba uvedené režimy riadenia výkonu. Pre riadenie výkonu nabíjania na základe odberu budovy bude lokalita dovybavená externým elektromerom, ktorý bude merať aktuálne zaťaženie lokality a podľa neho regulovať výkon nabíjacích staníc. Funkcia DRV musí byť zabezpečená aj Offline /len na lokálnej sieti/. DRV musí vedieť na jednej lokalite riadiť kombináciu AC aj DC nabíjacích staníc. DRV musí vedieť riadiť výkon nabíjania nepretržite v reálnom čase čím stráži neprekročenie nastavených hodnôt rezervovanej kapacity, a to aj v offline režime (bez prístupu na internet). Systém DRV má zároveň vedieť riadiť výkon nabíjania na základe maximálneho výkonu každej samostatnej fázy. DRV musí vedieť riadiť výkon nabíjania aj na základe viacerých snímaných miest v lokalite.</t>
    </r>
  </si>
  <si>
    <t>Možnosť pripojenia elektromeru prostredníctvom Modbus TCP</t>
  </si>
  <si>
    <t>priamo elektromer musí mať integrované rozhranie MODBUS TCP - nepripúšťa sa riešenie pomocou prevodníka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</si>
</sst>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4" x14ac:knownFonts="1">
    <font>
      <sz val="11"/>
      <color theme="1"/>
      <name val="Calibri"/>
      <family val="2"/>
      <charset val="238"/>
      <scheme val="minor"/>
    </font>
    <font>
      <sz val="9.5"/>
      <color theme="1"/>
      <name val="Arial"/>
      <family val="2"/>
      <charset val="238"/>
    </font>
    <font>
      <b/>
      <sz val="11"/>
      <color theme="1"/>
      <name val="Arial Narrow"/>
      <family val="2"/>
      <charset val="238"/>
    </font>
    <font>
      <sz val="11"/>
      <color theme="1"/>
      <name val="Arial Narrow"/>
      <family val="2"/>
      <charset val="238"/>
    </font>
    <font>
      <b/>
      <sz val="14"/>
      <color theme="1"/>
      <name val="Arial Narrow"/>
      <family val="2"/>
      <charset val="238"/>
    </font>
    <font>
      <b/>
      <sz val="11"/>
      <color rgb="FFFF0000"/>
      <name val="Arial Narrow"/>
      <family val="2"/>
      <charset val="238"/>
    </font>
    <font>
      <b/>
      <i/>
      <sz val="11"/>
      <color theme="1"/>
      <name val="Arial Narrow"/>
      <family val="2"/>
      <charset val="238"/>
    </font>
    <font>
      <sz val="11"/>
      <color theme="1"/>
      <name val="Arial"/>
      <family val="2"/>
      <charset val="238"/>
    </font>
    <font>
      <sz val="11"/>
      <name val="Arial Narrow"/>
      <family val="2"/>
      <charset val="238"/>
    </font>
    <font>
      <sz val="12"/>
      <name val="Arial Narrow"/>
      <family val="2"/>
      <charset val="238"/>
    </font>
    <font>
      <b/>
      <sz val="11"/>
      <color theme="1"/>
      <name val="Arial Narrow"/>
      <family val="2"/>
    </font>
    <font>
      <b/>
      <i/>
      <sz val="11"/>
      <color theme="1"/>
      <name val="Arial Narrow"/>
      <family val="2"/>
    </font>
    <font>
      <sz val="11"/>
      <color theme="1"/>
      <name val="Arial Narrow"/>
      <family val="2"/>
    </font>
    <font>
      <b/>
      <sz val="12"/>
      <color theme="1"/>
      <name val="Arial Narrow"/>
      <family val="2"/>
    </font>
    <font>
      <sz val="12"/>
      <color theme="1"/>
      <name val="Arial Narrow"/>
      <family val="2"/>
    </font>
    <font>
      <b/>
      <sz val="12"/>
      <color rgb="FFC00000"/>
      <name val="Arial Narrow"/>
      <family val="2"/>
    </font>
    <font>
      <i/>
      <sz val="11"/>
      <color theme="1"/>
      <name val="Arial Narrow"/>
      <family val="2"/>
    </font>
    <font>
      <b/>
      <sz val="14"/>
      <color theme="1"/>
      <name val="Arial Narrow"/>
      <family val="2"/>
    </font>
    <font>
      <sz val="8"/>
      <name val="Calibri"/>
      <family val="2"/>
      <charset val="238"/>
      <scheme val="minor"/>
    </font>
    <font>
      <b/>
      <sz val="11"/>
      <name val="Arial Narrow"/>
      <family val="2"/>
    </font>
    <font>
      <b/>
      <sz val="12"/>
      <color theme="1"/>
      <name val="Arial Narrow"/>
      <family val="2"/>
      <charset val="238"/>
    </font>
    <font>
      <b/>
      <sz val="12"/>
      <color rgb="FFFF0000"/>
      <name val="Arial Narrow"/>
      <family val="2"/>
    </font>
    <font>
      <sz val="12"/>
      <color rgb="FFFF0000"/>
      <name val="Arial Narrow"/>
      <family val="2"/>
    </font>
    <font>
      <sz val="11"/>
      <name val="Arial Narrow"/>
      <family val="2"/>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75">
    <xf numFmtId="0" fontId="0" fillId="0" borderId="0" xfId="0"/>
    <xf numFmtId="0" fontId="3" fillId="0" borderId="4" xfId="0" applyFont="1" applyBorder="1" applyAlignment="1">
      <alignment vertical="center" wrapText="1"/>
    </xf>
    <xf numFmtId="0" fontId="3" fillId="0" borderId="4" xfId="0" applyFont="1" applyBorder="1"/>
    <xf numFmtId="0" fontId="3" fillId="0" borderId="0" xfId="0" applyFont="1"/>
    <xf numFmtId="0" fontId="2" fillId="0" borderId="0" xfId="0" applyFont="1"/>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center" vertical="center"/>
    </xf>
    <xf numFmtId="0" fontId="3" fillId="0" borderId="5" xfId="0" applyFont="1" applyBorder="1" applyAlignment="1">
      <alignment vertical="center" wrapText="1"/>
    </xf>
    <xf numFmtId="0" fontId="2" fillId="2" borderId="7" xfId="0" applyFont="1" applyFill="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vertical="center" wrapText="1"/>
    </xf>
    <xf numFmtId="0" fontId="3" fillId="0" borderId="6" xfId="0" applyFont="1" applyBorder="1"/>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xf>
    <xf numFmtId="0" fontId="7"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8" fillId="0" borderId="4" xfId="0" applyFont="1" applyBorder="1" applyAlignment="1">
      <alignment vertical="center" wrapText="1"/>
    </xf>
    <xf numFmtId="0" fontId="2" fillId="2" borderId="8" xfId="0" applyFont="1" applyFill="1" applyBorder="1" applyAlignment="1">
      <alignment horizontal="center" vertical="center" wrapText="1"/>
    </xf>
    <xf numFmtId="0" fontId="0" fillId="0" borderId="0" xfId="0" applyAlignment="1">
      <alignment vertical="center"/>
    </xf>
    <xf numFmtId="0" fontId="3" fillId="0" borderId="4" xfId="0" applyFont="1" applyBorder="1" applyAlignment="1">
      <alignment horizontal="left" vertical="center" wrapText="1"/>
    </xf>
    <xf numFmtId="0" fontId="3" fillId="5" borderId="4" xfId="0" applyFont="1" applyFill="1" applyBorder="1" applyAlignment="1">
      <alignment horizontal="center" vertical="center" wrapText="1"/>
    </xf>
    <xf numFmtId="0" fontId="3" fillId="0" borderId="4" xfId="0" applyFont="1" applyBorder="1" applyAlignment="1">
      <alignment wrapText="1"/>
    </xf>
    <xf numFmtId="0" fontId="3" fillId="0" borderId="6" xfId="0" applyFont="1" applyBorder="1" applyAlignment="1">
      <alignment horizontal="center" vertical="center" wrapText="1"/>
    </xf>
    <xf numFmtId="0" fontId="8" fillId="0" borderId="4" xfId="0" applyFont="1" applyBorder="1" applyAlignment="1">
      <alignment horizontal="center" vertical="center" wrapText="1"/>
    </xf>
    <xf numFmtId="0" fontId="3" fillId="5" borderId="6" xfId="0" applyFont="1" applyFill="1" applyBorder="1" applyAlignment="1">
      <alignment horizontal="center" vertical="center" wrapText="1"/>
    </xf>
    <xf numFmtId="0" fontId="0" fillId="0" borderId="0" xfId="0" applyAlignment="1">
      <alignment wrapText="1"/>
    </xf>
    <xf numFmtId="0" fontId="8" fillId="0" borderId="4" xfId="0" applyFont="1" applyBorder="1"/>
    <xf numFmtId="0" fontId="3" fillId="0" borderId="4" xfId="0" applyFont="1" applyBorder="1" applyAlignment="1">
      <alignment vertical="center"/>
    </xf>
    <xf numFmtId="0" fontId="2" fillId="5" borderId="4" xfId="0" applyFont="1" applyFill="1" applyBorder="1" applyAlignment="1">
      <alignment vertical="top" wrapText="1"/>
    </xf>
    <xf numFmtId="0" fontId="3" fillId="0" borderId="4" xfId="0" applyFont="1" applyBorder="1" applyAlignment="1">
      <alignment horizontal="left" vertical="top" wrapText="1"/>
    </xf>
    <xf numFmtId="0" fontId="3" fillId="0" borderId="4" xfId="0" applyFont="1" applyBorder="1" applyAlignment="1">
      <alignment vertical="top" wrapText="1"/>
    </xf>
    <xf numFmtId="0" fontId="8" fillId="0" borderId="5" xfId="0" applyFont="1" applyBorder="1" applyAlignment="1">
      <alignment vertical="center" wrapText="1"/>
    </xf>
    <xf numFmtId="0" fontId="3" fillId="0" borderId="5" xfId="0" applyFont="1" applyBorder="1"/>
    <xf numFmtId="0" fontId="8" fillId="0" borderId="6" xfId="0" applyFont="1" applyBorder="1" applyAlignment="1">
      <alignmen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3" fillId="5" borderId="4" xfId="0" applyFont="1" applyFill="1" applyBorder="1" applyAlignment="1">
      <alignment wrapText="1"/>
    </xf>
    <xf numFmtId="0" fontId="8" fillId="5" borderId="4" xfId="0" applyFont="1" applyFill="1" applyBorder="1" applyAlignment="1">
      <alignment vertical="center" wrapText="1"/>
    </xf>
    <xf numFmtId="164" fontId="3" fillId="0" borderId="4" xfId="0" applyNumberFormat="1" applyFont="1" applyBorder="1" applyAlignment="1">
      <alignment horizontal="center" vertical="center"/>
    </xf>
    <xf numFmtId="0" fontId="3" fillId="0" borderId="5" xfId="0" applyFont="1" applyBorder="1" applyAlignment="1">
      <alignment wrapText="1"/>
    </xf>
    <xf numFmtId="0" fontId="3" fillId="0" borderId="4" xfId="0" applyFont="1" applyBorder="1" applyAlignment="1">
      <alignment horizontal="center" vertical="center"/>
    </xf>
    <xf numFmtId="164" fontId="3" fillId="6" borderId="4" xfId="0" applyNumberFormat="1" applyFont="1" applyFill="1" applyBorder="1" applyAlignment="1">
      <alignment horizontal="center" vertical="center"/>
    </xf>
    <xf numFmtId="164" fontId="12" fillId="0" borderId="4" xfId="0" applyNumberFormat="1" applyFont="1" applyBorder="1" applyAlignment="1">
      <alignment horizontal="center" vertical="center"/>
    </xf>
    <xf numFmtId="164" fontId="12" fillId="6" borderId="4" xfId="0" applyNumberFormat="1" applyFont="1" applyFill="1" applyBorder="1" applyAlignment="1">
      <alignment horizontal="center" vertical="center"/>
    </xf>
    <xf numFmtId="164" fontId="11" fillId="2" borderId="9" xfId="0" applyNumberFormat="1" applyFont="1" applyFill="1" applyBorder="1" applyAlignment="1">
      <alignment horizontal="center" vertical="center" wrapText="1"/>
    </xf>
    <xf numFmtId="164" fontId="10" fillId="4" borderId="9" xfId="0" applyNumberFormat="1" applyFont="1" applyFill="1" applyBorder="1" applyAlignment="1">
      <alignment horizontal="center" vertical="center"/>
    </xf>
    <xf numFmtId="0" fontId="13" fillId="0" borderId="0" xfId="0" applyFont="1" applyAlignment="1">
      <alignment horizontal="justify" vertical="center"/>
    </xf>
    <xf numFmtId="0" fontId="14" fillId="0" borderId="0" xfId="0" applyFont="1" applyAlignment="1">
      <alignment horizontal="justify" vertical="center"/>
    </xf>
    <xf numFmtId="0" fontId="14" fillId="0" borderId="0" xfId="0" applyFont="1"/>
    <xf numFmtId="0" fontId="14" fillId="0" borderId="0" xfId="0" applyFont="1" applyAlignment="1">
      <alignment wrapText="1"/>
    </xf>
    <xf numFmtId="0" fontId="15" fillId="0" borderId="0" xfId="0" applyFont="1" applyAlignment="1">
      <alignment horizontal="justify" vertical="center"/>
    </xf>
    <xf numFmtId="0" fontId="14" fillId="0" borderId="0" xfId="0" applyFont="1" applyAlignment="1">
      <alignment horizontal="justify" vertical="center" wrapText="1"/>
    </xf>
    <xf numFmtId="0" fontId="2" fillId="6" borderId="6" xfId="0" applyFont="1" applyFill="1" applyBorder="1" applyAlignment="1">
      <alignment vertical="center" wrapText="1"/>
    </xf>
    <xf numFmtId="0" fontId="2" fillId="6" borderId="5" xfId="0" applyFont="1" applyFill="1" applyBorder="1" applyAlignment="1">
      <alignment vertical="center" wrapText="1"/>
    </xf>
    <xf numFmtId="0" fontId="2" fillId="6" borderId="4" xfId="0" applyFont="1" applyFill="1" applyBorder="1" applyAlignment="1">
      <alignment vertical="center" wrapText="1"/>
    </xf>
    <xf numFmtId="0" fontId="4" fillId="6" borderId="6" xfId="0" applyFont="1" applyFill="1" applyBorder="1" applyAlignment="1">
      <alignment horizontal="left" vertical="center" wrapText="1"/>
    </xf>
    <xf numFmtId="0" fontId="4" fillId="6" borderId="4" xfId="0" applyFont="1" applyFill="1" applyBorder="1" applyAlignment="1">
      <alignment horizontal="left" vertical="center" wrapText="1"/>
    </xf>
    <xf numFmtId="0" fontId="16" fillId="6" borderId="6" xfId="0" applyFont="1" applyFill="1" applyBorder="1" applyAlignment="1">
      <alignment vertical="center" wrapText="1"/>
    </xf>
    <xf numFmtId="0" fontId="2"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0" borderId="19" xfId="0" applyFont="1" applyBorder="1" applyAlignment="1">
      <alignment horizontal="center" vertical="center"/>
    </xf>
    <xf numFmtId="164" fontId="12" fillId="0" borderId="20" xfId="0" applyNumberFormat="1" applyFont="1" applyBorder="1" applyAlignment="1">
      <alignment horizontal="center" vertical="center"/>
    </xf>
    <xf numFmtId="164" fontId="12" fillId="0" borderId="20" xfId="0" applyNumberFormat="1" applyFont="1" applyBorder="1" applyAlignment="1">
      <alignment horizontal="center" vertical="center" wrapText="1"/>
    </xf>
    <xf numFmtId="164" fontId="6" fillId="2" borderId="12" xfId="0" applyNumberFormat="1"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164" fontId="3" fillId="0" borderId="20" xfId="0" applyNumberFormat="1" applyFont="1" applyBorder="1" applyAlignment="1">
      <alignment horizontal="center" vertical="center"/>
    </xf>
    <xf numFmtId="0" fontId="3" fillId="0" borderId="21" xfId="0" applyFont="1" applyBorder="1" applyAlignment="1">
      <alignment horizontal="left" vertical="center" wrapText="1"/>
    </xf>
    <xf numFmtId="164" fontId="3" fillId="6" borderId="21" xfId="0" applyNumberFormat="1" applyFont="1" applyFill="1" applyBorder="1" applyAlignment="1">
      <alignment horizontal="center" vertical="center"/>
    </xf>
    <xf numFmtId="164" fontId="3" fillId="0" borderId="22" xfId="0" applyNumberFormat="1" applyFont="1" applyBorder="1" applyAlignment="1">
      <alignment horizontal="center" vertical="center"/>
    </xf>
    <xf numFmtId="0" fontId="3" fillId="0" borderId="19" xfId="0" applyFont="1" applyBorder="1" applyAlignment="1">
      <alignment horizontal="center"/>
    </xf>
    <xf numFmtId="0" fontId="2" fillId="2" borderId="17" xfId="0" applyFont="1" applyFill="1" applyBorder="1" applyAlignment="1">
      <alignment horizontal="center" wrapText="1"/>
    </xf>
    <xf numFmtId="0" fontId="2" fillId="3" borderId="9"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2" fillId="0" borderId="4" xfId="0" applyFont="1" applyBorder="1" applyAlignment="1">
      <alignment horizontal="left" vertical="center" wrapText="1"/>
    </xf>
    <xf numFmtId="0" fontId="10" fillId="3" borderId="29"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6" borderId="4" xfId="0" applyFont="1" applyFill="1" applyBorder="1" applyAlignment="1">
      <alignment horizontal="left" vertical="center" wrapText="1"/>
    </xf>
    <xf numFmtId="0" fontId="12" fillId="0" borderId="28" xfId="0" applyFont="1" applyBorder="1" applyAlignment="1">
      <alignment horizontal="left" vertical="center" wrapText="1"/>
    </xf>
    <xf numFmtId="0" fontId="3" fillId="0" borderId="6" xfId="0" applyFont="1" applyBorder="1" applyAlignment="1">
      <alignment wrapText="1"/>
    </xf>
    <xf numFmtId="0" fontId="12" fillId="0" borderId="4" xfId="0" applyFont="1" applyBorder="1" applyAlignment="1">
      <alignment horizontal="center" vertical="center" wrapText="1"/>
    </xf>
    <xf numFmtId="0" fontId="3" fillId="0" borderId="30" xfId="0" applyFont="1" applyBorder="1" applyAlignment="1">
      <alignment horizontal="center" vertical="center"/>
    </xf>
    <xf numFmtId="164" fontId="3" fillId="6" borderId="11" xfId="0" applyNumberFormat="1" applyFont="1" applyFill="1" applyBorder="1" applyAlignment="1">
      <alignment horizontal="center" vertical="center"/>
    </xf>
    <xf numFmtId="164" fontId="3" fillId="0" borderId="12" xfId="0" applyNumberFormat="1" applyFont="1" applyBorder="1" applyAlignment="1">
      <alignment horizontal="center" vertical="center"/>
    </xf>
    <xf numFmtId="0" fontId="3" fillId="0" borderId="11" xfId="0" applyFont="1" applyBorder="1" applyAlignment="1">
      <alignment horizontal="center" vertical="center"/>
    </xf>
    <xf numFmtId="3" fontId="10" fillId="4" borderId="9" xfId="0" applyNumberFormat="1" applyFont="1" applyFill="1" applyBorder="1" applyAlignment="1">
      <alignment horizontal="center" vertical="center"/>
    </xf>
    <xf numFmtId="0" fontId="19" fillId="0" borderId="4" xfId="0" applyFont="1" applyBorder="1" applyAlignment="1">
      <alignment vertical="center" wrapText="1"/>
    </xf>
    <xf numFmtId="0" fontId="10" fillId="0" borderId="4" xfId="0" applyFont="1" applyBorder="1" applyAlignment="1">
      <alignment horizontal="left" vertical="center" wrapText="1"/>
    </xf>
    <xf numFmtId="0" fontId="14" fillId="0" borderId="4" xfId="0" applyFont="1" applyBorder="1" applyAlignment="1">
      <alignment wrapText="1"/>
    </xf>
    <xf numFmtId="0" fontId="12" fillId="0" borderId="4" xfId="0" applyFont="1" applyBorder="1" applyAlignment="1">
      <alignment vertical="center" wrapText="1"/>
    </xf>
    <xf numFmtId="0" fontId="3" fillId="0" borderId="23" xfId="0" applyFont="1" applyBorder="1" applyAlignment="1">
      <alignment horizontal="center"/>
    </xf>
    <xf numFmtId="164" fontId="3" fillId="0" borderId="5" xfId="0" applyNumberFormat="1" applyFont="1" applyBorder="1" applyAlignment="1">
      <alignment horizontal="center" vertical="center"/>
    </xf>
    <xf numFmtId="164" fontId="3" fillId="6" borderId="5" xfId="0" applyNumberFormat="1" applyFont="1" applyFill="1" applyBorder="1" applyAlignment="1">
      <alignment horizontal="center" vertical="center"/>
    </xf>
    <xf numFmtId="164" fontId="3" fillId="0" borderId="24" xfId="0" applyNumberFormat="1" applyFont="1" applyBorder="1" applyAlignment="1">
      <alignment horizontal="center" vertical="center"/>
    </xf>
    <xf numFmtId="164" fontId="11" fillId="2" borderId="9" xfId="0" applyNumberFormat="1" applyFont="1" applyFill="1" applyBorder="1" applyAlignment="1">
      <alignment horizontal="center" vertical="center"/>
    </xf>
    <xf numFmtId="0" fontId="3" fillId="0" borderId="23" xfId="0" applyFont="1" applyBorder="1" applyAlignment="1">
      <alignment horizontal="center" vertical="center"/>
    </xf>
    <xf numFmtId="0" fontId="12" fillId="0" borderId="4" xfId="0" applyFont="1" applyBorder="1" applyAlignment="1">
      <alignment wrapText="1"/>
    </xf>
    <xf numFmtId="0" fontId="12" fillId="0" borderId="11" xfId="0" applyFont="1" applyBorder="1" applyAlignment="1">
      <alignment wrapText="1"/>
    </xf>
    <xf numFmtId="3" fontId="8" fillId="0" borderId="4"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wrapText="1"/>
    </xf>
    <xf numFmtId="49" fontId="3" fillId="0" borderId="4"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0" fontId="3" fillId="0" borderId="10" xfId="0" applyFont="1" applyBorder="1" applyAlignment="1">
      <alignment horizontal="center" vertical="center"/>
    </xf>
    <xf numFmtId="164" fontId="3" fillId="0" borderId="11" xfId="0" applyNumberFormat="1" applyFont="1" applyBorder="1" applyAlignment="1">
      <alignment horizontal="center" vertical="center"/>
    </xf>
    <xf numFmtId="0" fontId="22" fillId="0" borderId="0" xfId="0" applyFont="1" applyAlignment="1">
      <alignment wrapText="1"/>
    </xf>
    <xf numFmtId="0" fontId="3" fillId="0" borderId="1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1" xfId="0" applyFont="1" applyBorder="1" applyAlignment="1">
      <alignment wrapText="1"/>
    </xf>
    <xf numFmtId="49"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49" fontId="3" fillId="0" borderId="4" xfId="0" applyNumberFormat="1" applyFont="1" applyBorder="1" applyAlignment="1">
      <alignment horizontal="left"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4" borderId="7" xfId="0" applyFont="1" applyFill="1" applyBorder="1" applyAlignment="1">
      <alignment horizontal="right" vertical="center"/>
    </xf>
    <xf numFmtId="0" fontId="10" fillId="4" borderId="8"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8" xfId="0" applyFont="1" applyFill="1" applyBorder="1" applyAlignment="1">
      <alignment horizontal="righ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11" fillId="2" borderId="7" xfId="0" applyFont="1" applyFill="1" applyBorder="1" applyAlignment="1">
      <alignment horizontal="right"/>
    </xf>
    <xf numFmtId="0" fontId="11" fillId="2" borderId="8" xfId="0" applyFont="1" applyFill="1" applyBorder="1" applyAlignment="1">
      <alignment horizontal="right"/>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702B6-CDD7-394C-8B22-A749AC2F004C}">
  <dimension ref="A1:A14"/>
  <sheetViews>
    <sheetView topLeftCell="A10" zoomScale="125" zoomScaleNormal="160" workbookViewId="0">
      <selection activeCell="A18" sqref="A18"/>
    </sheetView>
  </sheetViews>
  <sheetFormatPr baseColWidth="10" defaultRowHeight="16" x14ac:dyDescent="0.2"/>
  <cols>
    <col min="1" max="1" width="100" style="53" customWidth="1"/>
    <col min="2" max="16384" width="10.83203125" style="52"/>
  </cols>
  <sheetData>
    <row r="1" spans="1:1" ht="51" x14ac:dyDescent="0.2">
      <c r="A1" s="53" t="s">
        <v>175</v>
      </c>
    </row>
    <row r="2" spans="1:1" ht="34" x14ac:dyDescent="0.2">
      <c r="A2" s="53" t="s">
        <v>109</v>
      </c>
    </row>
    <row r="3" spans="1:1" ht="51" x14ac:dyDescent="0.2">
      <c r="A3" s="51" t="s">
        <v>176</v>
      </c>
    </row>
    <row r="4" spans="1:1" ht="17" x14ac:dyDescent="0.2">
      <c r="A4" s="54" t="s">
        <v>111</v>
      </c>
    </row>
    <row r="5" spans="1:1" ht="136" customHeight="1" x14ac:dyDescent="0.2">
      <c r="A5" s="50" t="s">
        <v>202</v>
      </c>
    </row>
    <row r="6" spans="1:1" ht="17" x14ac:dyDescent="0.2">
      <c r="A6" s="54" t="s">
        <v>112</v>
      </c>
    </row>
    <row r="7" spans="1:1" ht="255" x14ac:dyDescent="0.2">
      <c r="A7" s="55" t="s">
        <v>198</v>
      </c>
    </row>
    <row r="8" spans="1:1" ht="187" x14ac:dyDescent="0.2">
      <c r="A8" s="55" t="s">
        <v>188</v>
      </c>
    </row>
    <row r="9" spans="1:1" ht="17" x14ac:dyDescent="0.2">
      <c r="A9" s="50" t="s">
        <v>110</v>
      </c>
    </row>
    <row r="10" spans="1:1" ht="51" x14ac:dyDescent="0.2">
      <c r="A10" s="51" t="s">
        <v>187</v>
      </c>
    </row>
    <row r="11" spans="1:1" ht="170" customHeight="1" x14ac:dyDescent="0.2">
      <c r="A11" s="100" t="s">
        <v>199</v>
      </c>
    </row>
    <row r="12" spans="1:1" ht="17" x14ac:dyDescent="0.2">
      <c r="A12" s="100" t="s">
        <v>167</v>
      </c>
    </row>
    <row r="14" spans="1:1" x14ac:dyDescent="0.2">
      <c r="A14" s="1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topLeftCell="A72" zoomScale="110" zoomScaleNormal="110" workbookViewId="0">
      <selection activeCell="A37" sqref="A37"/>
    </sheetView>
  </sheetViews>
  <sheetFormatPr baseColWidth="10" defaultColWidth="8.83203125" defaultRowHeight="15" x14ac:dyDescent="0.2"/>
  <cols>
    <col min="1" max="1" width="73" style="29" customWidth="1"/>
    <col min="2" max="2" width="43" customWidth="1"/>
    <col min="3" max="3" width="29.1640625" customWidth="1"/>
    <col min="4" max="4" width="18.83203125" customWidth="1"/>
    <col min="5" max="5" width="16.6640625" customWidth="1"/>
    <col min="6" max="6" width="21.5" customWidth="1"/>
  </cols>
  <sheetData>
    <row r="1" spans="1:6" ht="40" customHeight="1" thickBot="1" x14ac:dyDescent="0.25">
      <c r="A1" s="125" t="s">
        <v>153</v>
      </c>
      <c r="B1" s="126"/>
      <c r="C1" s="127"/>
      <c r="D1" s="13"/>
      <c r="E1" s="14"/>
      <c r="F1" s="7"/>
    </row>
    <row r="2" spans="1:6" ht="16" thickBot="1" x14ac:dyDescent="0.25">
      <c r="A2" s="137"/>
      <c r="B2" s="138"/>
      <c r="C2" s="83"/>
      <c r="D2" s="14"/>
      <c r="E2" s="14"/>
      <c r="F2" s="3"/>
    </row>
    <row r="3" spans="1:6" ht="76" thickBot="1" x14ac:dyDescent="0.25">
      <c r="A3" s="9" t="s">
        <v>1</v>
      </c>
      <c r="B3" s="21" t="s">
        <v>19</v>
      </c>
      <c r="C3" s="88" t="s">
        <v>125</v>
      </c>
      <c r="D3" s="14"/>
      <c r="E3" s="14"/>
      <c r="F3" s="3"/>
    </row>
    <row r="4" spans="1:6" ht="19" thickBot="1" x14ac:dyDescent="0.25">
      <c r="A4" s="128" t="s">
        <v>155</v>
      </c>
      <c r="B4" s="129"/>
      <c r="C4" s="130"/>
      <c r="D4" s="3"/>
      <c r="E4" s="3"/>
      <c r="F4" s="3"/>
    </row>
    <row r="5" spans="1:6" ht="51" x14ac:dyDescent="0.2">
      <c r="A5" s="37" t="s">
        <v>51</v>
      </c>
      <c r="B5" s="38" t="s">
        <v>48</v>
      </c>
      <c r="C5" s="61" t="s">
        <v>114</v>
      </c>
      <c r="D5" s="3"/>
      <c r="E5" s="3"/>
      <c r="F5" s="3"/>
    </row>
    <row r="6" spans="1:6" ht="52" thickBot="1" x14ac:dyDescent="0.25">
      <c r="A6" s="35" t="s">
        <v>50</v>
      </c>
      <c r="B6" s="39" t="s">
        <v>49</v>
      </c>
      <c r="C6" s="61" t="s">
        <v>114</v>
      </c>
      <c r="D6" s="3"/>
      <c r="E6" s="3"/>
      <c r="F6" s="3"/>
    </row>
    <row r="7" spans="1:6" ht="16" thickBot="1" x14ac:dyDescent="0.25">
      <c r="A7" s="131" t="s">
        <v>2</v>
      </c>
      <c r="B7" s="132"/>
      <c r="C7" s="133"/>
      <c r="D7" s="3"/>
      <c r="E7" s="3"/>
      <c r="F7" s="3"/>
    </row>
    <row r="8" spans="1:6" x14ac:dyDescent="0.2">
      <c r="A8" s="11" t="s">
        <v>22</v>
      </c>
      <c r="B8" s="11" t="s">
        <v>168</v>
      </c>
      <c r="C8" s="56"/>
      <c r="D8" s="14"/>
      <c r="E8" s="14"/>
      <c r="F8" s="14"/>
    </row>
    <row r="9" spans="1:6" x14ac:dyDescent="0.2">
      <c r="A9" s="1" t="s">
        <v>4</v>
      </c>
      <c r="B9" s="1" t="s">
        <v>184</v>
      </c>
      <c r="C9" s="58"/>
      <c r="D9" s="14"/>
      <c r="E9" s="14"/>
      <c r="F9" s="14"/>
    </row>
    <row r="10" spans="1:6" x14ac:dyDescent="0.2">
      <c r="A10" s="1" t="s">
        <v>3</v>
      </c>
      <c r="B10" s="1" t="s">
        <v>185</v>
      </c>
      <c r="C10" s="58"/>
      <c r="D10" s="14"/>
      <c r="E10" s="14"/>
      <c r="F10" s="14"/>
    </row>
    <row r="11" spans="1:6" ht="16" thickBot="1" x14ac:dyDescent="0.25">
      <c r="A11" s="8" t="s">
        <v>5</v>
      </c>
      <c r="B11" s="8" t="s">
        <v>186</v>
      </c>
      <c r="C11" s="57"/>
      <c r="D11" s="14"/>
      <c r="E11" s="14"/>
      <c r="F11" s="14"/>
    </row>
    <row r="12" spans="1:6" ht="16" thickBot="1" x14ac:dyDescent="0.25">
      <c r="A12" s="131" t="s">
        <v>20</v>
      </c>
      <c r="B12" s="132"/>
      <c r="C12" s="133"/>
      <c r="D12" s="14"/>
      <c r="E12" s="14"/>
      <c r="F12" s="3"/>
    </row>
    <row r="13" spans="1:6" x14ac:dyDescent="0.2">
      <c r="A13" s="11" t="s">
        <v>23</v>
      </c>
      <c r="B13" s="11" t="s">
        <v>119</v>
      </c>
      <c r="C13" s="56"/>
      <c r="D13" s="14"/>
      <c r="E13" s="14"/>
      <c r="F13" s="15"/>
    </row>
    <row r="14" spans="1:6" x14ac:dyDescent="0.2">
      <c r="A14" s="1" t="s">
        <v>24</v>
      </c>
      <c r="B14" s="2" t="s">
        <v>25</v>
      </c>
      <c r="C14" s="58"/>
      <c r="D14" s="14"/>
      <c r="E14" s="14"/>
      <c r="F14" s="14"/>
    </row>
    <row r="15" spans="1:6" x14ac:dyDescent="0.2">
      <c r="A15" s="1" t="s">
        <v>36</v>
      </c>
      <c r="B15" s="1" t="s">
        <v>37</v>
      </c>
      <c r="C15" s="58"/>
      <c r="D15" s="14"/>
      <c r="E15" s="14"/>
      <c r="F15" s="14"/>
    </row>
    <row r="16" spans="1:6" ht="16" x14ac:dyDescent="0.2">
      <c r="A16" s="25" t="s">
        <v>27</v>
      </c>
      <c r="B16" s="1" t="s">
        <v>117</v>
      </c>
      <c r="C16" s="58"/>
      <c r="D16" s="14"/>
      <c r="E16" s="14"/>
      <c r="F16" s="14"/>
    </row>
    <row r="17" spans="1:6" ht="16" x14ac:dyDescent="0.2">
      <c r="A17" s="25" t="s">
        <v>32</v>
      </c>
      <c r="B17" s="1" t="s">
        <v>121</v>
      </c>
      <c r="C17" s="58"/>
      <c r="D17" s="14"/>
      <c r="E17" s="14"/>
      <c r="F17" s="14"/>
    </row>
    <row r="18" spans="1:6" ht="17" thickBot="1" x14ac:dyDescent="0.25">
      <c r="A18" s="43" t="s">
        <v>34</v>
      </c>
      <c r="B18" s="8" t="s">
        <v>35</v>
      </c>
      <c r="C18" s="57"/>
      <c r="D18" s="14"/>
      <c r="E18" s="14"/>
      <c r="F18" s="14"/>
    </row>
    <row r="19" spans="1:6" ht="16" thickBot="1" x14ac:dyDescent="0.25">
      <c r="A19" s="139" t="s">
        <v>40</v>
      </c>
      <c r="B19" s="140"/>
      <c r="C19" s="141"/>
      <c r="D19" s="14"/>
      <c r="E19" s="14"/>
      <c r="F19" s="3"/>
    </row>
    <row r="20" spans="1:6" x14ac:dyDescent="0.2">
      <c r="A20" s="11" t="s">
        <v>46</v>
      </c>
      <c r="B20" s="26" t="s">
        <v>6</v>
      </c>
      <c r="C20" s="56"/>
      <c r="D20" s="13"/>
      <c r="E20" s="13"/>
      <c r="F20" s="7"/>
    </row>
    <row r="21" spans="1:6" ht="90" x14ac:dyDescent="0.2">
      <c r="A21" s="20" t="s">
        <v>21</v>
      </c>
      <c r="B21" s="20" t="s">
        <v>52</v>
      </c>
      <c r="C21" s="58"/>
      <c r="D21" s="14"/>
      <c r="E21" s="14"/>
      <c r="F21" s="3"/>
    </row>
    <row r="22" spans="1:6" x14ac:dyDescent="0.2">
      <c r="A22" s="84" t="s">
        <v>122</v>
      </c>
      <c r="B22" s="27" t="s">
        <v>6</v>
      </c>
      <c r="C22" s="58"/>
      <c r="D22" s="14"/>
      <c r="E22" s="14"/>
      <c r="F22" s="3"/>
    </row>
    <row r="23" spans="1:6" ht="32.25" customHeight="1" x14ac:dyDescent="0.2">
      <c r="A23" s="84" t="s">
        <v>123</v>
      </c>
      <c r="B23" s="27" t="s">
        <v>6</v>
      </c>
      <c r="C23" s="58"/>
      <c r="D23" s="14"/>
      <c r="E23" s="14"/>
      <c r="F23" s="3"/>
    </row>
    <row r="24" spans="1:6" ht="31.5" customHeight="1" x14ac:dyDescent="0.2">
      <c r="A24" s="1" t="s">
        <v>39</v>
      </c>
      <c r="B24" s="10" t="s">
        <v>6</v>
      </c>
      <c r="C24" s="58"/>
      <c r="D24" s="14"/>
      <c r="E24" s="14"/>
      <c r="F24" s="3"/>
    </row>
    <row r="25" spans="1:6" ht="30" x14ac:dyDescent="0.2">
      <c r="A25" s="20" t="s">
        <v>7</v>
      </c>
      <c r="B25" s="10" t="s">
        <v>6</v>
      </c>
      <c r="C25" s="58"/>
      <c r="D25" s="17"/>
      <c r="E25" s="17"/>
    </row>
    <row r="26" spans="1:6" x14ac:dyDescent="0.2">
      <c r="A26" s="2" t="s">
        <v>191</v>
      </c>
      <c r="B26" s="10" t="s">
        <v>6</v>
      </c>
      <c r="C26" s="58"/>
      <c r="D26" s="17"/>
      <c r="E26" s="17"/>
    </row>
    <row r="27" spans="1:6" ht="36" customHeight="1" x14ac:dyDescent="0.2">
      <c r="A27" s="124" t="s">
        <v>203</v>
      </c>
      <c r="B27" s="10" t="s">
        <v>6</v>
      </c>
      <c r="C27" s="58"/>
      <c r="D27" s="17"/>
      <c r="E27" s="17"/>
    </row>
    <row r="28" spans="1:6" ht="16" x14ac:dyDescent="0.2">
      <c r="A28" s="25" t="s">
        <v>118</v>
      </c>
      <c r="B28" s="10" t="s">
        <v>6</v>
      </c>
      <c r="C28" s="58"/>
      <c r="D28" s="17"/>
      <c r="E28" s="17"/>
    </row>
    <row r="29" spans="1:6" x14ac:dyDescent="0.2">
      <c r="A29" s="1" t="s">
        <v>28</v>
      </c>
      <c r="B29" s="10" t="s">
        <v>6</v>
      </c>
      <c r="C29" s="58"/>
      <c r="D29" s="17"/>
      <c r="E29" s="17"/>
    </row>
    <row r="30" spans="1:6" ht="31" x14ac:dyDescent="0.2">
      <c r="A30" s="25" t="s">
        <v>53</v>
      </c>
      <c r="B30" s="10" t="s">
        <v>6</v>
      </c>
      <c r="C30" s="58"/>
      <c r="D30" s="17"/>
      <c r="E30" s="17"/>
    </row>
    <row r="31" spans="1:6" ht="16" x14ac:dyDescent="0.2">
      <c r="A31" s="25" t="s">
        <v>47</v>
      </c>
      <c r="B31" s="10" t="s">
        <v>169</v>
      </c>
      <c r="C31" s="58"/>
      <c r="D31" s="17"/>
      <c r="E31" s="17"/>
    </row>
    <row r="32" spans="1:6" x14ac:dyDescent="0.2">
      <c r="A32" s="1" t="s">
        <v>29</v>
      </c>
      <c r="B32" s="10" t="s">
        <v>6</v>
      </c>
      <c r="C32" s="58"/>
      <c r="D32" s="17"/>
      <c r="E32" s="17"/>
    </row>
    <row r="33" spans="1:5" ht="31" x14ac:dyDescent="0.2">
      <c r="A33" s="25" t="s">
        <v>30</v>
      </c>
      <c r="B33" s="10" t="s">
        <v>6</v>
      </c>
      <c r="C33" s="58"/>
      <c r="D33" s="17"/>
      <c r="E33" s="17"/>
    </row>
    <row r="34" spans="1:5" x14ac:dyDescent="0.2">
      <c r="A34" s="1" t="s">
        <v>31</v>
      </c>
      <c r="B34" s="10" t="s">
        <v>6</v>
      </c>
      <c r="C34" s="58"/>
      <c r="D34" s="17"/>
      <c r="E34" s="17"/>
    </row>
    <row r="35" spans="1:5" ht="91" x14ac:dyDescent="0.2">
      <c r="A35" s="25" t="s">
        <v>116</v>
      </c>
      <c r="B35" s="10" t="s">
        <v>6</v>
      </c>
      <c r="C35" s="58"/>
      <c r="D35" s="17"/>
      <c r="E35" s="17"/>
    </row>
    <row r="36" spans="1:5" ht="26.25" customHeight="1" x14ac:dyDescent="0.2">
      <c r="A36" s="25" t="s">
        <v>44</v>
      </c>
      <c r="B36" s="10" t="s">
        <v>120</v>
      </c>
      <c r="C36" s="61" t="s">
        <v>114</v>
      </c>
      <c r="D36" s="17"/>
      <c r="E36" s="17"/>
    </row>
    <row r="37" spans="1:5" ht="105" x14ac:dyDescent="0.2">
      <c r="A37" s="101" t="s">
        <v>170</v>
      </c>
      <c r="B37" s="10" t="s">
        <v>6</v>
      </c>
      <c r="C37" s="58"/>
      <c r="D37" s="17"/>
      <c r="E37" s="17"/>
    </row>
    <row r="38" spans="1:5" s="22" customFormat="1" ht="25.5" customHeight="1" x14ac:dyDescent="0.2">
      <c r="A38" s="32" t="s">
        <v>38</v>
      </c>
      <c r="B38" s="10" t="s">
        <v>6</v>
      </c>
      <c r="C38" s="58"/>
      <c r="D38" s="16"/>
      <c r="E38" s="16"/>
    </row>
    <row r="39" spans="1:5" ht="51" customHeight="1" x14ac:dyDescent="0.2">
      <c r="A39" s="33" t="s">
        <v>41</v>
      </c>
      <c r="B39" s="10" t="s">
        <v>6</v>
      </c>
      <c r="C39" s="58"/>
      <c r="D39" s="16"/>
      <c r="E39" s="16"/>
    </row>
    <row r="40" spans="1:5" x14ac:dyDescent="0.2">
      <c r="A40" s="1" t="s">
        <v>147</v>
      </c>
      <c r="B40" s="10" t="s">
        <v>6</v>
      </c>
      <c r="C40" s="58"/>
      <c r="D40" s="16"/>
      <c r="E40" s="16"/>
    </row>
    <row r="41" spans="1:5" x14ac:dyDescent="0.2">
      <c r="A41" s="1" t="s">
        <v>189</v>
      </c>
      <c r="B41" s="10" t="s">
        <v>6</v>
      </c>
      <c r="C41" s="58"/>
      <c r="D41" s="16"/>
      <c r="E41" s="16"/>
    </row>
    <row r="42" spans="1:5" x14ac:dyDescent="0.2">
      <c r="A42" s="1" t="s">
        <v>171</v>
      </c>
      <c r="B42" s="10" t="s">
        <v>6</v>
      </c>
      <c r="C42" s="58"/>
      <c r="D42" s="16"/>
      <c r="E42" s="16"/>
    </row>
    <row r="43" spans="1:5" x14ac:dyDescent="0.2">
      <c r="A43" s="34" t="s">
        <v>45</v>
      </c>
      <c r="B43" s="10" t="s">
        <v>6</v>
      </c>
      <c r="C43" s="58"/>
      <c r="D43" s="16"/>
      <c r="E43" s="16"/>
    </row>
    <row r="44" spans="1:5" ht="75" x14ac:dyDescent="0.2">
      <c r="A44" s="34" t="s">
        <v>80</v>
      </c>
      <c r="B44" s="10" t="s">
        <v>6</v>
      </c>
      <c r="C44" s="58"/>
      <c r="D44" s="16"/>
      <c r="E44" s="16"/>
    </row>
    <row r="45" spans="1:5" ht="63.75" customHeight="1" thickBot="1" x14ac:dyDescent="0.25">
      <c r="A45" s="20" t="s">
        <v>42</v>
      </c>
      <c r="B45" s="10" t="s">
        <v>6</v>
      </c>
      <c r="C45" s="58"/>
      <c r="D45" s="17"/>
      <c r="E45" s="17"/>
    </row>
    <row r="46" spans="1:5" ht="31.5" customHeight="1" thickBot="1" x14ac:dyDescent="0.25">
      <c r="A46" s="134" t="s">
        <v>9</v>
      </c>
      <c r="B46" s="135"/>
      <c r="C46" s="136"/>
      <c r="D46" s="18"/>
      <c r="E46" s="19"/>
    </row>
    <row r="47" spans="1:5" ht="21.75" customHeight="1" x14ac:dyDescent="0.2">
      <c r="A47" s="91" t="s">
        <v>56</v>
      </c>
      <c r="B47" s="28" t="s">
        <v>57</v>
      </c>
      <c r="C47" s="59"/>
      <c r="D47" s="18"/>
      <c r="E47" s="19"/>
    </row>
    <row r="48" spans="1:5" ht="21.75" customHeight="1" x14ac:dyDescent="0.2">
      <c r="A48" s="1" t="s">
        <v>43</v>
      </c>
      <c r="B48" s="24" t="s">
        <v>6</v>
      </c>
      <c r="C48" s="60"/>
      <c r="D48" s="18"/>
      <c r="E48" s="19"/>
    </row>
    <row r="49" spans="1:5" ht="18" x14ac:dyDescent="0.2">
      <c r="A49" s="1" t="s">
        <v>113</v>
      </c>
      <c r="B49" s="24" t="s">
        <v>6</v>
      </c>
      <c r="C49" s="60"/>
      <c r="D49" s="18"/>
      <c r="E49" s="19"/>
    </row>
    <row r="50" spans="1:5" x14ac:dyDescent="0.2">
      <c r="A50" s="1" t="s">
        <v>190</v>
      </c>
      <c r="B50" s="92" t="s">
        <v>6</v>
      </c>
      <c r="C50" s="58"/>
    </row>
    <row r="51" spans="1:5" ht="30" x14ac:dyDescent="0.2">
      <c r="A51" s="1" t="s">
        <v>149</v>
      </c>
      <c r="B51" s="24" t="s">
        <v>6</v>
      </c>
      <c r="C51" s="58"/>
    </row>
    <row r="52" spans="1:5" ht="30" x14ac:dyDescent="0.2">
      <c r="A52" s="1" t="s">
        <v>150</v>
      </c>
      <c r="B52" s="24" t="s">
        <v>6</v>
      </c>
      <c r="C52" s="58"/>
    </row>
    <row r="53" spans="1:5" ht="30" x14ac:dyDescent="0.2">
      <c r="A53" s="1" t="s">
        <v>177</v>
      </c>
      <c r="B53" s="62"/>
      <c r="C53" s="58"/>
    </row>
  </sheetData>
  <mergeCells count="7">
    <mergeCell ref="A1:C1"/>
    <mergeCell ref="A4:C4"/>
    <mergeCell ref="A12:C12"/>
    <mergeCell ref="A46:C46"/>
    <mergeCell ref="A2:B2"/>
    <mergeCell ref="A7:C7"/>
    <mergeCell ref="A19:C19"/>
  </mergeCells>
  <pageMargins left="0.7" right="0.7" top="0.75" bottom="0.75" header="0.3" footer="0.3"/>
  <pageSetup paperSize="8"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4"/>
  <sheetViews>
    <sheetView topLeftCell="A36" zoomScale="110" zoomScaleNormal="110" workbookViewId="0">
      <selection activeCell="A22" sqref="A22:C22"/>
    </sheetView>
  </sheetViews>
  <sheetFormatPr baseColWidth="10" defaultColWidth="10.83203125" defaultRowHeight="15" x14ac:dyDescent="0.2"/>
  <cols>
    <col min="1" max="1" width="64.5" customWidth="1"/>
    <col min="2" max="2" width="43" customWidth="1"/>
    <col min="3" max="3" width="29.1640625" customWidth="1"/>
  </cols>
  <sheetData>
    <row r="1" spans="1:3" ht="40" customHeight="1" thickBot="1" x14ac:dyDescent="0.25">
      <c r="A1" s="125" t="s">
        <v>154</v>
      </c>
      <c r="B1" s="126"/>
      <c r="C1" s="127"/>
    </row>
    <row r="2" spans="1:3" ht="16" thickBot="1" x14ac:dyDescent="0.25">
      <c r="A2" s="142"/>
      <c r="B2" s="143"/>
      <c r="C2" s="82"/>
    </row>
    <row r="3" spans="1:3" ht="76" thickBot="1" x14ac:dyDescent="0.25">
      <c r="A3" s="9" t="s">
        <v>1</v>
      </c>
      <c r="B3" s="21" t="s">
        <v>19</v>
      </c>
      <c r="C3" s="88" t="s">
        <v>125</v>
      </c>
    </row>
    <row r="4" spans="1:3" ht="19" thickBot="1" x14ac:dyDescent="0.25">
      <c r="A4" s="144" t="s">
        <v>156</v>
      </c>
      <c r="B4" s="145"/>
      <c r="C4" s="146"/>
    </row>
    <row r="5" spans="1:3" ht="83" customHeight="1" x14ac:dyDescent="0.2">
      <c r="A5" s="37" t="s">
        <v>58</v>
      </c>
      <c r="B5" s="38" t="s">
        <v>59</v>
      </c>
      <c r="C5" s="61" t="s">
        <v>114</v>
      </c>
    </row>
    <row r="6" spans="1:3" ht="86" thickBot="1" x14ac:dyDescent="0.25">
      <c r="A6" s="35" t="s">
        <v>60</v>
      </c>
      <c r="B6" s="39" t="s">
        <v>61</v>
      </c>
      <c r="C6" s="61" t="s">
        <v>114</v>
      </c>
    </row>
    <row r="7" spans="1:3" ht="16" thickBot="1" x14ac:dyDescent="0.25">
      <c r="A7" s="131" t="s">
        <v>2</v>
      </c>
      <c r="B7" s="132"/>
      <c r="C7" s="133"/>
    </row>
    <row r="8" spans="1:3" x14ac:dyDescent="0.2">
      <c r="A8" s="11" t="s">
        <v>22</v>
      </c>
      <c r="B8" s="11" t="s">
        <v>62</v>
      </c>
      <c r="C8" s="56"/>
    </row>
    <row r="9" spans="1:3" x14ac:dyDescent="0.2">
      <c r="A9" s="1" t="s">
        <v>4</v>
      </c>
      <c r="B9" s="1" t="s">
        <v>63</v>
      </c>
      <c r="C9" s="58"/>
    </row>
    <row r="10" spans="1:3" x14ac:dyDescent="0.2">
      <c r="A10" s="1" t="s">
        <v>3</v>
      </c>
      <c r="B10" s="1" t="s">
        <v>63</v>
      </c>
      <c r="C10" s="58"/>
    </row>
    <row r="11" spans="1:3" x14ac:dyDescent="0.2">
      <c r="A11" s="1" t="s">
        <v>5</v>
      </c>
      <c r="B11" s="1" t="s">
        <v>64</v>
      </c>
      <c r="C11" s="58"/>
    </row>
    <row r="12" spans="1:3" ht="16" thickBot="1" x14ac:dyDescent="0.25">
      <c r="A12" s="8" t="s">
        <v>65</v>
      </c>
      <c r="B12" s="8" t="s">
        <v>66</v>
      </c>
      <c r="C12" s="57"/>
    </row>
    <row r="13" spans="1:3" ht="16" thickBot="1" x14ac:dyDescent="0.25">
      <c r="A13" s="131" t="s">
        <v>20</v>
      </c>
      <c r="B13" s="132"/>
      <c r="C13" s="133"/>
    </row>
    <row r="14" spans="1:3" ht="30" x14ac:dyDescent="0.2">
      <c r="A14" s="11" t="s">
        <v>23</v>
      </c>
      <c r="B14" s="11" t="s">
        <v>67</v>
      </c>
      <c r="C14" s="56"/>
    </row>
    <row r="15" spans="1:3" x14ac:dyDescent="0.2">
      <c r="A15" s="1" t="s">
        <v>68</v>
      </c>
      <c r="B15" s="1" t="s">
        <v>69</v>
      </c>
      <c r="C15" s="58"/>
    </row>
    <row r="16" spans="1:3" x14ac:dyDescent="0.2">
      <c r="A16" s="1" t="s">
        <v>24</v>
      </c>
      <c r="B16" s="30" t="s">
        <v>25</v>
      </c>
      <c r="C16" s="58"/>
    </row>
    <row r="17" spans="1:3" x14ac:dyDescent="0.2">
      <c r="A17" s="1" t="s">
        <v>36</v>
      </c>
      <c r="B17" s="1" t="s">
        <v>70</v>
      </c>
      <c r="C17" s="58"/>
    </row>
    <row r="18" spans="1:3" x14ac:dyDescent="0.2">
      <c r="A18" s="2" t="s">
        <v>27</v>
      </c>
      <c r="B18" s="1" t="s">
        <v>26</v>
      </c>
      <c r="C18" s="58"/>
    </row>
    <row r="19" spans="1:3" ht="30" x14ac:dyDescent="0.2">
      <c r="A19" s="2" t="s">
        <v>71</v>
      </c>
      <c r="B19" s="1" t="s">
        <v>103</v>
      </c>
      <c r="C19" s="58"/>
    </row>
    <row r="20" spans="1:3" x14ac:dyDescent="0.2">
      <c r="A20" s="2" t="s">
        <v>32</v>
      </c>
      <c r="B20" s="1" t="s">
        <v>33</v>
      </c>
      <c r="C20" s="58"/>
    </row>
    <row r="21" spans="1:3" ht="16" thickBot="1" x14ac:dyDescent="0.25">
      <c r="A21" s="36" t="s">
        <v>34</v>
      </c>
      <c r="B21" s="8" t="s">
        <v>35</v>
      </c>
      <c r="C21" s="57"/>
    </row>
    <row r="22" spans="1:3" ht="16" thickBot="1" x14ac:dyDescent="0.25">
      <c r="A22" s="139" t="s">
        <v>40</v>
      </c>
      <c r="B22" s="140"/>
      <c r="C22" s="141"/>
    </row>
    <row r="23" spans="1:3" x14ac:dyDescent="0.2">
      <c r="A23" s="11" t="s">
        <v>72</v>
      </c>
      <c r="B23" s="26" t="s">
        <v>6</v>
      </c>
      <c r="C23" s="56"/>
    </row>
    <row r="24" spans="1:3" x14ac:dyDescent="0.2">
      <c r="A24" s="1" t="s">
        <v>73</v>
      </c>
      <c r="B24" s="10" t="s">
        <v>6</v>
      </c>
      <c r="C24" s="58"/>
    </row>
    <row r="25" spans="1:3" x14ac:dyDescent="0.2">
      <c r="A25" s="1" t="s">
        <v>74</v>
      </c>
      <c r="B25" s="10" t="s">
        <v>6</v>
      </c>
      <c r="C25" s="58"/>
    </row>
    <row r="26" spans="1:3" x14ac:dyDescent="0.2">
      <c r="A26" s="1" t="s">
        <v>75</v>
      </c>
      <c r="B26" s="10" t="s">
        <v>6</v>
      </c>
      <c r="C26" s="58"/>
    </row>
    <row r="27" spans="1:3" ht="90" x14ac:dyDescent="0.2">
      <c r="A27" s="20" t="s">
        <v>21</v>
      </c>
      <c r="B27" s="20" t="s">
        <v>52</v>
      </c>
      <c r="C27" s="58"/>
    </row>
    <row r="28" spans="1:3" x14ac:dyDescent="0.2">
      <c r="A28" s="84" t="s">
        <v>122</v>
      </c>
      <c r="B28" s="27" t="s">
        <v>6</v>
      </c>
      <c r="C28" s="58"/>
    </row>
    <row r="29" spans="1:3" ht="30" x14ac:dyDescent="0.2">
      <c r="A29" s="84" t="s">
        <v>123</v>
      </c>
      <c r="B29" s="27" t="s">
        <v>6</v>
      </c>
      <c r="C29" s="58"/>
    </row>
    <row r="30" spans="1:3" ht="30" x14ac:dyDescent="0.2">
      <c r="A30" s="1" t="s">
        <v>39</v>
      </c>
      <c r="B30" s="10" t="s">
        <v>6</v>
      </c>
      <c r="C30" s="58"/>
    </row>
    <row r="31" spans="1:3" ht="30" x14ac:dyDescent="0.2">
      <c r="A31" s="1" t="s">
        <v>7</v>
      </c>
      <c r="B31" s="10" t="s">
        <v>6</v>
      </c>
      <c r="C31" s="58"/>
    </row>
    <row r="32" spans="1:3" x14ac:dyDescent="0.2">
      <c r="A32" s="2" t="s">
        <v>191</v>
      </c>
      <c r="B32" s="10" t="s">
        <v>6</v>
      </c>
      <c r="C32" s="58"/>
    </row>
    <row r="33" spans="1:3" x14ac:dyDescent="0.2">
      <c r="A33" s="2" t="s">
        <v>118</v>
      </c>
      <c r="B33" s="10" t="s">
        <v>6</v>
      </c>
      <c r="C33" s="58"/>
    </row>
    <row r="34" spans="1:3" x14ac:dyDescent="0.2">
      <c r="A34" s="31" t="s">
        <v>28</v>
      </c>
      <c r="B34" s="10" t="s">
        <v>6</v>
      </c>
      <c r="C34" s="58"/>
    </row>
    <row r="35" spans="1:3" x14ac:dyDescent="0.2">
      <c r="A35" s="31" t="s">
        <v>31</v>
      </c>
      <c r="B35" s="10" t="s">
        <v>6</v>
      </c>
      <c r="C35" s="58"/>
    </row>
    <row r="36" spans="1:3" ht="91" x14ac:dyDescent="0.2">
      <c r="A36" s="40" t="s">
        <v>76</v>
      </c>
      <c r="B36" s="10" t="s">
        <v>6</v>
      </c>
      <c r="C36" s="58"/>
    </row>
    <row r="37" spans="1:3" x14ac:dyDescent="0.2">
      <c r="A37" s="32" t="s">
        <v>77</v>
      </c>
      <c r="B37" s="10" t="s">
        <v>6</v>
      </c>
      <c r="C37" s="58"/>
    </row>
    <row r="38" spans="1:3" ht="45" x14ac:dyDescent="0.2">
      <c r="A38" s="33" t="s">
        <v>41</v>
      </c>
      <c r="B38" s="10" t="s">
        <v>6</v>
      </c>
      <c r="C38" s="58"/>
    </row>
    <row r="39" spans="1:3" ht="46" thickBot="1" x14ac:dyDescent="0.25">
      <c r="A39" s="41" t="s">
        <v>78</v>
      </c>
      <c r="B39" s="10" t="s">
        <v>6</v>
      </c>
      <c r="C39" s="58"/>
    </row>
    <row r="40" spans="1:3" ht="19" thickBot="1" x14ac:dyDescent="0.25">
      <c r="A40" s="134" t="s">
        <v>9</v>
      </c>
      <c r="B40" s="135"/>
      <c r="C40" s="136"/>
    </row>
    <row r="41" spans="1:3" ht="18" x14ac:dyDescent="0.2">
      <c r="A41" s="12" t="s">
        <v>56</v>
      </c>
      <c r="B41" s="28" t="s">
        <v>57</v>
      </c>
      <c r="C41" s="59"/>
    </row>
    <row r="42" spans="1:3" ht="18" x14ac:dyDescent="0.2">
      <c r="A42" s="31" t="s">
        <v>43</v>
      </c>
      <c r="B42" s="24" t="s">
        <v>6</v>
      </c>
      <c r="C42" s="60"/>
    </row>
    <row r="43" spans="1:3" ht="18" x14ac:dyDescent="0.2">
      <c r="A43" s="1" t="s">
        <v>113</v>
      </c>
      <c r="B43" s="24" t="s">
        <v>79</v>
      </c>
      <c r="C43" s="60"/>
    </row>
    <row r="44" spans="1:3" ht="30" x14ac:dyDescent="0.2">
      <c r="A44" s="1" t="s">
        <v>149</v>
      </c>
      <c r="B44" s="24" t="s">
        <v>6</v>
      </c>
      <c r="C44" s="58"/>
    </row>
  </sheetData>
  <mergeCells count="7">
    <mergeCell ref="A40:C40"/>
    <mergeCell ref="A1:C1"/>
    <mergeCell ref="A2:B2"/>
    <mergeCell ref="A4:C4"/>
    <mergeCell ref="A7:C7"/>
    <mergeCell ref="A13:C13"/>
    <mergeCell ref="A22:C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A929-F57A-DD4B-B601-FCDEF43016D3}">
  <dimension ref="A1:C25"/>
  <sheetViews>
    <sheetView zoomScale="110" workbookViewId="0">
      <selection activeCell="A14" sqref="A14"/>
    </sheetView>
  </sheetViews>
  <sheetFormatPr baseColWidth="10" defaultRowHeight="15" x14ac:dyDescent="0.2"/>
  <cols>
    <col min="1" max="1" width="73" customWidth="1"/>
    <col min="2" max="2" width="26.6640625" customWidth="1"/>
    <col min="3" max="3" width="35.5" customWidth="1"/>
  </cols>
  <sheetData>
    <row r="1" spans="1:3" ht="19" thickBot="1" x14ac:dyDescent="0.25">
      <c r="A1" s="147" t="s">
        <v>124</v>
      </c>
      <c r="B1" s="148"/>
      <c r="C1" s="149"/>
    </row>
    <row r="2" spans="1:3" ht="16" thickBot="1" x14ac:dyDescent="0.25">
      <c r="A2" s="153"/>
      <c r="B2" s="154"/>
      <c r="C2" s="85" t="s">
        <v>0</v>
      </c>
    </row>
    <row r="3" spans="1:3" ht="61" thickBot="1" x14ac:dyDescent="0.25">
      <c r="A3" s="86" t="s">
        <v>1</v>
      </c>
      <c r="B3" s="87" t="s">
        <v>19</v>
      </c>
      <c r="C3" s="88" t="s">
        <v>125</v>
      </c>
    </row>
    <row r="4" spans="1:3" ht="16" thickBot="1" x14ac:dyDescent="0.25">
      <c r="A4" s="150" t="s">
        <v>128</v>
      </c>
      <c r="B4" s="151"/>
      <c r="C4" s="152"/>
    </row>
    <row r="5" spans="1:3" ht="30" x14ac:dyDescent="0.2">
      <c r="A5" s="84" t="s">
        <v>129</v>
      </c>
      <c r="B5" s="84" t="s">
        <v>120</v>
      </c>
      <c r="C5" s="89"/>
    </row>
    <row r="6" spans="1:3" x14ac:dyDescent="0.2">
      <c r="A6" s="84" t="s">
        <v>130</v>
      </c>
      <c r="B6" s="84" t="s">
        <v>120</v>
      </c>
      <c r="C6" s="89"/>
    </row>
    <row r="7" spans="1:3" x14ac:dyDescent="0.2">
      <c r="A7" s="84" t="s">
        <v>131</v>
      </c>
      <c r="B7" s="84" t="s">
        <v>120</v>
      </c>
      <c r="C7" s="89"/>
    </row>
    <row r="8" spans="1:3" x14ac:dyDescent="0.2">
      <c r="A8" s="84" t="s">
        <v>126</v>
      </c>
      <c r="B8" s="84" t="s">
        <v>127</v>
      </c>
      <c r="C8" s="89"/>
    </row>
    <row r="9" spans="1:3" ht="61" thickBot="1" x14ac:dyDescent="0.25">
      <c r="A9" s="84" t="s">
        <v>132</v>
      </c>
      <c r="B9" s="84" t="s">
        <v>204</v>
      </c>
      <c r="C9" s="89"/>
    </row>
    <row r="10" spans="1:3" ht="16" thickBot="1" x14ac:dyDescent="0.25">
      <c r="A10" s="150" t="s">
        <v>81</v>
      </c>
      <c r="B10" s="151"/>
      <c r="C10" s="152"/>
    </row>
    <row r="11" spans="1:3" ht="30" x14ac:dyDescent="0.2">
      <c r="A11" s="84" t="s">
        <v>133</v>
      </c>
      <c r="B11" s="84" t="s">
        <v>120</v>
      </c>
      <c r="C11" s="89"/>
    </row>
    <row r="12" spans="1:3" x14ac:dyDescent="0.2">
      <c r="A12" s="84" t="s">
        <v>134</v>
      </c>
      <c r="B12" s="84" t="s">
        <v>120</v>
      </c>
      <c r="C12" s="89"/>
    </row>
    <row r="13" spans="1:3" x14ac:dyDescent="0.2">
      <c r="A13" s="84" t="s">
        <v>135</v>
      </c>
      <c r="B13" s="84" t="s">
        <v>120</v>
      </c>
      <c r="C13" s="89"/>
    </row>
    <row r="14" spans="1:3" x14ac:dyDescent="0.2">
      <c r="A14" s="84" t="s">
        <v>136</v>
      </c>
      <c r="B14" s="84" t="s">
        <v>120</v>
      </c>
      <c r="C14" s="89"/>
    </row>
    <row r="15" spans="1:3" x14ac:dyDescent="0.2">
      <c r="A15" s="84" t="s">
        <v>137</v>
      </c>
      <c r="B15" s="84" t="s">
        <v>138</v>
      </c>
      <c r="C15" s="89"/>
    </row>
    <row r="16" spans="1:3" x14ac:dyDescent="0.2">
      <c r="A16" s="84" t="s">
        <v>131</v>
      </c>
      <c r="B16" s="84" t="s">
        <v>120</v>
      </c>
      <c r="C16" s="89"/>
    </row>
    <row r="17" spans="1:3" ht="16" thickBot="1" x14ac:dyDescent="0.25">
      <c r="A17" s="90" t="s">
        <v>139</v>
      </c>
      <c r="B17" s="90" t="s">
        <v>127</v>
      </c>
      <c r="C17" s="89"/>
    </row>
    <row r="18" spans="1:3" ht="16" thickBot="1" x14ac:dyDescent="0.25">
      <c r="A18" s="150" t="s">
        <v>140</v>
      </c>
      <c r="B18" s="151"/>
      <c r="C18" s="152"/>
    </row>
    <row r="19" spans="1:3" x14ac:dyDescent="0.2">
      <c r="A19" s="84" t="s">
        <v>141</v>
      </c>
      <c r="B19" s="84" t="s">
        <v>120</v>
      </c>
      <c r="C19" s="89"/>
    </row>
    <row r="20" spans="1:3" x14ac:dyDescent="0.2">
      <c r="A20" s="84" t="s">
        <v>136</v>
      </c>
      <c r="B20" s="84" t="s">
        <v>120</v>
      </c>
      <c r="C20" s="89"/>
    </row>
    <row r="21" spans="1:3" x14ac:dyDescent="0.2">
      <c r="A21" s="84" t="s">
        <v>142</v>
      </c>
      <c r="B21" s="84" t="s">
        <v>143</v>
      </c>
      <c r="C21" s="89"/>
    </row>
    <row r="22" spans="1:3" ht="30" x14ac:dyDescent="0.2">
      <c r="A22" s="84" t="s">
        <v>144</v>
      </c>
      <c r="B22" s="84" t="s">
        <v>145</v>
      </c>
      <c r="C22" s="89"/>
    </row>
    <row r="23" spans="1:3" x14ac:dyDescent="0.2">
      <c r="A23" s="84" t="s">
        <v>131</v>
      </c>
      <c r="B23" s="84" t="s">
        <v>120</v>
      </c>
      <c r="C23" s="89"/>
    </row>
    <row r="24" spans="1:3" x14ac:dyDescent="0.2">
      <c r="A24" s="84" t="s">
        <v>126</v>
      </c>
      <c r="B24" s="84" t="s">
        <v>146</v>
      </c>
      <c r="C24" s="89"/>
    </row>
    <row r="25" spans="1:3" x14ac:dyDescent="0.2">
      <c r="A25" s="84" t="s">
        <v>148</v>
      </c>
      <c r="B25" s="84"/>
      <c r="C25" s="89"/>
    </row>
  </sheetData>
  <mergeCells count="5">
    <mergeCell ref="A1:C1"/>
    <mergeCell ref="A4:C4"/>
    <mergeCell ref="A10:C10"/>
    <mergeCell ref="A18:C18"/>
    <mergeCell ref="A2: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tabSelected="1" topLeftCell="A62" zoomScaleNormal="100" workbookViewId="0">
      <selection activeCell="D75" sqref="D75"/>
    </sheetView>
  </sheetViews>
  <sheetFormatPr baseColWidth="10" defaultColWidth="8.83203125" defaultRowHeight="15" x14ac:dyDescent="0.2"/>
  <cols>
    <col min="2" max="2" width="41.83203125" customWidth="1"/>
    <col min="3" max="3" width="12.33203125" style="29" customWidth="1"/>
    <col min="4" max="4" width="16.6640625" customWidth="1"/>
    <col min="5" max="5" width="16.5" customWidth="1"/>
    <col min="6" max="6" width="18.33203125" customWidth="1"/>
    <col min="7" max="7" width="16.33203125" customWidth="1"/>
    <col min="8" max="8" width="10.5" customWidth="1"/>
  </cols>
  <sheetData>
    <row r="1" spans="1:8" ht="16" thickBot="1" x14ac:dyDescent="0.25"/>
    <row r="2" spans="1:8" ht="37" customHeight="1" thickBot="1" x14ac:dyDescent="0.25">
      <c r="A2" s="159" t="s">
        <v>8</v>
      </c>
      <c r="B2" s="160"/>
      <c r="C2" s="160"/>
      <c r="D2" s="160"/>
      <c r="E2" s="160"/>
      <c r="F2" s="161"/>
    </row>
    <row r="3" spans="1:8" ht="15" customHeight="1" thickBot="1" x14ac:dyDescent="0.25"/>
    <row r="4" spans="1:8" ht="30" customHeight="1" thickBot="1" x14ac:dyDescent="0.25">
      <c r="A4" s="172" t="s">
        <v>162</v>
      </c>
      <c r="B4" s="173"/>
      <c r="C4" s="173"/>
      <c r="D4" s="173"/>
      <c r="E4" s="173"/>
      <c r="F4" s="174"/>
    </row>
    <row r="5" spans="1:8" ht="30" x14ac:dyDescent="0.2">
      <c r="A5" s="72" t="s">
        <v>115</v>
      </c>
      <c r="B5" s="73" t="s">
        <v>15</v>
      </c>
      <c r="C5" s="74" t="s">
        <v>16</v>
      </c>
      <c r="D5" s="74" t="s">
        <v>17</v>
      </c>
      <c r="E5" s="74" t="s">
        <v>18</v>
      </c>
      <c r="F5" s="75" t="s">
        <v>82</v>
      </c>
      <c r="G5" s="5"/>
      <c r="H5" s="6"/>
    </row>
    <row r="6" spans="1:8" ht="33" customHeight="1" x14ac:dyDescent="0.2">
      <c r="A6" s="68">
        <v>1</v>
      </c>
      <c r="B6" s="99" t="s">
        <v>174</v>
      </c>
      <c r="C6" s="27">
        <v>50</v>
      </c>
      <c r="D6" s="42">
        <f>E6/1.2</f>
        <v>0</v>
      </c>
      <c r="E6" s="45"/>
      <c r="F6" s="76">
        <f>E6*C6</f>
        <v>0</v>
      </c>
      <c r="G6" s="7"/>
      <c r="H6" s="7"/>
    </row>
    <row r="7" spans="1:8" ht="33" customHeight="1" x14ac:dyDescent="0.2">
      <c r="A7" s="68">
        <v>2</v>
      </c>
      <c r="B7" s="99" t="s">
        <v>173</v>
      </c>
      <c r="C7" s="27">
        <v>185</v>
      </c>
      <c r="D7" s="42">
        <f t="shared" ref="D7:D21" si="0">E7/1.2</f>
        <v>0</v>
      </c>
      <c r="E7" s="45"/>
      <c r="F7" s="76">
        <f t="shared" ref="F7:F21" si="1">E7*C7</f>
        <v>0</v>
      </c>
      <c r="G7" s="7"/>
      <c r="H7" s="7"/>
    </row>
    <row r="8" spans="1:8" ht="46" x14ac:dyDescent="0.2">
      <c r="A8" s="68">
        <v>3</v>
      </c>
      <c r="B8" s="25" t="s">
        <v>104</v>
      </c>
      <c r="C8" s="27">
        <v>235</v>
      </c>
      <c r="D8" s="42">
        <f t="shared" si="0"/>
        <v>0</v>
      </c>
      <c r="E8" s="45"/>
      <c r="F8" s="76">
        <f t="shared" si="1"/>
        <v>0</v>
      </c>
      <c r="G8" s="7"/>
      <c r="H8" s="7"/>
    </row>
    <row r="9" spans="1:8" ht="31" x14ac:dyDescent="0.2">
      <c r="A9" s="68">
        <v>4</v>
      </c>
      <c r="B9" s="25" t="s">
        <v>100</v>
      </c>
      <c r="C9" s="27">
        <v>235</v>
      </c>
      <c r="D9" s="42">
        <f t="shared" si="0"/>
        <v>0</v>
      </c>
      <c r="E9" s="45"/>
      <c r="F9" s="76">
        <f t="shared" si="1"/>
        <v>0</v>
      </c>
      <c r="G9" s="7"/>
      <c r="H9" s="7"/>
    </row>
    <row r="10" spans="1:8" ht="30" x14ac:dyDescent="0.2">
      <c r="A10" s="68">
        <v>5</v>
      </c>
      <c r="B10" s="98" t="s">
        <v>183</v>
      </c>
      <c r="C10" s="27">
        <v>8</v>
      </c>
      <c r="D10" s="42">
        <f t="shared" si="0"/>
        <v>0</v>
      </c>
      <c r="E10" s="45"/>
      <c r="F10" s="76">
        <f t="shared" si="1"/>
        <v>0</v>
      </c>
      <c r="G10" s="7"/>
      <c r="H10" s="7"/>
    </row>
    <row r="11" spans="1:8" ht="45" x14ac:dyDescent="0.2">
      <c r="A11" s="68">
        <v>6</v>
      </c>
      <c r="B11" s="99" t="s">
        <v>192</v>
      </c>
      <c r="C11" s="27">
        <v>2</v>
      </c>
      <c r="D11" s="42">
        <f t="shared" si="0"/>
        <v>0</v>
      </c>
      <c r="E11" s="45"/>
      <c r="F11" s="76">
        <f t="shared" si="1"/>
        <v>0</v>
      </c>
      <c r="G11" s="7"/>
      <c r="H11" s="7"/>
    </row>
    <row r="12" spans="1:8" ht="46" x14ac:dyDescent="0.2">
      <c r="A12" s="68">
        <v>7</v>
      </c>
      <c r="B12" s="25" t="s">
        <v>105</v>
      </c>
      <c r="C12" s="27">
        <v>10</v>
      </c>
      <c r="D12" s="42">
        <f t="shared" si="0"/>
        <v>0</v>
      </c>
      <c r="E12" s="45"/>
      <c r="F12" s="76">
        <f t="shared" si="1"/>
        <v>0</v>
      </c>
      <c r="G12" s="7"/>
      <c r="H12" s="7"/>
    </row>
    <row r="13" spans="1:8" ht="31" x14ac:dyDescent="0.2">
      <c r="A13" s="68">
        <v>8</v>
      </c>
      <c r="B13" s="108" t="s">
        <v>101</v>
      </c>
      <c r="C13" s="92">
        <v>10</v>
      </c>
      <c r="D13" s="42">
        <f t="shared" si="0"/>
        <v>0</v>
      </c>
      <c r="E13" s="45"/>
      <c r="F13" s="76">
        <f t="shared" si="1"/>
        <v>0</v>
      </c>
      <c r="G13" s="7"/>
      <c r="H13" s="7"/>
    </row>
    <row r="14" spans="1:8" ht="33" customHeight="1" x14ac:dyDescent="0.2">
      <c r="A14" s="68">
        <v>9</v>
      </c>
      <c r="B14" s="84" t="s">
        <v>172</v>
      </c>
      <c r="C14" s="92">
        <v>420</v>
      </c>
      <c r="D14" s="42">
        <f t="shared" si="0"/>
        <v>0</v>
      </c>
      <c r="E14" s="45"/>
      <c r="F14" s="76">
        <f t="shared" si="1"/>
        <v>0</v>
      </c>
      <c r="G14" s="7"/>
      <c r="H14" s="7"/>
    </row>
    <row r="15" spans="1:8" ht="30" x14ac:dyDescent="0.2">
      <c r="A15" s="68">
        <v>10</v>
      </c>
      <c r="B15" s="84" t="s">
        <v>152</v>
      </c>
      <c r="C15" s="92">
        <v>140</v>
      </c>
      <c r="D15" s="42">
        <f t="shared" si="0"/>
        <v>0</v>
      </c>
      <c r="E15" s="45"/>
      <c r="F15" s="76">
        <f t="shared" si="1"/>
        <v>0</v>
      </c>
      <c r="G15" s="7"/>
      <c r="H15" s="7"/>
    </row>
    <row r="16" spans="1:8" ht="33" customHeight="1" x14ac:dyDescent="0.2">
      <c r="A16" s="68">
        <v>11</v>
      </c>
      <c r="B16" s="84" t="s">
        <v>151</v>
      </c>
      <c r="C16" s="92">
        <v>600</v>
      </c>
      <c r="D16" s="42">
        <f t="shared" si="0"/>
        <v>0</v>
      </c>
      <c r="E16" s="45"/>
      <c r="F16" s="76">
        <f t="shared" si="1"/>
        <v>0</v>
      </c>
      <c r="G16" s="7"/>
      <c r="H16" s="7"/>
    </row>
    <row r="17" spans="1:8" ht="45" x14ac:dyDescent="0.2">
      <c r="A17" s="68">
        <v>12</v>
      </c>
      <c r="B17" s="99" t="s">
        <v>55</v>
      </c>
      <c r="C17" s="110">
        <v>100</v>
      </c>
      <c r="D17" s="42">
        <f t="shared" si="0"/>
        <v>0</v>
      </c>
      <c r="E17" s="45"/>
      <c r="F17" s="76">
        <f t="shared" si="1"/>
        <v>0</v>
      </c>
      <c r="G17" s="7"/>
      <c r="H17" s="7"/>
    </row>
    <row r="18" spans="1:8" ht="30" x14ac:dyDescent="0.2">
      <c r="A18" s="68">
        <v>13</v>
      </c>
      <c r="B18" s="99" t="s">
        <v>128</v>
      </c>
      <c r="C18" s="27">
        <v>140</v>
      </c>
      <c r="D18" s="42">
        <f t="shared" si="0"/>
        <v>0</v>
      </c>
      <c r="E18" s="45"/>
      <c r="F18" s="76">
        <f t="shared" si="1"/>
        <v>0</v>
      </c>
      <c r="G18" s="7"/>
      <c r="H18" s="7"/>
    </row>
    <row r="19" spans="1:8" x14ac:dyDescent="0.2">
      <c r="A19" s="68">
        <v>14</v>
      </c>
      <c r="B19" s="23" t="s">
        <v>106</v>
      </c>
      <c r="C19" s="10">
        <v>900</v>
      </c>
      <c r="D19" s="42">
        <f t="shared" si="0"/>
        <v>0</v>
      </c>
      <c r="E19" s="45"/>
      <c r="F19" s="76">
        <f t="shared" si="1"/>
        <v>0</v>
      </c>
      <c r="G19" s="7"/>
      <c r="H19" s="7"/>
    </row>
    <row r="20" spans="1:8" x14ac:dyDescent="0.2">
      <c r="A20" s="68">
        <v>15</v>
      </c>
      <c r="B20" s="23" t="s">
        <v>107</v>
      </c>
      <c r="C20" s="10">
        <v>900</v>
      </c>
      <c r="D20" s="42">
        <f t="shared" si="0"/>
        <v>0</v>
      </c>
      <c r="E20" s="45"/>
      <c r="F20" s="76">
        <f t="shared" si="1"/>
        <v>0</v>
      </c>
      <c r="G20" s="7"/>
      <c r="H20" s="7"/>
    </row>
    <row r="21" spans="1:8" ht="16" thickBot="1" x14ac:dyDescent="0.25">
      <c r="A21" s="93">
        <v>16</v>
      </c>
      <c r="B21" s="77" t="s">
        <v>83</v>
      </c>
      <c r="C21" s="111">
        <v>140</v>
      </c>
      <c r="D21" s="42">
        <f t="shared" si="0"/>
        <v>0</v>
      </c>
      <c r="E21" s="78"/>
      <c r="F21" s="79">
        <f t="shared" si="1"/>
        <v>0</v>
      </c>
      <c r="G21" s="7"/>
      <c r="H21" s="7"/>
    </row>
    <row r="22" spans="1:8" ht="16" thickBot="1" x14ac:dyDescent="0.25">
      <c r="A22" s="165" t="s">
        <v>159</v>
      </c>
      <c r="B22" s="166"/>
      <c r="C22" s="166"/>
      <c r="D22" s="166"/>
      <c r="E22" s="166"/>
      <c r="F22" s="71">
        <f>SUM(F6:F21)</f>
        <v>0</v>
      </c>
    </row>
    <row r="23" spans="1:8" ht="16" thickBot="1" x14ac:dyDescent="0.25">
      <c r="G23" s="4"/>
    </row>
    <row r="24" spans="1:8" ht="29" customHeight="1" thickBot="1" x14ac:dyDescent="0.25">
      <c r="A24" s="162" t="s">
        <v>165</v>
      </c>
      <c r="B24" s="163"/>
      <c r="C24" s="163"/>
      <c r="D24" s="163"/>
      <c r="E24" s="163"/>
      <c r="F24" s="164"/>
      <c r="G24" s="5"/>
    </row>
    <row r="25" spans="1:8" ht="30" x14ac:dyDescent="0.2">
      <c r="A25" s="72" t="s">
        <v>115</v>
      </c>
      <c r="B25" s="73" t="s">
        <v>14</v>
      </c>
      <c r="C25" s="74" t="s">
        <v>16</v>
      </c>
      <c r="D25" s="74" t="s">
        <v>17</v>
      </c>
      <c r="E25" s="74" t="s">
        <v>18</v>
      </c>
      <c r="F25" s="75" t="s">
        <v>82</v>
      </c>
      <c r="G25" s="3"/>
    </row>
    <row r="26" spans="1:8" x14ac:dyDescent="0.2">
      <c r="A26" s="80">
        <v>17</v>
      </c>
      <c r="B26" s="2" t="s">
        <v>84</v>
      </c>
      <c r="C26" s="10">
        <v>20</v>
      </c>
      <c r="D26" s="42">
        <f>E26/1.2</f>
        <v>0</v>
      </c>
      <c r="E26" s="45"/>
      <c r="F26" s="76">
        <f>E26*C26</f>
        <v>0</v>
      </c>
      <c r="G26" s="3"/>
    </row>
    <row r="27" spans="1:8" x14ac:dyDescent="0.2">
      <c r="A27" s="80">
        <v>19</v>
      </c>
      <c r="B27" s="2" t="s">
        <v>85</v>
      </c>
      <c r="C27" s="10">
        <v>20</v>
      </c>
      <c r="D27" s="42">
        <f t="shared" ref="D27:D32" si="2">E27/1.2</f>
        <v>0</v>
      </c>
      <c r="E27" s="45"/>
      <c r="F27" s="76">
        <f t="shared" ref="F27:F32" si="3">E27*C27</f>
        <v>0</v>
      </c>
      <c r="G27" s="3"/>
    </row>
    <row r="28" spans="1:8" x14ac:dyDescent="0.2">
      <c r="A28" s="80">
        <v>20</v>
      </c>
      <c r="B28" s="2" t="s">
        <v>93</v>
      </c>
      <c r="C28" s="10">
        <v>20</v>
      </c>
      <c r="D28" s="42">
        <f t="shared" si="2"/>
        <v>0</v>
      </c>
      <c r="E28" s="45"/>
      <c r="F28" s="76">
        <f t="shared" si="3"/>
        <v>0</v>
      </c>
      <c r="G28" s="3"/>
    </row>
    <row r="29" spans="1:8" x14ac:dyDescent="0.2">
      <c r="A29" s="80">
        <v>21</v>
      </c>
      <c r="B29" s="2" t="s">
        <v>86</v>
      </c>
      <c r="C29" s="10">
        <v>20</v>
      </c>
      <c r="D29" s="42">
        <f t="shared" si="2"/>
        <v>0</v>
      </c>
      <c r="E29" s="45"/>
      <c r="F29" s="76">
        <f t="shared" si="3"/>
        <v>0</v>
      </c>
      <c r="G29" s="3"/>
    </row>
    <row r="30" spans="1:8" x14ac:dyDescent="0.2">
      <c r="A30" s="80">
        <v>22</v>
      </c>
      <c r="B30" s="2" t="s">
        <v>92</v>
      </c>
      <c r="C30" s="10">
        <v>20</v>
      </c>
      <c r="D30" s="42">
        <f t="shared" si="2"/>
        <v>0</v>
      </c>
      <c r="E30" s="45"/>
      <c r="F30" s="76">
        <f t="shared" si="3"/>
        <v>0</v>
      </c>
      <c r="G30" s="3"/>
    </row>
    <row r="31" spans="1:8" x14ac:dyDescent="0.2">
      <c r="A31" s="80">
        <v>23</v>
      </c>
      <c r="B31" s="23" t="s">
        <v>54</v>
      </c>
      <c r="C31" s="10">
        <v>80</v>
      </c>
      <c r="D31" s="42">
        <f t="shared" si="2"/>
        <v>0</v>
      </c>
      <c r="E31" s="45"/>
      <c r="F31" s="76">
        <f t="shared" si="3"/>
        <v>0</v>
      </c>
      <c r="G31" s="3"/>
    </row>
    <row r="32" spans="1:8" ht="16" thickBot="1" x14ac:dyDescent="0.25">
      <c r="A32" s="102">
        <v>24</v>
      </c>
      <c r="B32" s="36" t="s">
        <v>89</v>
      </c>
      <c r="C32" s="112">
        <v>20</v>
      </c>
      <c r="D32" s="103">
        <f t="shared" si="2"/>
        <v>0</v>
      </c>
      <c r="E32" s="104"/>
      <c r="F32" s="105">
        <f t="shared" si="3"/>
        <v>0</v>
      </c>
      <c r="G32" s="3"/>
    </row>
    <row r="33" spans="1:7" ht="16" thickBot="1" x14ac:dyDescent="0.25">
      <c r="A33" s="167" t="s">
        <v>160</v>
      </c>
      <c r="B33" s="168"/>
      <c r="C33" s="168"/>
      <c r="D33" s="168"/>
      <c r="E33" s="168"/>
      <c r="F33" s="106">
        <f>SUM(F26:F32)</f>
        <v>0</v>
      </c>
      <c r="G33" s="3"/>
    </row>
    <row r="34" spans="1:7" ht="16" thickBot="1" x14ac:dyDescent="0.25">
      <c r="G34" s="3"/>
    </row>
    <row r="35" spans="1:7" ht="30" customHeight="1" thickBot="1" x14ac:dyDescent="0.25">
      <c r="A35" s="162" t="s">
        <v>166</v>
      </c>
      <c r="B35" s="163"/>
      <c r="C35" s="163"/>
      <c r="D35" s="163"/>
      <c r="E35" s="163"/>
      <c r="F35" s="164"/>
      <c r="G35" s="3"/>
    </row>
    <row r="36" spans="1:7" ht="30" x14ac:dyDescent="0.2">
      <c r="A36" s="72" t="s">
        <v>115</v>
      </c>
      <c r="B36" s="73" t="s">
        <v>14</v>
      </c>
      <c r="C36" s="74" t="s">
        <v>16</v>
      </c>
      <c r="D36" s="74" t="s">
        <v>17</v>
      </c>
      <c r="E36" s="74" t="s">
        <v>18</v>
      </c>
      <c r="F36" s="75" t="s">
        <v>82</v>
      </c>
      <c r="G36" s="3"/>
    </row>
    <row r="37" spans="1:7" ht="31" x14ac:dyDescent="0.2">
      <c r="A37" s="68">
        <v>25</v>
      </c>
      <c r="B37" s="25" t="s">
        <v>94</v>
      </c>
      <c r="C37" s="10">
        <v>4</v>
      </c>
      <c r="D37" s="42">
        <f>E37/1.2</f>
        <v>0</v>
      </c>
      <c r="E37" s="45"/>
      <c r="F37" s="76">
        <f>E37*C37</f>
        <v>0</v>
      </c>
      <c r="G37" s="3"/>
    </row>
    <row r="38" spans="1:7" ht="18" customHeight="1" x14ac:dyDescent="0.2">
      <c r="A38" s="68">
        <v>26</v>
      </c>
      <c r="B38" s="2" t="s">
        <v>95</v>
      </c>
      <c r="C38" s="10">
        <v>4</v>
      </c>
      <c r="D38" s="42">
        <f t="shared" ref="D38:D43" si="4">E38/1.2</f>
        <v>0</v>
      </c>
      <c r="E38" s="45"/>
      <c r="F38" s="76">
        <f t="shared" ref="F38:F43" si="5">E38*C38</f>
        <v>0</v>
      </c>
      <c r="G38" s="3"/>
    </row>
    <row r="39" spans="1:7" ht="18" customHeight="1" x14ac:dyDescent="0.2">
      <c r="A39" s="68">
        <v>27</v>
      </c>
      <c r="B39" s="2" t="s">
        <v>87</v>
      </c>
      <c r="C39" s="10">
        <v>4</v>
      </c>
      <c r="D39" s="42">
        <f t="shared" si="4"/>
        <v>0</v>
      </c>
      <c r="E39" s="45"/>
      <c r="F39" s="76">
        <f t="shared" si="5"/>
        <v>0</v>
      </c>
      <c r="G39" s="3"/>
    </row>
    <row r="40" spans="1:7" ht="18" customHeight="1" x14ac:dyDescent="0.2">
      <c r="A40" s="68">
        <v>28</v>
      </c>
      <c r="B40" s="2" t="s">
        <v>88</v>
      </c>
      <c r="C40" s="10">
        <v>6</v>
      </c>
      <c r="D40" s="42">
        <f t="shared" si="4"/>
        <v>0</v>
      </c>
      <c r="E40" s="45"/>
      <c r="F40" s="76">
        <f t="shared" si="5"/>
        <v>0</v>
      </c>
      <c r="G40" s="3"/>
    </row>
    <row r="41" spans="1:7" ht="31" x14ac:dyDescent="0.2">
      <c r="A41" s="68">
        <v>29</v>
      </c>
      <c r="B41" s="25" t="s">
        <v>96</v>
      </c>
      <c r="C41" s="10">
        <v>4</v>
      </c>
      <c r="D41" s="42">
        <f t="shared" si="4"/>
        <v>0</v>
      </c>
      <c r="E41" s="45"/>
      <c r="F41" s="76">
        <f t="shared" si="5"/>
        <v>0</v>
      </c>
      <c r="G41" s="3"/>
    </row>
    <row r="42" spans="1:7" x14ac:dyDescent="0.2">
      <c r="A42" s="68">
        <v>30</v>
      </c>
      <c r="B42" s="2" t="s">
        <v>90</v>
      </c>
      <c r="C42" s="10">
        <v>4</v>
      </c>
      <c r="D42" s="42">
        <f t="shared" si="4"/>
        <v>0</v>
      </c>
      <c r="E42" s="45"/>
      <c r="F42" s="76">
        <f t="shared" si="5"/>
        <v>0</v>
      </c>
      <c r="G42" s="3"/>
    </row>
    <row r="43" spans="1:7" ht="16" thickBot="1" x14ac:dyDescent="0.25">
      <c r="A43" s="107">
        <v>31</v>
      </c>
      <c r="B43" s="36" t="s">
        <v>91</v>
      </c>
      <c r="C43" s="112">
        <v>4</v>
      </c>
      <c r="D43" s="103">
        <f t="shared" si="4"/>
        <v>0</v>
      </c>
      <c r="E43" s="104"/>
      <c r="F43" s="105">
        <f t="shared" si="5"/>
        <v>0</v>
      </c>
      <c r="G43" s="3"/>
    </row>
    <row r="44" spans="1:7" ht="16" thickBot="1" x14ac:dyDescent="0.25">
      <c r="A44" s="167" t="s">
        <v>161</v>
      </c>
      <c r="B44" s="168"/>
      <c r="C44" s="168"/>
      <c r="D44" s="168"/>
      <c r="E44" s="168"/>
      <c r="F44" s="106">
        <f>SUM(F37:F43)</f>
        <v>0</v>
      </c>
      <c r="G44" s="3"/>
    </row>
    <row r="45" spans="1:7" ht="16" thickBot="1" x14ac:dyDescent="0.25">
      <c r="A45" s="3"/>
      <c r="B45" s="3"/>
      <c r="C45" s="113"/>
      <c r="D45" s="3"/>
      <c r="E45" s="3"/>
      <c r="F45" s="3"/>
      <c r="G45" s="4"/>
    </row>
    <row r="46" spans="1:7" ht="30" customHeight="1" thickBot="1" x14ac:dyDescent="0.25">
      <c r="A46" s="169" t="s">
        <v>163</v>
      </c>
      <c r="B46" s="170"/>
      <c r="C46" s="170"/>
      <c r="D46" s="170"/>
      <c r="E46" s="170"/>
      <c r="F46" s="170"/>
      <c r="G46" s="171"/>
    </row>
    <row r="47" spans="1:7" ht="46" x14ac:dyDescent="0.2">
      <c r="A47" s="72" t="s">
        <v>115</v>
      </c>
      <c r="B47" s="73" t="s">
        <v>11</v>
      </c>
      <c r="C47" s="81" t="s">
        <v>13</v>
      </c>
      <c r="D47" s="73" t="s">
        <v>12</v>
      </c>
      <c r="E47" s="74" t="s">
        <v>17</v>
      </c>
      <c r="F47" s="74" t="s">
        <v>18</v>
      </c>
      <c r="G47" s="75" t="s">
        <v>82</v>
      </c>
    </row>
    <row r="48" spans="1:7" ht="31" x14ac:dyDescent="0.2">
      <c r="A48" s="68">
        <v>32</v>
      </c>
      <c r="B48" s="25" t="s">
        <v>193</v>
      </c>
      <c r="C48" s="114" t="s">
        <v>180</v>
      </c>
      <c r="D48" s="44">
        <v>5916</v>
      </c>
      <c r="E48" s="42">
        <f t="shared" ref="E48:E56" si="6">F48/1.2</f>
        <v>0</v>
      </c>
      <c r="F48" s="45"/>
      <c r="G48" s="76">
        <f t="shared" ref="G48:G51" si="7">F48*D48</f>
        <v>0</v>
      </c>
    </row>
    <row r="49" spans="1:7" ht="31" x14ac:dyDescent="0.2">
      <c r="A49" s="68">
        <v>33</v>
      </c>
      <c r="B49" s="25" t="s">
        <v>194</v>
      </c>
      <c r="C49" s="114" t="s">
        <v>180</v>
      </c>
      <c r="D49" s="44">
        <v>21954</v>
      </c>
      <c r="E49" s="42">
        <f t="shared" si="6"/>
        <v>0</v>
      </c>
      <c r="F49" s="45"/>
      <c r="G49" s="76">
        <f t="shared" si="7"/>
        <v>0</v>
      </c>
    </row>
    <row r="50" spans="1:7" ht="121" x14ac:dyDescent="0.2">
      <c r="A50" s="68">
        <v>34</v>
      </c>
      <c r="B50" s="108" t="s">
        <v>178</v>
      </c>
      <c r="C50" s="114" t="s">
        <v>180</v>
      </c>
      <c r="D50" s="44">
        <v>3456</v>
      </c>
      <c r="E50" s="42">
        <f t="shared" si="6"/>
        <v>0</v>
      </c>
      <c r="F50" s="45"/>
      <c r="G50" s="76">
        <f t="shared" si="7"/>
        <v>0</v>
      </c>
    </row>
    <row r="51" spans="1:7" ht="121" x14ac:dyDescent="0.2">
      <c r="A51" s="68">
        <v>35</v>
      </c>
      <c r="B51" s="108" t="s">
        <v>179</v>
      </c>
      <c r="C51" s="114" t="s">
        <v>180</v>
      </c>
      <c r="D51" s="44">
        <v>12888</v>
      </c>
      <c r="E51" s="42">
        <f t="shared" si="6"/>
        <v>0</v>
      </c>
      <c r="F51" s="45"/>
      <c r="G51" s="76">
        <f t="shared" si="7"/>
        <v>0</v>
      </c>
    </row>
    <row r="52" spans="1:7" ht="30" x14ac:dyDescent="0.2">
      <c r="A52" s="68">
        <v>36</v>
      </c>
      <c r="B52" s="25" t="s">
        <v>195</v>
      </c>
      <c r="C52" s="114" t="s">
        <v>180</v>
      </c>
      <c r="D52" s="44">
        <v>930</v>
      </c>
      <c r="E52" s="42">
        <f t="shared" si="6"/>
        <v>0</v>
      </c>
      <c r="F52" s="45"/>
      <c r="G52" s="76">
        <f t="shared" ref="G52:G55" si="8">F52*D52</f>
        <v>0</v>
      </c>
    </row>
    <row r="53" spans="1:7" ht="31" x14ac:dyDescent="0.2">
      <c r="A53" s="68">
        <v>37</v>
      </c>
      <c r="B53" s="25" t="s">
        <v>196</v>
      </c>
      <c r="C53" s="114" t="s">
        <v>180</v>
      </c>
      <c r="D53" s="44">
        <v>234</v>
      </c>
      <c r="E53" s="42">
        <f t="shared" si="6"/>
        <v>0</v>
      </c>
      <c r="F53" s="45"/>
      <c r="G53" s="76">
        <f t="shared" si="8"/>
        <v>0</v>
      </c>
    </row>
    <row r="54" spans="1:7" ht="136" x14ac:dyDescent="0.2">
      <c r="A54" s="68">
        <v>38</v>
      </c>
      <c r="B54" s="108" t="s">
        <v>181</v>
      </c>
      <c r="C54" s="114" t="s">
        <v>180</v>
      </c>
      <c r="D54" s="44">
        <v>576</v>
      </c>
      <c r="E54" s="42">
        <f t="shared" si="6"/>
        <v>0</v>
      </c>
      <c r="F54" s="45"/>
      <c r="G54" s="76">
        <f t="shared" si="8"/>
        <v>0</v>
      </c>
    </row>
    <row r="55" spans="1:7" ht="136" x14ac:dyDescent="0.2">
      <c r="A55" s="68">
        <v>39</v>
      </c>
      <c r="B55" s="108" t="s">
        <v>182</v>
      </c>
      <c r="C55" s="114" t="s">
        <v>180</v>
      </c>
      <c r="D55" s="44">
        <v>144</v>
      </c>
      <c r="E55" s="42">
        <f t="shared" si="6"/>
        <v>0</v>
      </c>
      <c r="F55" s="45"/>
      <c r="G55" s="76">
        <f t="shared" si="8"/>
        <v>0</v>
      </c>
    </row>
    <row r="56" spans="1:7" ht="62" thickBot="1" x14ac:dyDescent="0.25">
      <c r="A56" s="116">
        <v>40</v>
      </c>
      <c r="B56" s="109" t="s">
        <v>197</v>
      </c>
      <c r="C56" s="115" t="s">
        <v>180</v>
      </c>
      <c r="D56" s="96">
        <v>16800</v>
      </c>
      <c r="E56" s="117">
        <f t="shared" si="6"/>
        <v>0</v>
      </c>
      <c r="F56" s="94"/>
      <c r="G56" s="95">
        <f>F56*D55</f>
        <v>0</v>
      </c>
    </row>
    <row r="57" spans="1:7" ht="16" thickBot="1" x14ac:dyDescent="0.25">
      <c r="A57" s="157" t="s">
        <v>158</v>
      </c>
      <c r="B57" s="158"/>
      <c r="C57" s="158"/>
      <c r="D57" s="158"/>
      <c r="E57" s="158"/>
      <c r="F57" s="158"/>
      <c r="G57" s="48">
        <f>SUM(G48:G56)</f>
        <v>0</v>
      </c>
    </row>
    <row r="58" spans="1:7" ht="16" thickBot="1" x14ac:dyDescent="0.25"/>
    <row r="59" spans="1:7" ht="29" customHeight="1" x14ac:dyDescent="0.2">
      <c r="A59" s="169" t="s">
        <v>164</v>
      </c>
      <c r="B59" s="170"/>
      <c r="C59" s="170"/>
      <c r="D59" s="170"/>
      <c r="E59" s="170"/>
      <c r="F59" s="170"/>
      <c r="G59" s="171"/>
    </row>
    <row r="60" spans="1:7" ht="46" x14ac:dyDescent="0.2">
      <c r="A60" s="66" t="s">
        <v>115</v>
      </c>
      <c r="B60" s="64" t="s">
        <v>11</v>
      </c>
      <c r="C60" s="65" t="s">
        <v>13</v>
      </c>
      <c r="D60" s="64" t="s">
        <v>12</v>
      </c>
      <c r="E60" s="63" t="s">
        <v>17</v>
      </c>
      <c r="F60" s="63" t="s">
        <v>18</v>
      </c>
      <c r="G60" s="67" t="s">
        <v>82</v>
      </c>
    </row>
    <row r="61" spans="1:7" ht="31" x14ac:dyDescent="0.2">
      <c r="A61" s="68">
        <v>41</v>
      </c>
      <c r="B61" s="25" t="s">
        <v>99</v>
      </c>
      <c r="C61" s="10" t="s">
        <v>97</v>
      </c>
      <c r="D61" s="44">
        <v>200</v>
      </c>
      <c r="E61" s="46">
        <f>F61/1.2</f>
        <v>0</v>
      </c>
      <c r="F61" s="47"/>
      <c r="G61" s="69">
        <f>F61*D61</f>
        <v>0</v>
      </c>
    </row>
    <row r="62" spans="1:7" ht="31" x14ac:dyDescent="0.2">
      <c r="A62" s="68">
        <v>42</v>
      </c>
      <c r="B62" s="25" t="s">
        <v>98</v>
      </c>
      <c r="C62" s="10" t="s">
        <v>97</v>
      </c>
      <c r="D62" s="44">
        <v>100</v>
      </c>
      <c r="E62" s="46">
        <f>F62/1.2</f>
        <v>0</v>
      </c>
      <c r="F62" s="47"/>
      <c r="G62" s="70">
        <f>F62*D62</f>
        <v>0</v>
      </c>
    </row>
    <row r="63" spans="1:7" ht="31" x14ac:dyDescent="0.2">
      <c r="A63" s="119">
        <v>43</v>
      </c>
      <c r="B63" s="25" t="s">
        <v>102</v>
      </c>
      <c r="C63" s="10" t="s">
        <v>10</v>
      </c>
      <c r="D63" s="44">
        <v>75</v>
      </c>
      <c r="E63" s="46">
        <f t="shared" ref="E63:E64" si="9">F63/1.2</f>
        <v>0</v>
      </c>
      <c r="F63" s="47"/>
      <c r="G63" s="70">
        <f t="shared" ref="G63:G64" si="10">F63*D63</f>
        <v>0</v>
      </c>
    </row>
    <row r="64" spans="1:7" ht="62" thickBot="1" x14ac:dyDescent="0.25">
      <c r="A64" s="120">
        <v>44</v>
      </c>
      <c r="B64" s="121" t="s">
        <v>200</v>
      </c>
      <c r="C64" s="122" t="s">
        <v>10</v>
      </c>
      <c r="D64" s="123">
        <v>20</v>
      </c>
      <c r="E64" s="46">
        <f t="shared" si="9"/>
        <v>0</v>
      </c>
      <c r="F64" s="47"/>
      <c r="G64" s="70">
        <f t="shared" si="10"/>
        <v>0</v>
      </c>
    </row>
    <row r="65" spans="1:8" ht="16" thickBot="1" x14ac:dyDescent="0.25">
      <c r="A65" s="157" t="s">
        <v>157</v>
      </c>
      <c r="B65" s="158"/>
      <c r="C65" s="158"/>
      <c r="D65" s="158"/>
      <c r="E65" s="158"/>
      <c r="F65" s="158"/>
      <c r="G65" s="48">
        <f>SUM(G61:G64)</f>
        <v>0</v>
      </c>
    </row>
    <row r="66" spans="1:8" ht="16" thickBot="1" x14ac:dyDescent="0.25"/>
    <row r="67" spans="1:8" ht="30" customHeight="1" thickBot="1" x14ac:dyDescent="0.25">
      <c r="A67" s="155" t="s">
        <v>108</v>
      </c>
      <c r="B67" s="156"/>
      <c r="C67" s="156"/>
      <c r="D67" s="156"/>
      <c r="E67" s="156"/>
      <c r="F67" s="156"/>
      <c r="G67" s="49">
        <f>F22+F33+F44+G57+G65</f>
        <v>0</v>
      </c>
      <c r="H67" s="3"/>
    </row>
    <row r="68" spans="1:8" ht="16" thickBot="1" x14ac:dyDescent="0.25">
      <c r="A68" s="3"/>
      <c r="B68" s="3"/>
      <c r="C68" s="113"/>
      <c r="D68" s="3"/>
      <c r="E68" s="3"/>
      <c r="F68" s="3"/>
      <c r="G68" s="3"/>
      <c r="H68" s="3"/>
    </row>
    <row r="69" spans="1:8" ht="25" customHeight="1" thickBot="1" x14ac:dyDescent="0.25">
      <c r="A69" s="155" t="s">
        <v>201</v>
      </c>
      <c r="B69" s="156"/>
      <c r="C69" s="156"/>
      <c r="D69" s="156"/>
      <c r="E69" s="156"/>
      <c r="F69" s="156"/>
      <c r="G69" s="97"/>
      <c r="H69" s="3"/>
    </row>
    <row r="70" spans="1:8" x14ac:dyDescent="0.2">
      <c r="A70" s="3"/>
      <c r="B70" s="3"/>
      <c r="C70" s="113"/>
      <c r="D70" s="3"/>
      <c r="E70" s="3"/>
      <c r="F70" s="3"/>
      <c r="G70" s="3"/>
      <c r="H70" s="3"/>
    </row>
    <row r="71" spans="1:8" x14ac:dyDescent="0.2">
      <c r="A71" s="3"/>
      <c r="B71" s="3"/>
      <c r="C71" s="113"/>
      <c r="D71" s="3"/>
      <c r="E71" s="3"/>
      <c r="F71" s="3"/>
      <c r="G71" s="3"/>
      <c r="H71" s="3"/>
    </row>
  </sheetData>
  <mergeCells count="13">
    <mergeCell ref="A69:F69"/>
    <mergeCell ref="A67:F67"/>
    <mergeCell ref="A65:F65"/>
    <mergeCell ref="A2:F2"/>
    <mergeCell ref="A24:F24"/>
    <mergeCell ref="A22:E22"/>
    <mergeCell ref="A35:F35"/>
    <mergeCell ref="A33:E33"/>
    <mergeCell ref="A59:G59"/>
    <mergeCell ref="A57:F57"/>
    <mergeCell ref="A46:G46"/>
    <mergeCell ref="A44:E44"/>
    <mergeCell ref="A4:F4"/>
  </mergeCells>
  <phoneticPr fontId="18" type="noConversion"/>
  <pageMargins left="0.7" right="0.7" top="0.75" bottom="0.75" header="0.3" footer="0.3"/>
  <pageSetup paperSize="8" scale="82"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5</vt:i4>
      </vt:variant>
    </vt:vector>
  </HeadingPairs>
  <TitlesOfParts>
    <vt:vector size="5" baseType="lpstr">
      <vt:lpstr>Opis PZ_uvod</vt:lpstr>
      <vt:lpstr>NS_AC_spec</vt:lpstr>
      <vt:lpstr>NS_DC_spec</vt:lpstr>
      <vt:lpstr>Doplnky</vt:lpstr>
      <vt:lpstr>Štrukturovaný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Konečná</dc:creator>
  <cp:lastModifiedBy>Microsoft Office User</cp:lastModifiedBy>
  <cp:lastPrinted>2022-01-20T11:54:07Z</cp:lastPrinted>
  <dcterms:created xsi:type="dcterms:W3CDTF">2021-08-10T07:01:22Z</dcterms:created>
  <dcterms:modified xsi:type="dcterms:W3CDTF">2023-03-24T19:17:22Z</dcterms:modified>
</cp:coreProperties>
</file>