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0490" windowHeight="7650"/>
  </bookViews>
  <sheets>
    <sheet name="Hárok1" sheetId="1" r:id="rId1"/>
    <sheet name="Hárok2" sheetId="2" r:id="rId2"/>
    <sheet name="Hárok3" sheetId="3" r:id="rId3"/>
  </sheets>
  <calcPr calcId="144525" iterateDelta="1E-4"/>
</workbook>
</file>

<file path=xl/calcChain.xml><?xml version="1.0" encoding="utf-8"?>
<calcChain xmlns="http://schemas.openxmlformats.org/spreadsheetml/2006/main">
  <c r="L402" i="1" l="1"/>
  <c r="N402" i="1" s="1"/>
  <c r="L403" i="1"/>
  <c r="N403" i="1" s="1"/>
  <c r="N385" i="1"/>
  <c r="N393" i="1"/>
  <c r="N401" i="1"/>
  <c r="L383" i="1"/>
  <c r="N383" i="1" s="1"/>
  <c r="L384" i="1"/>
  <c r="N384" i="1" s="1"/>
  <c r="L385" i="1"/>
  <c r="L386" i="1"/>
  <c r="N386" i="1" s="1"/>
  <c r="L387" i="1"/>
  <c r="N387" i="1" s="1"/>
  <c r="L388" i="1"/>
  <c r="N388" i="1" s="1"/>
  <c r="L389" i="1"/>
  <c r="N389" i="1" s="1"/>
  <c r="L390" i="1"/>
  <c r="N390" i="1" s="1"/>
  <c r="L391" i="1"/>
  <c r="N391" i="1" s="1"/>
  <c r="L392" i="1"/>
  <c r="N392" i="1" s="1"/>
  <c r="L393" i="1"/>
  <c r="L394" i="1"/>
  <c r="N394" i="1" s="1"/>
  <c r="L395" i="1"/>
  <c r="N395" i="1" s="1"/>
  <c r="L396" i="1"/>
  <c r="N396" i="1" s="1"/>
  <c r="L397" i="1"/>
  <c r="N397" i="1" s="1"/>
  <c r="L398" i="1"/>
  <c r="N398" i="1" s="1"/>
  <c r="L399" i="1"/>
  <c r="N399" i="1" s="1"/>
  <c r="L400" i="1"/>
  <c r="N400" i="1" s="1"/>
  <c r="L401" i="1"/>
  <c r="L365" i="1"/>
  <c r="N365" i="1" s="1"/>
  <c r="L366" i="1"/>
  <c r="N366" i="1" s="1"/>
  <c r="L367" i="1"/>
  <c r="N367" i="1" s="1"/>
  <c r="L368" i="1"/>
  <c r="N368" i="1" s="1"/>
  <c r="L369" i="1"/>
  <c r="N369" i="1" s="1"/>
  <c r="L370" i="1"/>
  <c r="N370" i="1" s="1"/>
  <c r="L371" i="1"/>
  <c r="N371" i="1" s="1"/>
  <c r="L372" i="1"/>
  <c r="N372" i="1" s="1"/>
  <c r="L373" i="1"/>
  <c r="N373" i="1" s="1"/>
  <c r="L374" i="1"/>
  <c r="N374" i="1" s="1"/>
  <c r="L375" i="1"/>
  <c r="N375" i="1" s="1"/>
  <c r="L376" i="1"/>
  <c r="N376" i="1" s="1"/>
  <c r="L377" i="1"/>
  <c r="N377" i="1" s="1"/>
  <c r="L378" i="1"/>
  <c r="N378" i="1" s="1"/>
  <c r="L379" i="1"/>
  <c r="N379" i="1" s="1"/>
  <c r="L380" i="1"/>
  <c r="N380" i="1" s="1"/>
  <c r="L381" i="1"/>
  <c r="N381" i="1" s="1"/>
  <c r="L382" i="1"/>
  <c r="N382" i="1" s="1"/>
  <c r="N355" i="1"/>
  <c r="N362" i="1"/>
  <c r="N364" i="1"/>
  <c r="L351" i="1"/>
  <c r="N351" i="1" s="1"/>
  <c r="L352" i="1"/>
  <c r="N352" i="1" s="1"/>
  <c r="L353" i="1"/>
  <c r="N353" i="1" s="1"/>
  <c r="L354" i="1"/>
  <c r="N354" i="1" s="1"/>
  <c r="L355" i="1"/>
  <c r="L356" i="1"/>
  <c r="N356" i="1" s="1"/>
  <c r="L357" i="1"/>
  <c r="N357" i="1" s="1"/>
  <c r="L358" i="1"/>
  <c r="N358" i="1" s="1"/>
  <c r="L359" i="1"/>
  <c r="N359" i="1" s="1"/>
  <c r="L360" i="1"/>
  <c r="N360" i="1" s="1"/>
  <c r="L361" i="1"/>
  <c r="N361" i="1" s="1"/>
  <c r="L362" i="1"/>
  <c r="L363" i="1"/>
  <c r="N363" i="1" s="1"/>
  <c r="L364" i="1"/>
  <c r="L346" i="1"/>
  <c r="N346" i="1" s="1"/>
  <c r="L347" i="1"/>
  <c r="N347" i="1" s="1"/>
  <c r="L348" i="1"/>
  <c r="N348" i="1" s="1"/>
  <c r="L349" i="1"/>
  <c r="N349" i="1" s="1"/>
  <c r="L350" i="1"/>
  <c r="N350" i="1" s="1"/>
  <c r="L281" i="1"/>
  <c r="N281" i="1" s="1"/>
  <c r="L282" i="1"/>
  <c r="N282" i="1" s="1"/>
  <c r="L283" i="1"/>
  <c r="N283" i="1" s="1"/>
  <c r="L284" i="1"/>
  <c r="N284" i="1" s="1"/>
  <c r="L285" i="1"/>
  <c r="N285" i="1" s="1"/>
  <c r="L286" i="1"/>
  <c r="N286" i="1" s="1"/>
  <c r="L287" i="1"/>
  <c r="N287" i="1" s="1"/>
  <c r="L288" i="1"/>
  <c r="N288" i="1" s="1"/>
  <c r="L289" i="1"/>
  <c r="N289" i="1" s="1"/>
  <c r="L290" i="1"/>
  <c r="N290" i="1" s="1"/>
  <c r="L291" i="1"/>
  <c r="N291" i="1" s="1"/>
  <c r="L292" i="1"/>
  <c r="N292" i="1" s="1"/>
  <c r="L293" i="1"/>
  <c r="N293" i="1" s="1"/>
  <c r="L294" i="1"/>
  <c r="N294" i="1" s="1"/>
  <c r="L295" i="1"/>
  <c r="N295" i="1" s="1"/>
  <c r="L296" i="1"/>
  <c r="N296" i="1" s="1"/>
  <c r="L297" i="1"/>
  <c r="N297" i="1" s="1"/>
  <c r="L298" i="1"/>
  <c r="N298" i="1" s="1"/>
  <c r="L299" i="1"/>
  <c r="N299" i="1" s="1"/>
  <c r="L300" i="1"/>
  <c r="N300" i="1" s="1"/>
  <c r="L301" i="1"/>
  <c r="N301" i="1" s="1"/>
  <c r="L302" i="1"/>
  <c r="N302" i="1" s="1"/>
  <c r="L303" i="1"/>
  <c r="N303" i="1" s="1"/>
  <c r="L304" i="1"/>
  <c r="N304" i="1" s="1"/>
  <c r="L305" i="1"/>
  <c r="N305" i="1" s="1"/>
  <c r="L306" i="1"/>
  <c r="N306" i="1" s="1"/>
  <c r="L307" i="1"/>
  <c r="N307" i="1" s="1"/>
  <c r="L308" i="1"/>
  <c r="N308" i="1" s="1"/>
  <c r="L309" i="1"/>
  <c r="N309" i="1" s="1"/>
  <c r="L310" i="1"/>
  <c r="N310" i="1" s="1"/>
  <c r="L311" i="1"/>
  <c r="N311" i="1" s="1"/>
  <c r="L312" i="1"/>
  <c r="N312" i="1" s="1"/>
  <c r="L313" i="1"/>
  <c r="N313" i="1" s="1"/>
  <c r="L314" i="1"/>
  <c r="N314" i="1" s="1"/>
  <c r="L315" i="1"/>
  <c r="N315" i="1" s="1"/>
  <c r="L316" i="1"/>
  <c r="N316" i="1" s="1"/>
  <c r="L317" i="1"/>
  <c r="N317" i="1" s="1"/>
  <c r="L318" i="1"/>
  <c r="N318" i="1" s="1"/>
  <c r="L319" i="1"/>
  <c r="N319" i="1" s="1"/>
  <c r="L320" i="1"/>
  <c r="N320" i="1" s="1"/>
  <c r="L321" i="1"/>
  <c r="N321" i="1" s="1"/>
  <c r="L322" i="1"/>
  <c r="N322" i="1" s="1"/>
  <c r="L323" i="1"/>
  <c r="N323" i="1" s="1"/>
  <c r="L324" i="1"/>
  <c r="N324" i="1" s="1"/>
  <c r="L325" i="1"/>
  <c r="N325" i="1" s="1"/>
  <c r="L326" i="1"/>
  <c r="N326" i="1" s="1"/>
  <c r="L327" i="1"/>
  <c r="N327" i="1" s="1"/>
  <c r="L328" i="1"/>
  <c r="N328" i="1" s="1"/>
  <c r="L329" i="1"/>
  <c r="N329" i="1" s="1"/>
  <c r="L330" i="1"/>
  <c r="N330" i="1" s="1"/>
  <c r="L331" i="1"/>
  <c r="N331" i="1" s="1"/>
  <c r="L332" i="1"/>
  <c r="N332" i="1" s="1"/>
  <c r="L333" i="1"/>
  <c r="N333" i="1" s="1"/>
  <c r="L334" i="1"/>
  <c r="N334" i="1" s="1"/>
  <c r="L335" i="1"/>
  <c r="N335" i="1" s="1"/>
  <c r="L336" i="1"/>
  <c r="N336" i="1" s="1"/>
  <c r="L337" i="1"/>
  <c r="N337" i="1" s="1"/>
  <c r="L338" i="1"/>
  <c r="N338" i="1" s="1"/>
  <c r="L339" i="1"/>
  <c r="N339" i="1" s="1"/>
  <c r="L340" i="1"/>
  <c r="N340" i="1" s="1"/>
  <c r="L341" i="1"/>
  <c r="N341" i="1" s="1"/>
  <c r="L342" i="1"/>
  <c r="N342" i="1" s="1"/>
  <c r="L343" i="1"/>
  <c r="N343" i="1" s="1"/>
  <c r="L344" i="1"/>
  <c r="N344" i="1" s="1"/>
  <c r="L345" i="1"/>
  <c r="N345" i="1" s="1"/>
  <c r="L277" i="1"/>
  <c r="N277" i="1" s="1"/>
  <c r="L278" i="1"/>
  <c r="N278" i="1" s="1"/>
  <c r="L279" i="1"/>
  <c r="N279" i="1" s="1"/>
  <c r="L280" i="1"/>
  <c r="N280" i="1" s="1"/>
  <c r="L251" i="1"/>
  <c r="L252" i="1"/>
  <c r="N252" i="1" s="1"/>
  <c r="L253" i="1"/>
  <c r="N253" i="1" s="1"/>
  <c r="L254" i="1"/>
  <c r="N254" i="1" s="1"/>
  <c r="L255" i="1"/>
  <c r="N255" i="1" s="1"/>
  <c r="L256" i="1"/>
  <c r="N256" i="1" s="1"/>
  <c r="L257" i="1"/>
  <c r="N257" i="1" s="1"/>
  <c r="L258" i="1"/>
  <c r="N258" i="1" s="1"/>
  <c r="L259" i="1"/>
  <c r="N259" i="1" s="1"/>
  <c r="L260" i="1"/>
  <c r="N260" i="1" s="1"/>
  <c r="L261" i="1"/>
  <c r="N261" i="1" s="1"/>
  <c r="L262" i="1"/>
  <c r="N262" i="1" s="1"/>
  <c r="L263" i="1"/>
  <c r="N263" i="1" s="1"/>
  <c r="L264" i="1"/>
  <c r="N264" i="1" s="1"/>
  <c r="L265" i="1"/>
  <c r="N265" i="1" s="1"/>
  <c r="L266" i="1"/>
  <c r="N266" i="1" s="1"/>
  <c r="L267" i="1"/>
  <c r="N267" i="1" s="1"/>
  <c r="L268" i="1"/>
  <c r="N268" i="1" s="1"/>
  <c r="L269" i="1"/>
  <c r="N269" i="1" s="1"/>
  <c r="L270" i="1"/>
  <c r="N270" i="1" s="1"/>
  <c r="L271" i="1"/>
  <c r="N271" i="1" s="1"/>
  <c r="L272" i="1"/>
  <c r="N272" i="1" s="1"/>
  <c r="L273" i="1"/>
  <c r="N273" i="1" s="1"/>
  <c r="L274" i="1"/>
  <c r="N274" i="1" s="1"/>
  <c r="L275" i="1"/>
  <c r="N275" i="1" s="1"/>
  <c r="L276" i="1"/>
  <c r="N276" i="1" s="1"/>
  <c r="L4" i="1" l="1"/>
  <c r="N4" i="1" s="1"/>
  <c r="L5" i="1"/>
  <c r="N5" i="1" s="1"/>
  <c r="L6" i="1"/>
  <c r="N6" i="1" s="1"/>
  <c r="L7" i="1"/>
  <c r="N7" i="1" s="1"/>
  <c r="L8" i="1"/>
  <c r="N8" i="1" s="1"/>
  <c r="L9" i="1"/>
  <c r="N9" i="1" s="1"/>
  <c r="L10" i="1"/>
  <c r="N10" i="1" s="1"/>
  <c r="L11" i="1"/>
  <c r="N11" i="1" s="1"/>
  <c r="L12" i="1"/>
  <c r="N12" i="1" s="1"/>
  <c r="L13" i="1"/>
  <c r="N13" i="1" s="1"/>
  <c r="L14" i="1"/>
  <c r="N14" i="1" s="1"/>
  <c r="L15" i="1"/>
  <c r="N15" i="1" s="1"/>
  <c r="L16" i="1"/>
  <c r="N16" i="1" s="1"/>
  <c r="L17" i="1"/>
  <c r="N17" i="1" s="1"/>
  <c r="L18" i="1"/>
  <c r="N18" i="1" s="1"/>
  <c r="L19" i="1"/>
  <c r="N19" i="1" s="1"/>
  <c r="L20" i="1"/>
  <c r="N20" i="1" s="1"/>
  <c r="L21" i="1"/>
  <c r="N21" i="1" s="1"/>
  <c r="L22" i="1"/>
  <c r="N22" i="1" s="1"/>
  <c r="L23" i="1"/>
  <c r="N23" i="1" s="1"/>
  <c r="L24" i="1"/>
  <c r="N24" i="1" s="1"/>
  <c r="L25" i="1"/>
  <c r="N25" i="1" s="1"/>
  <c r="L26" i="1"/>
  <c r="N26" i="1" s="1"/>
  <c r="L27" i="1"/>
  <c r="N27" i="1" s="1"/>
  <c r="L28" i="1"/>
  <c r="N28" i="1" s="1"/>
  <c r="L29" i="1"/>
  <c r="N29" i="1" s="1"/>
  <c r="L30" i="1"/>
  <c r="N30" i="1" s="1"/>
  <c r="L31" i="1"/>
  <c r="N31" i="1" s="1"/>
  <c r="L32" i="1"/>
  <c r="N32" i="1" s="1"/>
  <c r="L33" i="1"/>
  <c r="N33" i="1" s="1"/>
  <c r="L34" i="1"/>
  <c r="N34" i="1" s="1"/>
  <c r="L35" i="1"/>
  <c r="N35" i="1" s="1"/>
  <c r="L36" i="1"/>
  <c r="N36" i="1" s="1"/>
  <c r="L37" i="1"/>
  <c r="N37" i="1" s="1"/>
  <c r="L38" i="1"/>
  <c r="N38" i="1" s="1"/>
  <c r="L39" i="1"/>
  <c r="N39" i="1" s="1"/>
  <c r="L40" i="1"/>
  <c r="N40" i="1" s="1"/>
  <c r="L41" i="1"/>
  <c r="N41" i="1" s="1"/>
  <c r="L42" i="1"/>
  <c r="N42" i="1" s="1"/>
  <c r="L43" i="1"/>
  <c r="N43" i="1" s="1"/>
  <c r="L44" i="1"/>
  <c r="N44" i="1" s="1"/>
  <c r="L45" i="1"/>
  <c r="N45" i="1" s="1"/>
  <c r="L46" i="1"/>
  <c r="N46" i="1" s="1"/>
  <c r="L47" i="1"/>
  <c r="N47" i="1" s="1"/>
  <c r="L48" i="1"/>
  <c r="N48" i="1" s="1"/>
  <c r="L49" i="1"/>
  <c r="N49" i="1" s="1"/>
  <c r="L50" i="1"/>
  <c r="N50" i="1" s="1"/>
  <c r="L51" i="1"/>
  <c r="N51" i="1" s="1"/>
  <c r="L52" i="1"/>
  <c r="N52" i="1" s="1"/>
  <c r="L53" i="1"/>
  <c r="N53" i="1" s="1"/>
  <c r="L54" i="1"/>
  <c r="N54" i="1" s="1"/>
  <c r="L55" i="1"/>
  <c r="N55" i="1" s="1"/>
  <c r="L56" i="1"/>
  <c r="N56" i="1" s="1"/>
  <c r="L57" i="1"/>
  <c r="N57" i="1" s="1"/>
  <c r="L58" i="1"/>
  <c r="N58" i="1" s="1"/>
  <c r="L59" i="1"/>
  <c r="N59" i="1" s="1"/>
  <c r="L60" i="1"/>
  <c r="N60" i="1" s="1"/>
  <c r="L61" i="1"/>
  <c r="N61" i="1" s="1"/>
  <c r="L62" i="1"/>
  <c r="N62" i="1" s="1"/>
  <c r="L63" i="1"/>
  <c r="N63" i="1" s="1"/>
  <c r="L64" i="1"/>
  <c r="N64" i="1" s="1"/>
  <c r="L65" i="1"/>
  <c r="N65" i="1" s="1"/>
  <c r="L66" i="1"/>
  <c r="N66" i="1" s="1"/>
  <c r="L67" i="1"/>
  <c r="N67" i="1" s="1"/>
  <c r="L68" i="1"/>
  <c r="N68" i="1" s="1"/>
  <c r="L69" i="1"/>
  <c r="N69" i="1" s="1"/>
  <c r="L70" i="1"/>
  <c r="N70" i="1" s="1"/>
  <c r="L71" i="1"/>
  <c r="N71" i="1" s="1"/>
  <c r="L72" i="1"/>
  <c r="N72" i="1" s="1"/>
  <c r="L73" i="1"/>
  <c r="N73" i="1" s="1"/>
  <c r="L74" i="1"/>
  <c r="N74" i="1" s="1"/>
  <c r="L75" i="1"/>
  <c r="N75" i="1" s="1"/>
  <c r="L76" i="1"/>
  <c r="N76" i="1" s="1"/>
  <c r="L77" i="1"/>
  <c r="N77" i="1" s="1"/>
  <c r="L78" i="1"/>
  <c r="N78" i="1" s="1"/>
  <c r="L79" i="1"/>
  <c r="N79" i="1" s="1"/>
  <c r="L80" i="1"/>
  <c r="N80" i="1" s="1"/>
  <c r="L81" i="1"/>
  <c r="N81" i="1" s="1"/>
  <c r="L82" i="1"/>
  <c r="N82" i="1" s="1"/>
  <c r="L83" i="1"/>
  <c r="N83" i="1" s="1"/>
  <c r="L84" i="1"/>
  <c r="N84" i="1" s="1"/>
  <c r="L85" i="1"/>
  <c r="N85" i="1" s="1"/>
  <c r="L86" i="1"/>
  <c r="N86" i="1" s="1"/>
  <c r="L87" i="1"/>
  <c r="N87" i="1" s="1"/>
  <c r="L88" i="1"/>
  <c r="N88" i="1" s="1"/>
  <c r="L89" i="1"/>
  <c r="N89" i="1" s="1"/>
  <c r="L90" i="1"/>
  <c r="N90" i="1" s="1"/>
  <c r="L91" i="1"/>
  <c r="N91" i="1" s="1"/>
  <c r="L92" i="1"/>
  <c r="N92" i="1" s="1"/>
  <c r="L93" i="1"/>
  <c r="N93" i="1" s="1"/>
  <c r="L94" i="1"/>
  <c r="N94" i="1" s="1"/>
  <c r="L95" i="1"/>
  <c r="N95" i="1" s="1"/>
  <c r="L96" i="1"/>
  <c r="N96" i="1" s="1"/>
  <c r="L97" i="1"/>
  <c r="N97" i="1" s="1"/>
  <c r="L98" i="1"/>
  <c r="N98" i="1" s="1"/>
  <c r="L99" i="1"/>
  <c r="N99" i="1" s="1"/>
  <c r="L100" i="1"/>
  <c r="N100" i="1" s="1"/>
  <c r="L101" i="1"/>
  <c r="N101" i="1" s="1"/>
  <c r="L102" i="1"/>
  <c r="N102" i="1" s="1"/>
  <c r="L103" i="1"/>
  <c r="N103" i="1" s="1"/>
  <c r="L104" i="1"/>
  <c r="N104" i="1" s="1"/>
  <c r="L105" i="1"/>
  <c r="N105" i="1" s="1"/>
  <c r="L106" i="1"/>
  <c r="N106" i="1" s="1"/>
  <c r="L107" i="1"/>
  <c r="N107" i="1" s="1"/>
  <c r="L108" i="1"/>
  <c r="N108" i="1" s="1"/>
  <c r="L109" i="1"/>
  <c r="N109" i="1" s="1"/>
  <c r="L110" i="1"/>
  <c r="N110" i="1" s="1"/>
  <c r="L111" i="1"/>
  <c r="N111" i="1" s="1"/>
  <c r="L112" i="1"/>
  <c r="N112" i="1" s="1"/>
  <c r="L113" i="1"/>
  <c r="N113" i="1" s="1"/>
  <c r="L114" i="1"/>
  <c r="N114" i="1" s="1"/>
  <c r="L115" i="1"/>
  <c r="N115" i="1" s="1"/>
  <c r="L116" i="1"/>
  <c r="N116" i="1" s="1"/>
  <c r="L117" i="1"/>
  <c r="N117" i="1" s="1"/>
  <c r="L118" i="1"/>
  <c r="N118" i="1" s="1"/>
  <c r="L119" i="1"/>
  <c r="N119" i="1" s="1"/>
  <c r="L120" i="1"/>
  <c r="N120" i="1" s="1"/>
  <c r="L121" i="1"/>
  <c r="N121" i="1" s="1"/>
  <c r="L122" i="1"/>
  <c r="N122" i="1" s="1"/>
  <c r="L123" i="1"/>
  <c r="N123" i="1" s="1"/>
  <c r="L124" i="1"/>
  <c r="N124" i="1" s="1"/>
  <c r="L125" i="1"/>
  <c r="N125" i="1" s="1"/>
  <c r="L126" i="1"/>
  <c r="N126" i="1" s="1"/>
  <c r="L127" i="1"/>
  <c r="N127" i="1" s="1"/>
  <c r="L128" i="1"/>
  <c r="N128" i="1" s="1"/>
  <c r="L129" i="1"/>
  <c r="N129" i="1" s="1"/>
  <c r="L130" i="1"/>
  <c r="N130" i="1" s="1"/>
  <c r="L131" i="1"/>
  <c r="N131" i="1" s="1"/>
  <c r="L132" i="1"/>
  <c r="N132" i="1" s="1"/>
  <c r="L133" i="1"/>
  <c r="N133" i="1" s="1"/>
  <c r="L134" i="1"/>
  <c r="N134" i="1" s="1"/>
  <c r="L135" i="1"/>
  <c r="N135" i="1" s="1"/>
  <c r="L136" i="1"/>
  <c r="N136" i="1" s="1"/>
  <c r="L137" i="1"/>
  <c r="N137" i="1" s="1"/>
  <c r="L138" i="1"/>
  <c r="N138" i="1" s="1"/>
  <c r="L139" i="1"/>
  <c r="N139" i="1" s="1"/>
  <c r="L140" i="1"/>
  <c r="N140" i="1" s="1"/>
  <c r="L141" i="1"/>
  <c r="N141" i="1" s="1"/>
  <c r="L142" i="1"/>
  <c r="N142" i="1" s="1"/>
  <c r="L143" i="1"/>
  <c r="N143" i="1" s="1"/>
  <c r="L144" i="1"/>
  <c r="N144" i="1" s="1"/>
  <c r="L145" i="1"/>
  <c r="N145" i="1" s="1"/>
  <c r="L146" i="1"/>
  <c r="N146" i="1" s="1"/>
  <c r="L147" i="1"/>
  <c r="N147" i="1" s="1"/>
  <c r="L148" i="1"/>
  <c r="N148" i="1" s="1"/>
  <c r="L149" i="1"/>
  <c r="N149" i="1" s="1"/>
  <c r="L150" i="1"/>
  <c r="N150" i="1" s="1"/>
  <c r="L151" i="1"/>
  <c r="N151" i="1" s="1"/>
  <c r="L152" i="1"/>
  <c r="N152" i="1" s="1"/>
  <c r="L153" i="1"/>
  <c r="N153" i="1" s="1"/>
  <c r="L154" i="1"/>
  <c r="N154" i="1" s="1"/>
  <c r="L155" i="1"/>
  <c r="N155" i="1" s="1"/>
  <c r="L156" i="1"/>
  <c r="N156" i="1" s="1"/>
  <c r="L157" i="1"/>
  <c r="N157" i="1" s="1"/>
  <c r="L158" i="1"/>
  <c r="N158" i="1" s="1"/>
  <c r="L159" i="1"/>
  <c r="N159" i="1" s="1"/>
  <c r="L160" i="1"/>
  <c r="N160" i="1" s="1"/>
  <c r="L161" i="1"/>
  <c r="N161" i="1" s="1"/>
  <c r="L162" i="1"/>
  <c r="N162" i="1" s="1"/>
  <c r="L163" i="1"/>
  <c r="N163" i="1" s="1"/>
  <c r="L164" i="1"/>
  <c r="N164" i="1" s="1"/>
  <c r="L165" i="1"/>
  <c r="N165" i="1" s="1"/>
  <c r="L166" i="1"/>
  <c r="N166" i="1" s="1"/>
  <c r="L167" i="1"/>
  <c r="N167" i="1" s="1"/>
  <c r="L168" i="1"/>
  <c r="N168" i="1" s="1"/>
  <c r="L169" i="1"/>
  <c r="N169" i="1" s="1"/>
  <c r="L170" i="1"/>
  <c r="N170" i="1" s="1"/>
  <c r="L171" i="1"/>
  <c r="N171" i="1" s="1"/>
  <c r="L172" i="1"/>
  <c r="N172" i="1" s="1"/>
  <c r="L173" i="1"/>
  <c r="N173" i="1" s="1"/>
  <c r="L174" i="1"/>
  <c r="N174" i="1" s="1"/>
  <c r="L175" i="1"/>
  <c r="N175" i="1" s="1"/>
  <c r="L176" i="1"/>
  <c r="N176" i="1" s="1"/>
  <c r="L177" i="1"/>
  <c r="N177" i="1" s="1"/>
  <c r="L178" i="1"/>
  <c r="N178" i="1" s="1"/>
  <c r="L179" i="1"/>
  <c r="N179" i="1" s="1"/>
  <c r="L180" i="1"/>
  <c r="N180" i="1" s="1"/>
  <c r="L181" i="1"/>
  <c r="N181" i="1" s="1"/>
  <c r="L182" i="1"/>
  <c r="N182" i="1" s="1"/>
  <c r="L183" i="1"/>
  <c r="N183" i="1" s="1"/>
  <c r="L184" i="1"/>
  <c r="N184" i="1" s="1"/>
  <c r="L185" i="1"/>
  <c r="N185" i="1" s="1"/>
  <c r="L186" i="1"/>
  <c r="N186" i="1" s="1"/>
  <c r="L187" i="1"/>
  <c r="N187" i="1" s="1"/>
  <c r="L188" i="1"/>
  <c r="N188" i="1" s="1"/>
  <c r="L189" i="1"/>
  <c r="N189" i="1" s="1"/>
  <c r="L190" i="1"/>
  <c r="N190" i="1" s="1"/>
  <c r="L191" i="1"/>
  <c r="N191" i="1" s="1"/>
  <c r="L192" i="1"/>
  <c r="N192" i="1" s="1"/>
  <c r="L193" i="1"/>
  <c r="N193" i="1" s="1"/>
  <c r="L194" i="1"/>
  <c r="N194" i="1" s="1"/>
  <c r="L195" i="1"/>
  <c r="N195" i="1" s="1"/>
  <c r="L196" i="1"/>
  <c r="N196" i="1" s="1"/>
  <c r="L197" i="1"/>
  <c r="N197" i="1" s="1"/>
  <c r="L198" i="1"/>
  <c r="N198" i="1" s="1"/>
  <c r="L199" i="1"/>
  <c r="N199" i="1" s="1"/>
  <c r="L200" i="1"/>
  <c r="N200" i="1" s="1"/>
  <c r="L201" i="1"/>
  <c r="N201" i="1" s="1"/>
  <c r="L202" i="1"/>
  <c r="N202" i="1" s="1"/>
  <c r="L203" i="1"/>
  <c r="N203" i="1" s="1"/>
  <c r="L204" i="1"/>
  <c r="N204" i="1" s="1"/>
  <c r="L205" i="1"/>
  <c r="N205" i="1" s="1"/>
  <c r="L206" i="1"/>
  <c r="N206" i="1" s="1"/>
  <c r="L207" i="1"/>
  <c r="N207" i="1" s="1"/>
  <c r="L208" i="1"/>
  <c r="N208" i="1" s="1"/>
  <c r="L209" i="1"/>
  <c r="N209" i="1" s="1"/>
  <c r="L210" i="1"/>
  <c r="N210" i="1" s="1"/>
  <c r="L211" i="1"/>
  <c r="N211" i="1" s="1"/>
  <c r="L212" i="1"/>
  <c r="N212" i="1" s="1"/>
  <c r="L213" i="1"/>
  <c r="N213" i="1" s="1"/>
  <c r="L214" i="1"/>
  <c r="N214" i="1" s="1"/>
  <c r="L215" i="1"/>
  <c r="N215" i="1" s="1"/>
  <c r="L216" i="1"/>
  <c r="N216" i="1" s="1"/>
  <c r="L217" i="1"/>
  <c r="N217" i="1" s="1"/>
  <c r="L218" i="1"/>
  <c r="N218" i="1" s="1"/>
  <c r="L219" i="1"/>
  <c r="N219" i="1" s="1"/>
  <c r="L220" i="1"/>
  <c r="N220" i="1" s="1"/>
  <c r="L221" i="1"/>
  <c r="N221" i="1" s="1"/>
  <c r="L222" i="1"/>
  <c r="N222" i="1" s="1"/>
  <c r="L223" i="1"/>
  <c r="N223" i="1" s="1"/>
  <c r="L224" i="1"/>
  <c r="N224" i="1" s="1"/>
  <c r="L225" i="1"/>
  <c r="N225" i="1" s="1"/>
  <c r="L226" i="1"/>
  <c r="N226" i="1" s="1"/>
  <c r="L227" i="1"/>
  <c r="N227" i="1" s="1"/>
  <c r="L228" i="1"/>
  <c r="N228" i="1" s="1"/>
  <c r="L229" i="1"/>
  <c r="N229" i="1" s="1"/>
  <c r="L230" i="1"/>
  <c r="N230" i="1" s="1"/>
  <c r="L231" i="1"/>
  <c r="N231" i="1" s="1"/>
  <c r="L232" i="1"/>
  <c r="N232" i="1" s="1"/>
  <c r="L233" i="1"/>
  <c r="N233" i="1" s="1"/>
  <c r="L234" i="1"/>
  <c r="N234" i="1" s="1"/>
  <c r="L235" i="1"/>
  <c r="N235" i="1" s="1"/>
  <c r="L236" i="1"/>
  <c r="N236" i="1" s="1"/>
  <c r="L237" i="1"/>
  <c r="N237" i="1" s="1"/>
  <c r="L238" i="1"/>
  <c r="N238" i="1" s="1"/>
  <c r="L239" i="1"/>
  <c r="N239" i="1" s="1"/>
  <c r="L240" i="1"/>
  <c r="N240" i="1" s="1"/>
  <c r="L241" i="1"/>
  <c r="N241" i="1" s="1"/>
  <c r="L242" i="1"/>
  <c r="N242" i="1" s="1"/>
  <c r="L243" i="1"/>
  <c r="N243" i="1" s="1"/>
  <c r="L244" i="1"/>
  <c r="N244" i="1" s="1"/>
  <c r="L245" i="1"/>
  <c r="N245" i="1" s="1"/>
  <c r="L246" i="1"/>
  <c r="N246" i="1" s="1"/>
  <c r="L247" i="1"/>
  <c r="L404" i="1" s="1"/>
  <c r="L248" i="1"/>
  <c r="N248" i="1" s="1"/>
  <c r="L249" i="1"/>
  <c r="N249" i="1" s="1"/>
  <c r="L250" i="1"/>
  <c r="N250" i="1" s="1"/>
  <c r="N251" i="1"/>
  <c r="L3" i="1"/>
  <c r="N3" i="1" s="1"/>
  <c r="N247" i="1" l="1"/>
  <c r="N404" i="1" s="1"/>
  <c r="D413" i="1"/>
  <c r="D414" i="1" s="1"/>
</calcChain>
</file>

<file path=xl/sharedStrings.xml><?xml version="1.0" encoding="utf-8"?>
<sst xmlns="http://schemas.openxmlformats.org/spreadsheetml/2006/main" count="2269" uniqueCount="907">
  <si>
    <t>Časť žiadosti</t>
  </si>
  <si>
    <t>CPV kód položky</t>
  </si>
  <si>
    <t>Typ položky</t>
  </si>
  <si>
    <t>Plánovaný začiatok od [DD.MM.RRRR]</t>
  </si>
  <si>
    <t>Plánovaný koniec do [DD.MM.RRRR]</t>
  </si>
  <si>
    <t>Sadzba DPH [%]</t>
  </si>
  <si>
    <t>15812100-4</t>
  </si>
  <si>
    <t>Tovar</t>
  </si>
  <si>
    <t>1585000-1</t>
  </si>
  <si>
    <t>15812120-0</t>
  </si>
  <si>
    <t>15821200-1</t>
  </si>
  <si>
    <t>15821150-5</t>
  </si>
  <si>
    <t>15812121-7</t>
  </si>
  <si>
    <t>15891500-5</t>
  </si>
  <si>
    <t>Bujón hríbový ,balenie 1 200g</t>
  </si>
  <si>
    <t>Cesnaková pasta, balenie 4000  g</t>
  </si>
  <si>
    <t>15892200-9</t>
  </si>
  <si>
    <t>Cesnaková pasta, balenie 900 g</t>
  </si>
  <si>
    <t xml:space="preserve">Cestoviny semolínové - Bulgur , balenie 500g                                                                                                             </t>
  </si>
  <si>
    <t xml:space="preserve">Cestoviny semolínové - Bulgur , balenie 5000g                                                                                                              </t>
  </si>
  <si>
    <t>Cestoviny semolínové - Fliačky  , balenie 5000 g</t>
  </si>
  <si>
    <t>Cestoviny semolínové - Hviezdičky , balenie 5000 g</t>
  </si>
  <si>
    <t>Cestoviny semolínové - Kolienka , balenie 5000 g</t>
  </si>
  <si>
    <t>Cestoviny semolínové - kuskus, balenie 500 g</t>
  </si>
  <si>
    <t>Cestoviny semolínové - kuskus, balenie 5000 g</t>
  </si>
  <si>
    <t>Cestoviny semolínové - lasagne, balenie 5000 g</t>
  </si>
  <si>
    <t>Cestoviny semolínové - Mašličky , balenie 500 g</t>
  </si>
  <si>
    <t>Cestoviny semolínové - Mašličky , balenie 5000 g</t>
  </si>
  <si>
    <t>Cestoviny semolínové - Niťovky , balenie 5000 g</t>
  </si>
  <si>
    <t>Cestoviny semolínové - PENNE , balenie 500 g</t>
  </si>
  <si>
    <t>Cestoviny semolínové - PENNE , balenie 5000 g</t>
  </si>
  <si>
    <t>Cestoviny semolínové - Písmenká , balenie 5000 g</t>
  </si>
  <si>
    <t>Cestoviny semolínové - Rezance široké , balenie 5000 g</t>
  </si>
  <si>
    <t>Cestoviny semolínové - Slovenská ryža  , balenie 5000 g</t>
  </si>
  <si>
    <t>Cestoviny semolínové - Špagety , balenie 5000 g</t>
  </si>
  <si>
    <t>Cestoviny semolínové - Špenátové hniezda, balenie 500 g</t>
  </si>
  <si>
    <t>Cestoviny semolínové - špirály 5000 g</t>
  </si>
  <si>
    <t>Cestoviny semolínové -vretená , balenie 5000 g</t>
  </si>
  <si>
    <t>Cestoviny semolínové - Vretená trojfarebne , balenie 500 g</t>
  </si>
  <si>
    <t>Cestoviny semolínové - Vretená trojfarebne , balenie 5000 g</t>
  </si>
  <si>
    <t>Cestoviny semolínové - tagliatelle , balenie 500g</t>
  </si>
  <si>
    <t>Cestoviny semolínové -tarhoňa , balenie 5000 g</t>
  </si>
  <si>
    <t>CROISSANT DOUBLE kak.kok. 60 g</t>
  </si>
  <si>
    <t>15811300-9</t>
  </si>
  <si>
    <t>CROISSANT DOUBLE van.jah. 60 g</t>
  </si>
  <si>
    <t>CROISSANT DOUBLE van.viš. 60 g</t>
  </si>
  <si>
    <t>CROISSANT kakaový 60 g</t>
  </si>
  <si>
    <t>15831000-2</t>
  </si>
  <si>
    <t>Cukor KRYŠTÁLOVÝ KORUNNÝ 1000 g</t>
  </si>
  <si>
    <t>Cukor MÚČKA KORUNNÝ 1000 g</t>
  </si>
  <si>
    <t>Cukor škoricový, balenie 20g</t>
  </si>
  <si>
    <t>Cukor vanilínový, balenie 20g</t>
  </si>
  <si>
    <t>Čaj detský bylinkový, balenie 20g</t>
  </si>
  <si>
    <t>15863000-5</t>
  </si>
  <si>
    <t>Čaj ovocný 30x50g 1500 g</t>
  </si>
  <si>
    <t>Čaj porciovaný ovocný, balenie 50g</t>
  </si>
  <si>
    <t>Čaj urologický, balenie 60 g</t>
  </si>
  <si>
    <t>Čaj zelený, balenie 60 g</t>
  </si>
  <si>
    <t>15842200-4</t>
  </si>
  <si>
    <t>Droždie sušené 10g</t>
  </si>
  <si>
    <t>15898000-9</t>
  </si>
  <si>
    <t>Gnocchi 6x1 kg, balenie 6000g</t>
  </si>
  <si>
    <t>Halušky slovenské zemiakové, balenie 5000 g</t>
  </si>
  <si>
    <t>Horčica plnotučná, balenie 20g</t>
  </si>
  <si>
    <t>15871250-1</t>
  </si>
  <si>
    <t>Horká čokoláda balenie 100 g</t>
  </si>
  <si>
    <t>Horčica kremžská, balenie 1000 g</t>
  </si>
  <si>
    <t>Káva biela bikava, balenie 1000 g</t>
  </si>
  <si>
    <t>15862000-8</t>
  </si>
  <si>
    <t>Rozpustný kávovinový nápoj,  balenie 200 g</t>
  </si>
  <si>
    <t>Káva zrnková mletá 250g</t>
  </si>
  <si>
    <t>15861000-1</t>
  </si>
  <si>
    <t>Káva instantná 180 -  200 g</t>
  </si>
  <si>
    <t>Rozpustný kávovinový nápoj, balenie 500 g</t>
  </si>
  <si>
    <t>Kečup, balenie 900 g</t>
  </si>
  <si>
    <t>15871230-5</t>
  </si>
  <si>
    <t>Kečup jemný, balenie 50 g</t>
  </si>
  <si>
    <t>Kečup jemný, balenie 800 g - 900 g</t>
  </si>
  <si>
    <t>Knuspi krehký chlieb zel, balenie 75 g</t>
  </si>
  <si>
    <t>Korenie bazalka, balenie 500 g</t>
  </si>
  <si>
    <t>15872200-3</t>
  </si>
  <si>
    <t>Korenie čierne celé, balenie 500 g</t>
  </si>
  <si>
    <t>Korenie čierne mleté, balenie 500 g</t>
  </si>
  <si>
    <t>Korenie čierne mleté HB 0,05gx2,balenie 1000g</t>
  </si>
  <si>
    <t>Korenie grilovacie, balenie 500 g</t>
  </si>
  <si>
    <t>Korenie gulášové, balenie 250 g</t>
  </si>
  <si>
    <t>Korenie bobkový list, balenie 250 g</t>
  </si>
  <si>
    <t>Korenie na  pizzu, balenie 20 g</t>
  </si>
  <si>
    <t>Korenie nové celé, balenie 500 g</t>
  </si>
  <si>
    <t>Korenie zmes gyrosbalenie 500 g</t>
  </si>
  <si>
    <t>Korenie zmes na  kura, balenie 700 g</t>
  </si>
  <si>
    <t>Korenie zmes na  kura, balenie 500 g</t>
  </si>
  <si>
    <t>Korenie zmes na  pečené zemiaky, balenie 250 g</t>
  </si>
  <si>
    <t>Koreniaca zmes delikát 5 000g</t>
  </si>
  <si>
    <t>Korenie muškátový orech 20g</t>
  </si>
  <si>
    <t>Korenie na americké zemiaky 750g</t>
  </si>
  <si>
    <t>Korenie na steaky, balenie 500 g</t>
  </si>
  <si>
    <t>Korenie provensálske 500g</t>
  </si>
  <si>
    <t>Korenie klinček celý, balenie 20 g</t>
  </si>
  <si>
    <t>Korenie majoránka, balenie 500 g</t>
  </si>
  <si>
    <t>Korenie rasca celá, balenie 500 g</t>
  </si>
  <si>
    <t>Korenie rasca mletá, balenie 500 g</t>
  </si>
  <si>
    <t>Korenie petržlenová vňať, balenie 500 g</t>
  </si>
  <si>
    <t>Korenie pažítka sušená, balenie 200 g</t>
  </si>
  <si>
    <t>Korenie škorica mletá, balenie 20 g</t>
  </si>
  <si>
    <t>Korenie tymián, balenie 15 g</t>
  </si>
  <si>
    <t>Korenie paprika kajenská mletá, balenie 25 g</t>
  </si>
  <si>
    <t>Korenie polievkové tekuté, balenie 160 ml</t>
  </si>
  <si>
    <t>Korenie polievkové tekuté, balenie  1l</t>
  </si>
  <si>
    <t>Korenie polievkové tekuté, balenie 5l</t>
  </si>
  <si>
    <t>Korenie kôpor sušený, balenie 400 g</t>
  </si>
  <si>
    <t>Krém  na  dukátové buchtičky, balenie 1000 g</t>
  </si>
  <si>
    <t>15893200-6</t>
  </si>
  <si>
    <t>Krémový prášok , balenie 40 g</t>
  </si>
  <si>
    <t>Lístkové cesto, balenie 350 g - 400 g</t>
  </si>
  <si>
    <t>15811000-6</t>
  </si>
  <si>
    <t>Oblátka delissa, rôzne druhy, balenie 33 g</t>
  </si>
  <si>
    <t>15842300-5</t>
  </si>
  <si>
    <t>Oblátka dia ela čokoládová, balenie 40 g</t>
  </si>
  <si>
    <t>Oblátka dia ela nugátová, balenie 40 g</t>
  </si>
  <si>
    <t>Oblátka dia vanilková, balenie 40 g</t>
  </si>
  <si>
    <t>Oblátka diabeta, rôzne druhy, balenie 30x25g</t>
  </si>
  <si>
    <t>Oblátka fidorka, rôzne druhy, balenie 30 g</t>
  </si>
  <si>
    <t>Oblátka horalka, balenie 50 g</t>
  </si>
  <si>
    <t>Oblátka kokoska, bezgluténová, balenie 40 g</t>
  </si>
  <si>
    <t>Oblátka lina araš.v kakaovej poleve, balenie 60 g</t>
  </si>
  <si>
    <t>Oblátka marína keks, balenie 100 g</t>
  </si>
  <si>
    <t>Oblátka mila rezy, balenie 50 g</t>
  </si>
  <si>
    <t>Oblátka vesna, balenie 50 g</t>
  </si>
  <si>
    <t>Oblátka vesna, citrónová balenie 50 g</t>
  </si>
  <si>
    <t>Ocot kvasný lieh  8 %, balenie 1 l</t>
  </si>
  <si>
    <t>15871110-8</t>
  </si>
  <si>
    <t>Omáčka Bolonská, balenie 4000g</t>
  </si>
  <si>
    <t>15871200-6</t>
  </si>
  <si>
    <t>Omáčka hríbová, balenie 1 000g</t>
  </si>
  <si>
    <t>Omáčka hríbová poézia , balenie 1800g</t>
  </si>
  <si>
    <t>Omáčka lesné huby, balenie 3 000 g</t>
  </si>
  <si>
    <t>Omáčka hubová z kuriatok, balenie  900 g</t>
  </si>
  <si>
    <t>Omáčka šampiňónová 1 000g</t>
  </si>
  <si>
    <t>Omáčka paradajková, balenie 3000 g</t>
  </si>
  <si>
    <t>Omáčka sladkokyslá, balenie 2 000g</t>
  </si>
  <si>
    <t>Omáčka na zapekanú zeleninu  1 300g</t>
  </si>
  <si>
    <t>Omáčka na zapekané zemiaky 2 000g</t>
  </si>
  <si>
    <t>Omáčka so zeleným korením, balenie 900 g</t>
  </si>
  <si>
    <t>Omáčka sójová, balenie 165 ml</t>
  </si>
  <si>
    <t>Omáčka šípková , balenie 1500g</t>
  </si>
  <si>
    <t>Omáčka špenátová, balenie 2500g</t>
  </si>
  <si>
    <t>Omáčka Worcestrová 1l</t>
  </si>
  <si>
    <t>Omáčka chilli sladká, balenie 725 ml</t>
  </si>
  <si>
    <t>Piškóty detské, balenie 120  g</t>
  </si>
  <si>
    <t>Piškóty mini, balenie 50 g</t>
  </si>
  <si>
    <t>Poleva citrónová, balenie 1000 g</t>
  </si>
  <si>
    <t>Poleva topping- čokoláda, balenie 1000 g</t>
  </si>
  <si>
    <t>Polievka bavorská, balenie 1000 g</t>
  </si>
  <si>
    <t>15891400-4</t>
  </si>
  <si>
    <t>Polievka brokolicová, balenie 2000 g</t>
  </si>
  <si>
    <t>Polievka s medvedím cesnakom, balenie 3000 g</t>
  </si>
  <si>
    <t>Polievka cesnaková krémová, balenie 1 500 g</t>
  </si>
  <si>
    <t>Polievka čínska 8 000g</t>
  </si>
  <si>
    <t>Polievka francúzka, balenie 3 000g</t>
  </si>
  <si>
    <t>Polievka gulášová, balenie 2 000g</t>
  </si>
  <si>
    <t>Polievka hrášková krémová, balenie 2 000g</t>
  </si>
  <si>
    <t>Polievka jarná, balenie 3 000g</t>
  </si>
  <si>
    <t>Polievka kuriatková, balenie 2 000g</t>
  </si>
  <si>
    <t>Polievka kukuricová krémová, balenie 2000 g</t>
  </si>
  <si>
    <t>Polievka minestróne, balenie 3000 g</t>
  </si>
  <si>
    <t>Polievka paradajková , balenie  6 000 g</t>
  </si>
  <si>
    <t>Polievka pórová , balenie 4000g</t>
  </si>
  <si>
    <t>Polievka pórová, balenie 2 000g</t>
  </si>
  <si>
    <t>Polievka šampiňónová, balenie 3000 g</t>
  </si>
  <si>
    <t>Polievka špargľová krémová, balenie 4 000 g</t>
  </si>
  <si>
    <t>Sirup koncentrát rôzne druhy, balenie 5 l</t>
  </si>
  <si>
    <t>15411000-2</t>
  </si>
  <si>
    <t>Sladidlo IMBER sach.160ks balenie 10 g</t>
  </si>
  <si>
    <t>15830000-5</t>
  </si>
  <si>
    <t>Sóda bikarbóna, balenie 100 g</t>
  </si>
  <si>
    <t>Tyčinka sójová so sladidlami, balenie 40 g</t>
  </si>
  <si>
    <t>Tyčinka brownie, balenie 30 g</t>
  </si>
  <si>
    <t>Tyčinka celihope, balenie 15 g</t>
  </si>
  <si>
    <t>Tyčinka delight, balenie 25 g</t>
  </si>
  <si>
    <t>Tyčinka flapjak, balenie 50 g</t>
  </si>
  <si>
    <t>Tyčinka maxinuta, rôzne druhy, balenie 35g</t>
  </si>
  <si>
    <t>Tyčinka rollino, rôzne druhy, balenie 6 x 37 g</t>
  </si>
  <si>
    <t>Tyčinka sójový suk, balenie 40 g</t>
  </si>
  <si>
    <t>Úsporné pečenie, balenie 1700 g</t>
  </si>
  <si>
    <t>15870000-7</t>
  </si>
  <si>
    <t>Tzatziki, balenie 1000 g</t>
  </si>
  <si>
    <t>15865000-9</t>
  </si>
  <si>
    <t>Vegeta podravka, balenie 200 g</t>
  </si>
  <si>
    <t>Vegeta podravka, balenie 5000 g</t>
  </si>
  <si>
    <t>Vianočné oblátky, balenie 50 g</t>
  </si>
  <si>
    <t>Zálievka bylinková záhradná, balenie  700g</t>
  </si>
  <si>
    <t>15892100-8</t>
  </si>
  <si>
    <t>Zálievka bylinková jogurtová , balenie  800g</t>
  </si>
  <si>
    <t>Zápražka svetlá, balenie 800g</t>
  </si>
  <si>
    <t>15892400-1</t>
  </si>
  <si>
    <t>Zápražka tmavá, balenie 800 g</t>
  </si>
  <si>
    <t>Závarka knedl.bylinkové balenie 2000 g</t>
  </si>
  <si>
    <t>Závarka knedl.krupicové balenie 2000 g</t>
  </si>
  <si>
    <t>Závarka knedl.pečeňové balenie 1600 g</t>
  </si>
  <si>
    <t>Závarka krutóny balenie 3 x 700 g</t>
  </si>
  <si>
    <t>Závarka krutóny polievkové balenie 2000 g</t>
  </si>
  <si>
    <t>Závarka polievka lievanka bylinky balenie 2000 g</t>
  </si>
  <si>
    <t>Závarka smažený hrášok perličky balenie 1000 g</t>
  </si>
  <si>
    <t>Zmes na  pečenie - Makovec, balenie 7500 g</t>
  </si>
  <si>
    <t>15891610-9</t>
  </si>
  <si>
    <t>Zmes na prípravu guláša  1000 g</t>
  </si>
  <si>
    <t>Zmes na mleté mäso, balenie 1000 g</t>
  </si>
  <si>
    <t>Základ Panvica čínska 3 000g</t>
  </si>
  <si>
    <t>15893100-5</t>
  </si>
  <si>
    <t>Zmes na zapek.cibul+smota</t>
  </si>
  <si>
    <t>Novasource gi balance , balenie 1 l</t>
  </si>
  <si>
    <t>Isosource enerrgy fib.neut, balenie  1 l</t>
  </si>
  <si>
    <t>Resource complete, balenie 1300 g</t>
  </si>
  <si>
    <t>Soľ HB  ( 1,5g x 2000 ks ) 3000 g</t>
  </si>
  <si>
    <t>15872400-5</t>
  </si>
  <si>
    <t>Soľ jedlá balenie 1000 g</t>
  </si>
  <si>
    <t>Granko, balenie 450g</t>
  </si>
  <si>
    <t>15841400-9</t>
  </si>
  <si>
    <t>Kakao práškové, balenie 100 g</t>
  </si>
  <si>
    <t>15841000-5</t>
  </si>
  <si>
    <t>Kakao, balenie 1000 g</t>
  </si>
  <si>
    <t>15831600-8</t>
  </si>
  <si>
    <t>Med VČELÍ vanička 20g</t>
  </si>
  <si>
    <t>Majonéza, balenie 400 g</t>
  </si>
  <si>
    <t>15871273-8</t>
  </si>
  <si>
    <t>Majonéza, balenie 5000 g</t>
  </si>
  <si>
    <t>Cronions smažená cibuľka, balenie 400 g</t>
  </si>
  <si>
    <t>Huegli, Vitana, Frapé</t>
  </si>
  <si>
    <t>Slovenské cukrovary</t>
  </si>
  <si>
    <t>Huegli</t>
  </si>
  <si>
    <t>THYMOS,Dr. Vitana</t>
  </si>
  <si>
    <t>Huegli, Frape</t>
  </si>
  <si>
    <t>SPAK</t>
  </si>
  <si>
    <t>TOMATA, SNICO</t>
  </si>
  <si>
    <t>Ricoré</t>
  </si>
  <si>
    <t>SPAK, DOMA</t>
  </si>
  <si>
    <t>Frape</t>
  </si>
  <si>
    <t>Maspoma, Maggi</t>
  </si>
  <si>
    <t>Goral, Thymos alebo ekvivalent</t>
  </si>
  <si>
    <t>Maspoma</t>
  </si>
  <si>
    <t>ELA</t>
  </si>
  <si>
    <t>IDC Holding</t>
  </si>
  <si>
    <t>zloženie - jačmeň, slad z jačmeňa, čakanka, raž</t>
  </si>
  <si>
    <t>sušená cibuľa, paprika, sušený cesnak, oregano, cukor, čierne korenie, rozmarín.</t>
  </si>
  <si>
    <t xml:space="preserve"> paprika, cesnak, čierne korenie, majorán, rozmarín.</t>
  </si>
  <si>
    <t xml:space="preserve"> horčicové semienka, sušená cibuľa, sušený cesnak, mletá paprika, údená paprika, kajenská paprika, čierne korenie, oregano.</t>
  </si>
  <si>
    <t xml:space="preserve"> čierne korenie, cibuľa, paprika, cesnak, kajenská paprika, oregano, kurkuma, HORČICOVÉ semená, koriander, bazalka, rozmarín, zázvor, rasca</t>
  </si>
  <si>
    <t>FRAPÉ, HUGLI, NestléUNILEVER, VITANA, FRAPE, VITANA</t>
  </si>
  <si>
    <t>*</t>
  </si>
  <si>
    <t>Názov položky, preferované balenie*</t>
  </si>
  <si>
    <t>**</t>
  </si>
  <si>
    <t>uvedené balenie je preferované, pričom sa pripúšťa tolerancia v rozsahu +/- 20%</t>
  </si>
  <si>
    <t>Opavia alebo ekvivalent</t>
  </si>
  <si>
    <t>kg</t>
  </si>
  <si>
    <t>Jedlá soľ (max. 58 %), Sušená zelenina cca 15,5 % (mrkva, paštrnák, zemiak, cibuľa, zeler, petržlenová vňať), Zvýrazňovače chuti</t>
  </si>
  <si>
    <t>l</t>
  </si>
  <si>
    <t>Tyčinka fit fruit brusnica, balenie 32 g</t>
  </si>
  <si>
    <t>Skupina CPV - 15800000-6 Rôzne potravinárske výrobky</t>
  </si>
  <si>
    <t>Výrobca/Výrobok**</t>
  </si>
  <si>
    <t>SCHÄR</t>
  </si>
  <si>
    <t>Bezlepkové koláče  ( mramorový Pausa Ciok, citrónový ) 10x35g</t>
  </si>
  <si>
    <t>Dr.OETKER</t>
  </si>
  <si>
    <t xml:space="preserve">Dr.OETKER </t>
  </si>
  <si>
    <t xml:space="preserve">LEROS , Herbex </t>
  </si>
  <si>
    <t xml:space="preserve">Huegli,Frape, Dr.OETKER </t>
  </si>
  <si>
    <t>PIGI</t>
  </si>
  <si>
    <t>HERBEX</t>
  </si>
  <si>
    <t xml:space="preserve">MILFORD </t>
  </si>
  <si>
    <t xml:space="preserve">HERBEX </t>
  </si>
  <si>
    <t>CARO</t>
  </si>
  <si>
    <t>HELLMANS</t>
  </si>
  <si>
    <t xml:space="preserve">Frape </t>
  </si>
  <si>
    <t>PROGAST</t>
  </si>
  <si>
    <t xml:space="preserve">Fala </t>
  </si>
  <si>
    <t>MILFORD</t>
  </si>
  <si>
    <t>Zlatý klas</t>
  </si>
  <si>
    <t xml:space="preserve">Huegli </t>
  </si>
  <si>
    <t>Podravka, Huegli, Vitana, Frapé</t>
  </si>
  <si>
    <t xml:space="preserve">Huegli, Frape </t>
  </si>
  <si>
    <t>VIDO</t>
  </si>
  <si>
    <t xml:space="preserve">ekvivalentným výrobkom (ekvivalent kvality) sa rozumie výrobok s  rovnakým alebo podobným  zložením alebo výrobok porovnateľných kvalitatívnych parametrov ako sú uvedené v tabuľke, </t>
  </si>
  <si>
    <t>Tyčinka corny, rôzne druhy, balenie 35 g/40g/50g big</t>
  </si>
  <si>
    <t>Med kvetový, balenie 950 g/900g</t>
  </si>
  <si>
    <t>hrach mletý 19%, smažená žemľa 18,5% (pšeničná múka, slnečnicový olej, jedlá soľ, droždie), hrášok mletý 15%, škrob maltodextrín, modifikovaný škrob, mliečna báza (glukózový sirup, kokosový tuk, mliečny proteín), sušený sójový hydrolyzát, jedlá soľ, škrob, repkový olej, kvasnicový extrakt, arómy, sušený hrášok zelený 2,1%, sušená cibuľa mletá, sušený pór, cukor, extrakt z čierneho korenia, sušený cesnak mletý, farbivo kurkumín.</t>
  </si>
  <si>
    <t>Instantný kakaový nápoj, cukor,  min.  20 -30 % kakaového prášku so zníženým množstvom tuku</t>
  </si>
  <si>
    <t>93 % kakaového prášku so zníženým množstvom tuku (obsah kakaového masla 10 %), regulátory kyslosti (uhličitany draselné, hydroxid draselný)</t>
  </si>
  <si>
    <t>varená jedlá soľ, jodičnan draselný, protihrudkujúca látka E535, jodičnan draselný v prepočte na KI 15-35 mg.kg-1</t>
  </si>
  <si>
    <t>varená jedlá soľ, jodičnan draselný, protihrudkujúca látka E535, jodičnan draselný v prepočte na KI 15-35 mg.kg-0</t>
  </si>
  <si>
    <t>Modifikovaný kukuričný škrob, sušené VAJEČNÉ BIELKY, maltodextrín, kukuričný škrob, jedlá soľ, sušené MLIEKO odtučnené, sušená mletá zelenina (cibuľa, cesnak), kypriace látky (difosforečnany, uhličitany sodné), palmový olej, sušený SYROVÝ prášok, PŠENIČNÝ GLUTÉN, sušený kvasnicový extrakt, koreniny (kurkuma, muškátový orech, čierne korenie), sušená petržlenová vňať, aróma, farbivo (extrakt z papriky), regulátor kyslosti (kyselina citrónová), sušená MLIEČNA SRVÁTKA, minerálna látka (jodičnan draselný)</t>
  </si>
  <si>
    <t>Pšeničná múka, Cukor, Rastlinný olej slnečnicový, Emulgátor: sójový lecitín, Sušená vaječná pasterizovaná zmes, Sušené mlieko</t>
  </si>
  <si>
    <t>PŠENIČNÁ krupica 60,3%, palmový tuk, sušené VAJEČNÉ BIELKY a ŽLÚTKY, PŠENIČNÝ LEPOK, jodidovaná jedlá soľ (chlorid sodný, jodičnan draselný), cukor, muškátový orech, sušený kvasničný extra. % - vztiahnuté na obsah zložky v celom výrobku.</t>
  </si>
  <si>
    <t>Zloženie: chlebové kocky (PŠENIČNÁ múka, repkový olej, jedlá soľ, kvasnice), palmový tuk, antioxidant (extrakty z rozmarínu).</t>
  </si>
  <si>
    <t>PŠENIČNÁ múka, palmový tuk</t>
  </si>
  <si>
    <t>Pšeničná múka, Palmový tuk, farbivo: karamel.</t>
  </si>
  <si>
    <t>škrob maltodextrín, cukor, sušená cibuľa drvená, sušený cesnak mletý, jedlá soľ max.12 %, repkový olej, sušený estragón list, sušená pažítka rez, sušená petržlenová vňať rez, sušená kôprová vňať drvená.</t>
  </si>
  <si>
    <t>Čili, jedlá soľ jódovaná (jedlá soľ, jodid draselný) (max. 30 %), mletá paprika, rasca, kajenská paprika, sušený cesnak, oregano, čierne korenie, hrachová vláknina.</t>
  </si>
  <si>
    <t>100 % hydrogénuhličitan sodný (sóda bikarbóna).</t>
  </si>
  <si>
    <t>vaječné cestoviny 47 % (pšeničná múka, vajcia), maltodextrín, zelenina 14 % (mrkva 4,5 %, hrášok 3,6 %, fazuľové struky 1,5 %, zeler koreň 1 %, petržlen koreň 0,9 %, cesnak mletý 0,7 %, kvaka 0,7 %, zeler stopka 0,5 %, jarná cibuľka 0,5 %, pažítka 0,3 %), arómy (obsahujú vajcia, lepok, mlieko, zeler), jedlá soľ , sójový hydrolyzát, cukor, repkový olej, zmes korenia.</t>
  </si>
  <si>
    <t>pričom ak je uvedená konkrétna značka výrobku alebo výrobcu je možné predložiť ekvivalentný výrobok, ktorý má rovnaké alebo vyššie kvalitatívne parametre</t>
  </si>
  <si>
    <t>VODA, KUKURICOVÝ SIRUP, KANOLOVÝ OLEJ, KASEINÁT VÁPENATÝ (Z MLIEKA), CUKOR, KASEINÁT SODNÝ, CITRATÁN DRASELNÝ, DESTILOVANÉ MONOGLYCERIDY, CITRAN TRISODNÝ, KYSELINA MICROKRYSTALÍNOVÁ, KYSELINA CELULOŽITÁ, KYSELINA CELULÓZOVÁ, KYSELINA CELULÓZOVÁ, KYSELINA CELULÓZOVÁ, CITRÓN, minerály (chlorid horečnatý, fosforečnan draselný, Askorban sodný, cholín chlorid, oxid horečnatý, fosforečnan vápenatý, chlorid sodný, DL-alfa-tokoferol-acetát, síran železnatý, síran zinočnatý, niacínamid, pantothenan vápenatý, glukonát medi, síran mangánatý, vitamín A palmitát , HYDROCHLORID PYRIDOXÍNU, HYDROCHLORID TÍAMÍNU, RIBOFLAVÍN, KYSELINA FÓLOVÁ, VITAMÍN D3, VITAMÍN K1, VITAMÍN B12, BOTÍN, JODID DRASELNÝ, MOLYBBATAN SODNÝ, SELENITAN SODNÝ</t>
  </si>
  <si>
    <t>Horčica plnotučná, balenie 350g - 1000 g balenie</t>
  </si>
  <si>
    <t>Originál kávovinová zmes MELTA 100g - 500 g balenie</t>
  </si>
  <si>
    <t>kávovinovú zmes koreňa čakanky, cukrovej repy, drvených zŕn jačmeňa a žita </t>
  </si>
  <si>
    <t>paprika sladká mletá, cesnak sušený (obsahuje oxid siričitý), cibuľa sušená, čierne korenie mleté, rasca drvená, šalvia sušená drvená, petržlenová vňať sušená</t>
  </si>
  <si>
    <t>Korenie paprika sladká, balenie 500g - 1000 g</t>
  </si>
  <si>
    <t>100% sušené listy bazalky</t>
  </si>
  <si>
    <t>100%  čierne korenie celé</t>
  </si>
  <si>
    <t>100% čierne korenie mleté</t>
  </si>
  <si>
    <t>100% sušený bobkový list celý</t>
  </si>
  <si>
    <t>Korenie kari balenie 250g - 500 g</t>
  </si>
  <si>
    <t>100% muškátový orech z plodov muškátovníka pravého</t>
  </si>
  <si>
    <t>100% nerozvité púčiky kvetov zo stromu klinčekovca</t>
  </si>
  <si>
    <t>100% sušené semená rasce lúčnej</t>
  </si>
  <si>
    <t>100% mleté sušené semená rasce lúčnej</t>
  </si>
  <si>
    <t>100% sušená kôra škoricovníka cejlónskeho</t>
  </si>
  <si>
    <t>100% sušená pažítka</t>
  </si>
  <si>
    <t>100% sušený kôpor</t>
  </si>
  <si>
    <t>100% sušené lístky dúšky thymiánovej</t>
  </si>
  <si>
    <t>100% červená mletá paprika</t>
  </si>
  <si>
    <t>100% rozomleté čili papričky</t>
  </si>
  <si>
    <t>100% sušené drvené listy a kvety majoránu</t>
  </si>
  <si>
    <t>Omáčka syrová, balenie 1 000g - 1300 g</t>
  </si>
  <si>
    <t>VARNEA, FRAPÉ</t>
  </si>
  <si>
    <t>PROGAST, Maspoma</t>
  </si>
  <si>
    <t>cukor, voda, kvasný ocot liehový, paradajkový pretlak, modifikovaný kukuričný škrob, chilli, paprika kapia, jedlá soľ, cesnak, zázvor.</t>
  </si>
  <si>
    <t>Omáčka sójová, balenie 1 000 ml</t>
  </si>
  <si>
    <t>Omáčka Mexická, balenie 2 500g - 3000g</t>
  </si>
  <si>
    <t>Omáčka s korením, balenie 1 000g</t>
  </si>
  <si>
    <t xml:space="preserve"> </t>
  </si>
  <si>
    <t>dehydrované zemiakové vločky, voda, emulgátor : mono  a diglyceridy z MK , pšeničná múka, zemiakový škrob, ryžová múka, soľ, regulátor kyslosti, prírodná aróma, konzervačný prostriedok</t>
  </si>
  <si>
    <t>Korenie zmes na  ryby balenie 500 g</t>
  </si>
  <si>
    <t>Bezlepková strúhanka  200 - 300g</t>
  </si>
  <si>
    <t>ryžová múka, kukuričný škrob, sójová múka, nestužený palmový tuk, vajcia, glukózový sirup, zahusťovadlo: guarová múka, pekárske droždie, jedlá soľ</t>
  </si>
  <si>
    <t>Bezlepkové pečivo ( Bon Matin )</t>
  </si>
  <si>
    <t>vajcia, cukor, kuk.šrob, ryž.múka, zahusťovadlo,aróma,bez lepku a bez laktózy</t>
  </si>
  <si>
    <t>Bezlepkové sucháre 150 - 165g</t>
  </si>
  <si>
    <t>rastlinná vláknina, ryžový sirup, pohánková múka, šoš.múka, hrachová bielkovina, jedlá soľ, bez lepku a bez laktózy</t>
  </si>
  <si>
    <t>kuk.škrob, ryžová múka, pitná voda, zemiakový škrob, ryžový škrob, kuk.múka, glukózový sirup, droždie, slnečnicový olej, rastlinná vláknina, soľ, bez laktózy</t>
  </si>
  <si>
    <t>Bezlepkové Mix FUSILLI,PENNE  250 g</t>
  </si>
  <si>
    <t xml:space="preserve">Bezlepkové pečivo ( Ciabata, Ciabata Rustico, Pan Blanco, Rustico ) </t>
  </si>
  <si>
    <t>ryžová múka, kukuričný škrob, rastlinná vláknina, slnečnicový olej, sój.protein, droždie, soľ, cukor, kys.citrónová,pohan.múka,oliv.olej, celozrnné semienka</t>
  </si>
  <si>
    <t>Bujón  číry , balenie 6 000g - 7500 g</t>
  </si>
  <si>
    <t>Bujón  hovädzí , balenie 6 000g - 8000 g</t>
  </si>
  <si>
    <t>Bujón  hovädzí , balenie 1000g - 4000 g</t>
  </si>
  <si>
    <t>Bujón  rybací , balenie</t>
  </si>
  <si>
    <t>Bujón zeleninový , balenie 6 000g - 7000 g</t>
  </si>
  <si>
    <t>Bujón zeleninový, balenie 1 000 g</t>
  </si>
  <si>
    <t>kuchynská soľ, zvýrazňovač chutnosti ( mononátriumglutamát, dinatriumguanylát ) aróma hubová, škrob, muškátový oriešok, biele korenie</t>
  </si>
  <si>
    <t>Cestoviny semolínové - Fliačky  , balenie 350 - 500 g</t>
  </si>
  <si>
    <t>pšeničná múka (semolinová múka),pitná voda</t>
  </si>
  <si>
    <t>Cestoviny semolínové - Hviezdičky , balenie 350 -  500 g</t>
  </si>
  <si>
    <t>Cestoviny semolínové - Kolienka , balenie 350 -  500 g</t>
  </si>
  <si>
    <t>múka z tvrdej pšenice ( semolina )pitná voda</t>
  </si>
  <si>
    <t>Cestoviny semolínové - mrvenička  , balenie 500 g - 4000 g</t>
  </si>
  <si>
    <t>Cestoviny semolínové - Niťovky , balenie 200 - 400 g</t>
  </si>
  <si>
    <t>Cestoviny semolínové - Písmenká , balenie 200 - 500 g</t>
  </si>
  <si>
    <t>Cestoviny - rezance Fridatové , balenie 700 - 1000 g</t>
  </si>
  <si>
    <t>pšeničná múka, palmový olej, sušené vajcia, sušené vaječné bielky, sušené odtučnené mlieko, jedlá soľ, sušená srvátka, koreniny.</t>
  </si>
  <si>
    <t>Cestoviny semolínové - Rezance široké , balenie 250 - 500 g</t>
  </si>
  <si>
    <t>Cestoviny semolínové - Slovenská ryža  , balenie 250 - 500 g</t>
  </si>
  <si>
    <t>pšeničná múka, voda</t>
  </si>
  <si>
    <t>Cestoviny semolínové - Špagety , balenie 400 - 500 g</t>
  </si>
  <si>
    <t>Cestoviny semolínové - Špecle cestoviny , balenie 400 g - 1000 g</t>
  </si>
  <si>
    <t>múka z tvrdej pšenice, vajcia min20 %</t>
  </si>
  <si>
    <t>Cestoviny semolínové -vretená , balenie 400 - 500 g</t>
  </si>
  <si>
    <t>Cestoviny semolínové -tarhoňa , balenie 400-  500 g</t>
  </si>
  <si>
    <t>Cestoviny ryžové hrúbka 3 mm až 7 mm, balenie 200 - 1000 g</t>
  </si>
  <si>
    <t>pšeničná múka, kakaová náplň min 25 % príchute, cukor, konzervačná látka, jedlá soľ, sušené mlieko</t>
  </si>
  <si>
    <t>CROISSANT jahodový 60 g</t>
  </si>
  <si>
    <t>Cukor HB  balenie 4000 g - 5000 g</t>
  </si>
  <si>
    <t>cukor</t>
  </si>
  <si>
    <t>Čaj čierny, balenie 30x50g - 40x50g</t>
  </si>
  <si>
    <t>zmes čiernych čajov</t>
  </si>
  <si>
    <t>Čaj čierny porciovaný, balenie 20 x 1,5g</t>
  </si>
  <si>
    <t>Čaj fenikel, balenie 20 x 2 g</t>
  </si>
  <si>
    <t>100% fenikel</t>
  </si>
  <si>
    <t xml:space="preserve">Čaj rumančekový, balenie 20 x 1,2 - 1,5 g </t>
  </si>
  <si>
    <t xml:space="preserve">100 % rumanček </t>
  </si>
  <si>
    <t>Čaj šalviový, balenie 20 x 1,5 g</t>
  </si>
  <si>
    <t>100 % šalvia, bez arómy, farbív, konzervantov</t>
  </si>
  <si>
    <t>Čaj repík lekár., balenie 20 x 1 g</t>
  </si>
  <si>
    <t>100 % repík</t>
  </si>
  <si>
    <t>100 % zelený čaj</t>
  </si>
  <si>
    <t>Čaj žihľavový balenie 20 - 60 g</t>
  </si>
  <si>
    <t xml:space="preserve">žihľava dvojdomá ( vňať) </t>
  </si>
  <si>
    <t>Čokoládová nátierka balenie 3000 g</t>
  </si>
  <si>
    <t>Čokoládová nátierka 200 g - 600 g</t>
  </si>
  <si>
    <t>Čokoládová nátierka  balenie 18 g</t>
  </si>
  <si>
    <t>Droždie sušené 7 - 10g</t>
  </si>
  <si>
    <t>m. j.</t>
  </si>
  <si>
    <t>Špecifikácia (zloženie/príklad kvality alebo ekvivalent**)</t>
  </si>
  <si>
    <t>extrahovaný cesnak 70%, soľ 30%, pitná voda</t>
  </si>
  <si>
    <t>pšeničný bulgur, 100%</t>
  </si>
  <si>
    <t>pšeničná múka, 100% (semolinová múka),pitná voda</t>
  </si>
  <si>
    <t>semolina z tvrdej PŠENICE, 100%.</t>
  </si>
  <si>
    <t>ryžová múka, prírodný tapiokový škrob, soľ.</t>
  </si>
  <si>
    <t>kmeňová kultúra Saccharomyces cerevisiae 29,5%, voda max. 70,5%</t>
  </si>
  <si>
    <t>jemne mleté horčičné semeno, ocot kvasný liehový, cukor, jedlá soľ, koreniny</t>
  </si>
  <si>
    <t>rozpustná sušená 100% káva</t>
  </si>
  <si>
    <t>zmes rozpustnej kávy a čakanky - .rozpustná káva 60 %, rozpustná čakanka 40 %.</t>
  </si>
  <si>
    <t>hygienicky balené 100% mleté čierne korenie</t>
  </si>
  <si>
    <t>mletá paprika, sušená cibuľa, rasca, majorán.</t>
  </si>
  <si>
    <t>oregano, cibuľa, cesnak, čierne korenie, bazalka, rozmarín, šalvia, repkový olej.</t>
  </si>
  <si>
    <t>rozmarín, bazalka, majorán</t>
  </si>
  <si>
    <t>pšeničná múka, rastlinný tuk, pitná voda, etylalkohol, cukor, jedlá soľ, regulátor kyslosti (kyselina citrónová)</t>
  </si>
  <si>
    <t>jedlá soľ /najviac20%/, paprika sladká, škrob kukuričný, cesnak, korenie čierne, rasca, cibuľa, koriander, chilli, zvýrazňovač chutí/glutaman sodný, inosinan disodný/ korenie nové, majorán, protihrudkujúca látka , muškátový orech, muškátový kvet. Môže obsahovať stopky zeleru, horčice, sezamu, lepku.</t>
  </si>
  <si>
    <t>včelí med 100%  vyrobený v SR</t>
  </si>
  <si>
    <t>repkový olej, Voda, Ocot, Cukor, Pasterizovaný vaječný žĺtok¹ (3% hm.), Horčica (voda, horčicové semená, ocot, soľ, koreniny, arómy), Soľ</t>
  </si>
  <si>
    <t>cibuľa 75 %, repkový, olej, pšeničná múka, soľ.</t>
  </si>
  <si>
    <t>pitná voda, maltodextrín, mliečne bielkoviny, rastlinné oleje (slnečnicový, repkový), vláknina (čiastočne hydrolyzovaná guarová guma), izomaltulóza*, emulgátory , minerálne látky , rybí olej, cholín dvojvínan, vitamíny (C, E, niacín, kyselina pantoténová, B6, thiamin, A, riboflavin, kyselina listová, K, biotín, D, B12), stabilizátory, antioxidant . * Izomaltulóza je zdrojom glukózy a fruktózy.</t>
  </si>
  <si>
    <t>PŠENIČNÁ múka
palmový olej
hrachová múka cca 1,9%
jedlá soľ
sušené odstredené MLIEKO
sušené VAJCIA
kvasnice</t>
  </si>
  <si>
    <t>zemiakový škrob,
maltodextrín
cukor
sušená zelenina cca 13,2 % (mrkva 2,7 %, pór 2,5 %, fazuľové lusky 1,8 %, zelená paprika 1,8 %, paradajky, ZELER, cibuľa 0,9 %, cesnakový prášok 0,5 %)
palmový tuk (palmový tuk, antioxidant: výťažky z rozmarínu)
rastlinný bielkovinový hydrolyzát (PŠNIČNÝ LEPOK, jedlá soľ, palmový olej, dextróza, cukor)
PŠENIČNÁ múka
zmes korenia
sušené huby cca 1,4 % (ucho Judášove)
kari koreniaci prípravok (zmes korenia, jedlá soľ)
aróma
regulátor kyslosti (kyselina citrónová)</t>
  </si>
  <si>
    <t>STRÚHANKA (PŠENIČNÁ múka, kvasnice, bravčový tuk, jódovaná jedlá soľ: chlorid sodný, jodičnan draselný; cukor)
sušená mletá zelenina (cibuľa cca13,9 %, cesnak cca 2,8 %, paradajky)
PŠENIČNÁ múka
sušené VAJCE
jódovaná jedlá soľ (chlorid sodný, jodičnan draselný)
zmes korenia (čierne korenie, majoránka, rasca, pálivá paprika, rozmarín)
slnečnicový olej
kari koreniaci prípravok (zmes korenia, jedlá soľ)
sušená petržlenová vňať</t>
  </si>
  <si>
    <t xml:space="preserve">pšeničná múka, cukor, celý mak cca 11%, sušené vajcia, sušené mlieko odtučnené, kypriace látky, emulgátory , sušená srvátka, protihrudkujúca látka, citrónová aróma, aróma etylvanilín, </t>
  </si>
  <si>
    <t>PŠENIČNÁ múka
palmový olej
hrachová múka cca cca 1,9%
jedlá soľ
sušené odstredené MLIEKO
sušené VAJCIA
kvasnice</t>
  </si>
  <si>
    <t xml:space="preserve"> jedlá soľ (max. 30 %), sušený mletý cesnak, glukóza, látka zvýrazňujúca chuť a vôňu, mleté biele korenie, sušená kôprová vňať, protihrudkujúca látka </t>
  </si>
  <si>
    <t>sójová krupica cca  27%, sladidlá, palmový olej, čiastočne hydrogenovaný palmový tuk, fondán (cukor, voda, glukóza), sušené mlieko odtučnené, sušená srvátka, rumová aróma, kokosová aróma.</t>
  </si>
  <si>
    <t>rastlinný olej repkový, voda, zeleninová zmes (uhorky, kvasný ocot, horčica, cukor, cibuľa, jedlá soľ, modifikovaný kukuričný škrob, zmes korenín, sušená zeleninová vňať, konzervačná látka: sorban draselný), vaječný žĺtok, modifikovaný kukuričný škrob, Stabilizátory, Konzervačné látky</t>
  </si>
  <si>
    <t>rastlinný olej repkový, voda, zeleninová zmes (uhorky, kvasný ocot, horčica, cukor, cibuľa, jedlá soľ, modifikovaný kukuričný škrob, zmes korenín, sušená zeleninová vňať, konzervačná látka: sorban draselný), vaječný žĺtok, modifikovaný kukuričný škrob, Stabilizátory Konzervačné látky</t>
  </si>
  <si>
    <t>Zloženie v dehydrovanom stave:Pór¹ cca 5,3%, Palmový tuk, Zemiakový škrob, Zemiakové vločky (zemiaky, arómy), Pšeničná múka, Cibuľa¹ mletá, Jedlá soľ jódovaná (jedlá soľ, jodičnan draselný),  Glukózový sirup, Draselná soľ (chlorid draselný), Hydrolyzovaná kukuričná bielkovina, Fruktóza, Mliečne bielkoviny, Arómy (obsahujú mlieko), Maltodextrín, Extrakt z droždia, Cukor, Špenát¹ mletý, Jedlá soľ, Extrakt z bieleho vína, Čierne korenie, Cesnak¹ mletý, Kurkuma¹, Citrónová šťava v prášku</t>
  </si>
  <si>
    <t>Zloženie suchej zmesi: Sušený paradajkový pretlak  cca 19%, Modifikovaný škrob, Škrob maltodextrín, Semolinové cestoviny cca 8,8 % (pšeničná múka, jedlá soľ), Jedlá soľ, Škrob, Cukor, Kvasnicový extrakt, Sušená cibuľa  cca 1,8%, Sušený sójový hydrolyzát, Aróma, Farbivá (paprikový extrakt, karmín), Olivový olej, Pšeničná múka, Zelerová vňať 0,1 %, Extrakt z čierneho korenia, Kyselina kyselina citrónová, Zmes korenín, Cesnakový extrakt</t>
  </si>
  <si>
    <t>sušené huby (kuriatko jedlé cca 1,1 %, hríb smrekový cca 0,6 %), pšeničná múka, slnečnicový olej, kukuričný škrob, sušené zemiakové vločky, jedlá soľ, sušený kvasnicový výťažok, cukor, cibuľový prášok, sušené mlieko odtučnené 2,8 %, sušený glukózový sirup, arómy, restovaná cibuľa, , minerálne látky (chlorid draselný, jodičnan draselný), mliečne bielkoviny, paprikový výťažok, sušená petržlenová vňať, sušená pažítka, sušený šampiňónový koncentrát, kurkuma</t>
  </si>
  <si>
    <t>Zelenina* cca 44 % (zemiaky*, paradajky* 12 %, mrkva*, cibuľa*, ZELER*, pór* 3,4 %), cestoviny z PŠENIČNEJ cca 24 %, škrob*, PŠENIČNÁ múka*, jedlá morská soľ, slnečnicový olej* , cesnak*, huby shiitake*, bazalka*, muškátový kvet*, listy ligurčeka*, bobkový list*, kurkuma*, petržlen*, majorán*, muškátový oriešok</t>
  </si>
  <si>
    <t>odtučnené MLIEKO (voda, sušené odtučnené MLIEKO (cca 10 %))- cca50%, glukózo fruktózový sirup, Čokoláda (cukor, kakaový prášok cca 38%, kakaové maslo- cca14%), kukuričný škrob, MASLO, Regulátor kyslosti, Zahusťovadlo, Konzervačná látka, Konzervačná látka  </t>
  </si>
  <si>
    <t>Zloženie suchej zmesi:Sušená brokolica cca 2,9 %,  Modifikovaný škrob, Smažená žemľa 16% (pšeničná múka, palmový tuk, jedlá soľ, droždie), Mletý karfiol, Tuková báza (slnečnicový olej, glukózový sirup, mliečna bielkovina), Škrob maltodextrin, Jedlá soľ, Srvátka, Sušená cibuľa, Sušené mlieko, Sušený sójový hydrolyzát, Repkový olej, Kvasnicový extrakt, Aróma, Cukor, Mletý muškátový orech, Farbivo kurkumín</t>
  </si>
  <si>
    <t>Sušený cesnak cca 3,9 %, Pšeničná múka, Rastlinné oleje (repkový, palmový, slnečnicový), Jedlá soľ, Zemiakový škrob, Sušený glukózový sirup, Sušený kvasnicový výťažok, Cukor, Prírodné arómy, Koreniny (majorán, čierne korenie), Droždie, Sladový výťažok z jačmeňa, Minerálna látka (jodičnan draselný), % - vztiahnuté na obsah zložky v celom výrobku</t>
  </si>
  <si>
    <t>modifikovaný škrob, pšeničná múka, škrob maltodextrín, smažená žemľa cca12% (pšeničná múka, slnečnicový olej, jedlá soľ, droždie), sušená zelenina (cesnakový extrakt (obsahuje lepok), zemiaky, cibuľa cca  2%, cesnak, červená paprika cca 1,4%), škvarená slanina 8%, jedlá soľ, zmes korenín (paprika sladká mletá, paprika štipľavá mletá cca1,2%, majorán drvený, rasca mletá, korenie čierne mleté), sušený sójový hydrolyzát, aróma (obsahuje sóju), škvarený bravčový tuk, mäsové knedličky mleté (sušené hovädzie mäso, sušené vajcia, strúhanka (pšeničná múka, voda, droždie, jedlá soľ), jedlá soľ, repkový olej, korenie čierne mleté, muškátový kvet mletý, pšeničná vláknina (bezgluténová), cesnakový extrakt (obsahuje glutén)), sušené mlieko, farbivo paprikový extrakt.</t>
  </si>
  <si>
    <t>semolinové cestoviny cca 33% (pšeničná múka), modifikovaný škrob, sušený sójový hydrolyzát, sušená zelenina cca (hrášok 2,7%, mrkva 2,7%, zeler, cibuľa, pór 1,3%), jedlá soľ, mäsová ryža drvená (sušené hovädzie mäso, strúhanka (pšeničná múka, voda, droždie, jedlá soľ), sušený vaječný bielok, pšeničná múka, jedlá soľ, repkový olej, cibuľa, cesnak, zmes korenín), aróma (obsahuje sóju), repkový olej, laktóza, cukor, sušená petržlenová vňať cca0,4%, zahusťovadlo xantánová guma, extrakty (čierneho korenia a cesnaku), sušený muškátový kvet mletý, farbivo</t>
  </si>
  <si>
    <t>voda, soľ (cca 15% ) , sójová bielkovinový hydrolyzát, cukor, látka zvýrazňujúca chuť - glutaman sodný, ocot, farbivo - karamel</t>
  </si>
  <si>
    <t>voda, sójový hydrolyzát cca 25 %, jedlá soľ, cukor, víno, ocot, zvýrazňovače chuti, farbivo  kvasnicový extrakt, extrakt z čili papriky, slivkový lekvár (slivky, jablká, kyselina: kyselina citrónová), zmes korenín, rajčinový prášok, arómy, cesnakový extrakt.</t>
  </si>
  <si>
    <t>môže obsahovať mlieko, vajcia, sóju, zeler a ryby.</t>
  </si>
  <si>
    <t>cereálne múky cca 28,1 % (celozrnná pšeničná 19,6 %, pšeničná, kukuričná, ryžová), glukózový sirup, rastlinné oleje (palmový, slnečnicový), cukor, zahustené mlieko sladené cca 8,8 % (mlieko, cukor), sušené mlieko odtučnené cca 8,7 %, zvlhčovadlá (sorbitoly, glycerol), invertný cukrový sirup, kakaový prášok, maltodextrín, vitamíny a minerálne látky (pozri tabuľku), dextróza, emulgátor (slnečnicový lecitín), jedlá soľ, sladový výťažok z jačmeňa, antioxidant (tokoferolový extrakt), kakaový prášok so zníženým množstvom tuku, prírodná aróma, regulátor kyslosti (fosforečnany sodné),</t>
  </si>
  <si>
    <t>škrobový sirup, ovsené a pšeničné vločky cca 24 %, lieskové oriešky cca 9 %, jablká, extrudovaná kukurica, palmový tuk, emulgátor: lecitíny (sójový), aróma. Môže obsahovať iné suché škrupinové plody, arašidy, mlieko, oxid siričitý.</t>
  </si>
  <si>
    <t>horká čokoláda min. 20 % (kakaová hmota, cukor, kakaové maslo, emulgátor: fosfatidy amónne), Glukózovo-fruktózový sirup, Glukózový sirup, Cereálne chrumky (pšeničná múka, cukor, kukuričná múka, ryžová múka, extrakt z jačmenného sladu, jedlá soľ, sirup z karamelizovaného cukru), Celozrnné ovsené vločky cca 8 %, Kúsky kakaových sušienok 8 % (pšeničná múka, cukor, palmový tuk, kakaový prášok so zníženým obsahom tuku, pšeničný škrob, glukózovo-fruktózový sirup, pšeničný glutén, tapiokový škrob, kypriace látky: (hydrogénuhličitna amónny, hydrogénuhličitan sodný), jedlá soľ), Cukor, Cereálne chrumky s kakaom (ryžová múka, pšeničná múka, kakaový prášok so zníženým obsahom tuku, sušené plnotučné mlieko, cukor, kukuričná múka, jedlá soľ), Kukuričné lupienky (kukurica, jedlá soľ, extrakt z jačmenného sladu), Kokosový tuk, Med, Pražené arašidy, Sirup z karamelizovaného cukru, Jedlá soľ, Prírodná aróma, Emulgátor: lecitíny</t>
  </si>
  <si>
    <t>ovsené vločky, Rastlinný olej (palmový olej, repkový olej, kokosový olej, emulgátory (E471), príchuť), Čiastočne invertný cukor, Cukor, Višne 4% (oxid siričitý) (glukózo-fruktózový sirup, cukor, kyselina citrónová, sorbát draselný, farbivo (erytrozín)), Kokos 4%, Soľ</t>
  </si>
  <si>
    <t xml:space="preserve">sladidlá (cyklamáty cca 60 %, sacharíny cca 15 %), regulátory kyslosti </t>
  </si>
  <si>
    <t>špargľa (cca 6%), modifikovaný škrob, rastlinný olej, maltodextrín, soľ, sušené droždie, fruktóza, xantan, guarová guma.</t>
  </si>
  <si>
    <t xml:space="preserve">šampiňóny cca 3,9%, šampiňónová šťava koncentrovaná cca 3,1%, Palmový tuk, Zemiakový škrob, Soliaca zmes (jódovaná soľ, chlorid draselný, soľ), Pšeničná múka, Laktóza,  Maltodextrín, Cukor,  Mliečne bielkoviny, Cibuľa, Hydrolyzované rastlinné bielkoviny, Kvasničný extrakt, Petržlenová vňať 0,3%, Koreniny (biele korenie, kurkuma), Arómy, </t>
  </si>
  <si>
    <t>Zloženie v dehydrovanom stave:Pór¹ cca 5,3%,  Palmový tuk, Zemiakový škrob, Zemiakové vločky (zemiaky, arómy), Pšeničná múka, Cibuľa¹ mletá, Jedlá soľ jódovaná (jedlá soľ, jodičnan draselný), Glukózový sirup, Draselná soľ (chlorid draselný), Hydrolyzovaná kukuričná bielkovina, Fruktóza, Mliečne bielkoviny, Arómy (obsahujú mlieko), Maltodextrín, Extrakt z droždia, Cukor, Špenát¹ mletý, Jedlá soľ, Extrakt z bieleho vína, Čierne korenie, Cesnak¹ mletý, Kurkuma¹, Citrónová šťava v prášku</t>
  </si>
  <si>
    <t>múka pšeničná, vajcia, cukor</t>
  </si>
  <si>
    <t>sušené huby cca( šampiňóny 1%, kuriatka 0,3%, ), palmový olej, pšeničná múka, tuková báza ( slnečnicový olej, glukóza, mliečna bielkovina ), sušené mlieko, škrob, jedlá soľ, kvasnicový extrakt, aróma,  farbivá, paprikový extrakt, zmes korenín</t>
  </si>
  <si>
    <t>paradajky cca  28%, cibuľa  cca 13%, rastlinný tuk, soľ, koreniny - cesnak, paprika, oregano, tymián, bazalka, cukor</t>
  </si>
  <si>
    <t>ocot kvasný liehový 8 g/100 ml, pitná voda,  farbivo</t>
  </si>
  <si>
    <t>sypká zmes určená na prípravu krému na dukátové buchtičky.obahuje  kukuričný škrob, farbivo  rumová aróma.</t>
  </si>
  <si>
    <t>pitná voda, jedlá soľ, zvýrazňovače chuti, kvasný ocot vínny, ligurčekový extrakt, dextróza, kvasnicový extrakt, aróma</t>
  </si>
  <si>
    <t>paradajkový pretlak (min.151 g paradajok¹ na 100 g kečupu), Cukor, Ocot kvasný liehový, Modifikovaný kukuričný škrob, Jedlá soľ, Sušená zelenina (cibuľa, cesnak), Koreniny, ¹S paradajkami pestovanými udržateľným spôsobom a dozretými na slnku, voda</t>
  </si>
  <si>
    <t>Arabica 60% a Robusta 40% (pražená mletá káva)</t>
  </si>
  <si>
    <t>Plánované množstvo na 12 mesiacov</t>
  </si>
  <si>
    <t>krupica z tvrdej pšenice</t>
  </si>
  <si>
    <t>múka z tvrdozrnnej PŠENICE, špenát 3%, voda.</t>
  </si>
  <si>
    <t>krupica zo 100% tvrdej pšenice, Voda, Sušené paradajky (2%), Sušený špenát (2%).</t>
  </si>
  <si>
    <t>múka z tvrdozrnnej PŠENICE, 100%</t>
  </si>
  <si>
    <t>cukor, mletá škorica cca  11 %</t>
  </si>
  <si>
    <t>Pozn. ekvivalentné riešenie je potrebné vo forme vzorky predložiť na odsúhlasenie</t>
  </si>
  <si>
    <t>rastlinný tuk (palmový, shea), kakaová poleva cca  18 % (cukor, rastlinný tuk /palmojadrový, palmový, shea/, odtučnené kakao 14,3 %, sušená srvátka, emulgátory /lecitíny, polyglycerolpolyricínoleát/, arómy), cukor, sušené mlieko plnotučné cca 10 %, kukuričný škrob, zemiakový škrob, amarantová múka 5 %, kukuričná múka, sušená srvátka, sójová múka, zahusťovadlo (guarová guma), kypriace látky (uhličitany sodné a amónne), arómy, emulgátor (lecitíny), pražené arašidy, kyselina listová. Môže obsahovať orechy, sezam, vajcia.</t>
  </si>
  <si>
    <t>cereálne chrumky s obsahom kakaa cca 26% (ryžová múka, pšeničná múka, kakaový prášok so zníženým obsahom tuku, sušené plnotučné mlieko, cukor, kukuričná múka, jedlá soľ), Glukózovo-fruktózový sirup, Mliečna čokoláda cca 20 % (cukor, kakaová hmota, kakaové maslo, sušené odtučnené mlieko, maslový tuk, emulgátor: lecitíny), Glukózový sirup, Celozrnné pšeničné vločky 9%, Kokosový tuk, Pražené arašidy, Kakaový prášok so zníženým obsahom tuku, Jedlá soľ, Prírodná aróma, Emulgátor: lecitíny</t>
  </si>
  <si>
    <t>Bezlepkové cestoviny (lassagne, fusilli, špagety, penne, anellini, krúžky, capelli di angelo ) 250g</t>
  </si>
  <si>
    <t>bez lepku, bez laktózy, kukuričný škrob, vajce min. 23 %, ryžová múka, kukuričná múka, emulgátor: mono a diglyceridy MK,guarová guma, môžu obsahovať sóju</t>
  </si>
  <si>
    <t>cukor, rastl.oleje ( palmový ) vajce, ryžová múka, ryž.škrob,kakaový prášok, emulgátor: mono-a diglyceridy MK, sójový lecitín, prírodná aróma, soľ jedlá, bez pšenice</t>
  </si>
  <si>
    <t xml:space="preserve">Bon Matin: ryž.múka, kuk. Škrob, cukor,vajce,ryžový škrob, rast.margarín,jedlá soľ, glukózový sirup. </t>
  </si>
  <si>
    <t>Bezlepkové piškóty  dlhé 200 g</t>
  </si>
  <si>
    <t>Bezlepková Pizza 2x 150g</t>
  </si>
  <si>
    <t>jódovaná jedlá soľ, hydrogenovaný palmový tuk, zvýrazňovače chuti (glutaman sodný, 5´-ribonukleotid disodný), kvasnicový extrakt, kukuričný škrob, sušená zelenina (mrkva, zeler, petržlenová vňať), karí korenie, farbivá (obyčajný karamel, riboflavíny),čierne korenie, muškátový kvet,kurkuma</t>
  </si>
  <si>
    <t>koreniny  (cesnak, čierne korenie, kurkuma, paprika, koriander) cibuľa, jedlá soľ, dextróza, aróma, extrakty korenín ( paprika, čierne korenie, muškátový oriešok ) bylinky ( tymian, majorán, rozmarín, ligurček, estragón )</t>
  </si>
  <si>
    <t>jodidovaná jedlá soľ, zvýrazňovač chutnosti, škrob, palmový tuk ( stužený), dextróza, extrakt z droždia, extrakt z cibule, zeleru, mrkvy, mrkva, petržlen, kurkuma,cesnakový extrakt, muškátový oriešok, biele korenie</t>
  </si>
  <si>
    <t>krupica z tvrdej pšenice, výrobok môže obsahovať vajcia.</t>
  </si>
  <si>
    <t>pšeničná múka, margarín, soľ, sušené mlieko, konzervačná látka, emulgátor: mono a diglyceridy MK, náplň s vanil.príchuťou min.11,5 % ,jahod.náplň min.11,5%,prírodná jahodová aróma, stabilizátor, cukor,</t>
  </si>
  <si>
    <t>pšeničná múka, margarín, soľ, sušené mlieko, konzervačná látka, emulgátor: mono a diglyceridy MK, náplň s vanil.príchuťou min.14% ,višňová náplň min.10%,stabilizátor, cukor,</t>
  </si>
  <si>
    <t>pšeničná múka, jahodová náplň min 34 %,prírodná jahodová aróma, konzervačná látka, margarín, jedlá soľ, voda, emulgátor, cukor, droždie</t>
  </si>
  <si>
    <t>pšeničná múka, kakaová náplň min 25  %,nízkotučné kakao min 7%, sušené mlieko konzervačná látka, margarín, jedlá soľ, voda, emulgátor, cukor, droždie</t>
  </si>
  <si>
    <t>cukor, extrakt z vanilky Bourbon, maltodextrín.</t>
  </si>
  <si>
    <t>šípky, jablko, fenikel, rumanček, lipa, bez laktózy, bez lepku, bez pridaného cukru, bez sladidiel, bez konzervantov</t>
  </si>
  <si>
    <t>šípky, čučoriedky, maliny, kys.citronová, kvet ibišteka, jablčná dužina, listy černíc, černice,jahody,baza, ríbezle, aróma</t>
  </si>
  <si>
    <t>žihľava dvojdomá, breza bradavičná, medovka lekárska, materina dúška, praslička roľná, vŕbovka malokvetá</t>
  </si>
  <si>
    <t>cukor, palmový olej, lieskové oriešky min 13%, kakaový prášok so zníženým množ.tuku min. 7,4% sušené odtučnené mlieko min.6,6% sušená srvátka, emulgátor: lecitíny ( sójové ), vanilín</t>
  </si>
  <si>
    <t>cukor, palmový olej, lieskové oriešky min. 13%, kakaový prášok so zníženým množ.tuku min. 7,4% sušené odtučnené mlieko min.6,6% sušená srvátka, emulgátor: lecitíny ( sójové ), vanilín</t>
  </si>
  <si>
    <t>sušené pekárske droždie, Emulgátor (sorbitolmonostearát)</t>
  </si>
  <si>
    <t>Droždie pekárske, balenie 42 g</t>
  </si>
  <si>
    <t>pšeničná múka, zemiakové vločky min 8 % ,jedlá soľ,antioxidant:kyselina askorbová, farbivo</t>
  </si>
  <si>
    <t>cukor, kakaová hmota,  kakaové maslo, kakaová sušina najmenej 35 %, voda (čokoláda varová)</t>
  </si>
  <si>
    <t>hrubo mleté horčičné semeno, ocot kvasný liehový, cukor, jedlá soľ, koreniny, voda</t>
  </si>
  <si>
    <t>jemne mleté horčičné semeno, ocot kvasný liehový, cukor, jedlá soľ, koreniny, voda</t>
  </si>
  <si>
    <t>rozpustný cereálny nápoj Creamer (glukózový sirup, stužený rastlinný tuk, mliečna bielkovina, cukor (32%), sušená srvátka, instantní obiloviny (jačmeň, žito) - 7%, soľ,</t>
  </si>
  <si>
    <t>Jacobs, Nestlé</t>
  </si>
  <si>
    <t>ryžová múka cca 70%, kukurica cca 16%, hrach žltý, zmes  cibuľa, paštrnák, zmes zeleniny cca 1% ( soľ, mrkva, karotka, zemiakové vločky, sušená cibuľa, sušený paštrnák, ligurček, jedlá soľ ) Bezgluteínový výrobok</t>
  </si>
  <si>
    <t>tradičná orientálna zmes založená na kurkume, koriandri a rímskej rasci, vyznačuje sa sladkastým korenenou chuťou a výrazne žltou farbou.</t>
  </si>
  <si>
    <t xml:space="preserve"> cibuľa, rozmarín, cesnak, čierne korenie, kôpor, kajenská paprika, citrónová kôra, kurkuma, koriander, prírodná citrónová aróma, zázvor, rasca,</t>
  </si>
  <si>
    <t>jedlá soľ cca 70%, cukor, zemiaková kaša v prášku, karotka sušená - koreň, cibuľa sušená, paštrnák sušený koreň, zeler koreň, petržlenová vňať sušená, rastlinný olej, ( slnečnicový ) extrakt z kvasníc, aróma: hovädzia, farbivo. Zmes sušenej zeleniny, korenia, soli a ďalších ingrediencií. Na dochutenie polievok, omáčok, šalátov a k ďalšiemu použitiu v teplej i studenej kuchyni</t>
  </si>
  <si>
    <t xml:space="preserve"> sušený cesnak, rasca, koriander, petržlen, paprika, čierne korenie, muškátový orech.</t>
  </si>
  <si>
    <t>100% sušené stonky a listy petržlenu</t>
  </si>
  <si>
    <t xml:space="preserve">tekutý bielkovinový hydrolyzát, ( sója ), ligurčeková aróma, pitná voda, jedlá soľ, karamel konzervant benzoan sodný, regulátor, kyslosti, kyselina citrónová, zahusťovadlo, stabilizátor, guma, guar, látky zvýrazňujúce chuť a vôňu, </t>
  </si>
  <si>
    <t>kukuričný škrob, extrakt z vanilky Bourbon, extrahovaný mletý vanilkový struk (cca 0,2 %), farbivá</t>
  </si>
  <si>
    <t>mliečna čokoláda, kakaové maslo¹, kakaová hmota¹, sušené odtučnené mlieko, sušená mliečna srvátka, mliečny tuk, rastlinné tuky,  pšeničná múka, cukor, sušená mliečna srvátka, 1,1 % kakaového prášku so zníženým množstvom tuku, sušené odtučnené mlieko, kypriace látky, maltodextrín, jedlá soľ, lieskovooriešková pasta, arašidová múka (pozn. potrebné dodržať zloženie a gramáž. Potravina je zapracovaná ako kus do diétneho systému)</t>
  </si>
  <si>
    <t>pšeničná múka, rastlinný tuk (maslovníkový, kokosový), fruktóza, kakaová poleva s fruktózou 14% (rastlinný tuk úplne hydrogenovaný /kokosový, repkový/, sušená srvátka, odtučnené kakao 14%, fruktóza 14%, laktózy, maltodextrín, rastlinný tuk maslovníkový, emulgátor, sušená srvátka, pražené arašidy 4,1%, odtučnené kakao, sušené mlieko odtučnené, kypriace látky, emulgátor (pozn. potrebné dodržať zloženie a gramáž. Potravina je zapracovaná ako kus do diétneho systému)</t>
  </si>
  <si>
    <t>tuk rastlinný palmový a kokosový, múka pšeničná, mlieko sušené odstredené, fruktóza 12%, arašidy pražené 7%, múka sójová, kakao odtučnené, škrob kukuričný, olej rastlinný slnečnicový, emulgátor , aróma (nugátová), žĺtok vaječný sušený, kypriaca látka, soľ, (pozn. potrebné dodržať zloženie a gramáž. Potravina je zapracovaná ako kus do diétneho systému)</t>
  </si>
  <si>
    <t>tuk rastlinný palmový a kokosový, múka pšeničná, fruktóza  19%, mlieko sušené odtučnené, múka sójová, srvátka sušená, laktóza, olej rastlinný slnečnicový, škrob kukuričný, emulgátor, prírodná aróma (vanilková), aróma, žĺtok vaječný sušený, kypriaca látka (uhličitany sodné), soľ (pozn. potrebné dodržať zloženie a gramáž. Potravina je zapracovaná ako kus do diétneho systému)</t>
  </si>
  <si>
    <t>rastlinný tuk (palmový, shea), pšeničná múka, kakaová poleva 15 % ,odtučnené kakao 14 %, fruktóza, laktóza, maltodextrín, fruktóza 13,5 %, sušené mlieko plnotučné  12 %, sušená srvátka, sójová múka, arómy, kypriace látky, emulgátor (pozn. potrebné dodržať zloženie a gramáž. Potravina je zapracovaná ako kus do diétneho systému)</t>
  </si>
  <si>
    <t>cukor, pšeničná múka, kakaové maslo, kakaová hmota, rastlinné tuky (palmový, kokosový, palmojadrový), sušené odtučnené mlieko, sušená srvátka (z mlieka) Mliečny tuk, Repkový olej, Dextróza, Emulgátor, Arómy, Kypriaca látka, Jedlá soľ(pozn. potrebné dodržať zloženie a gramáž. Potravina je zapracovaná ako kus do diétneho systému)</t>
  </si>
  <si>
    <t>múka pšeničná, tuk rastlinný palmový a kokosový, cukor, arašidy pražené cca 8%, poleva kakaová cca 7,5% (cukor, tuk rastlinný palmový a maslovníkový, kakao odtučnené cca 17%, srvátka sušená, emulgátor , srvátka sušená, múka sójová, kakao odtučnené, mlieko sušené plnotučné, škrob kukuričný, olej rastlinný slnečnicový, emulgátor, kypriaca látka, žĺtok vaječný sušený, aróma (pozn. potrebné dodržať zloženie a gramáž. Potravina je zapracovaná ako kus do diétneho systému)</t>
  </si>
  <si>
    <t>(pozn. potrebné dodržať zloženie a gramáž. Potravina je zapracovaná ako kus do diétneho systému)</t>
  </si>
  <si>
    <t>oblátky s kakaovou krémovou náplňou (54%) s arašidmi v mliečno-kakaovej poleve (pozn. potrebné dodržať zloženie a gramáž. Potravina je zapracovaná ako kus do diétneho systému)</t>
  </si>
  <si>
    <t>pšeničná múka, cukor, čiastočne hydrogenovaný rastlinný tuk (palmový), sušená vaječná zmes, sladový jačmenný výťažok, sušené mlieko odtučnené, kypriace látky, aníz, fenikel, arovanilón, (pozn. potrebné dodržať zloženie a gramáž. Potravina je zapracovaná ako kus do diétneho systému)</t>
  </si>
  <si>
    <t>oblátky s mliečnou krémovou náplňou ( 70%) v kakaovej poleve (pozn. potrebné dodržať zloženie a gramáž. Potravina je zapracovaná ako kus do diétneho systému)</t>
  </si>
  <si>
    <t>oblátky s mliečnou krémovou náplňou (78%) so smotanovo-vanilkovou arómou(pozn. potrebné dodržať zloženie a gramáž. Potravina je zapracovaná ako kus do diétneho systému)</t>
  </si>
  <si>
    <t>oblátky s mliečno - citrónovou krémovou náplňou ( 78%) (pozn. potrebné dodržať zloženie a gramáž. Potravina je zapracovaná ako kus do diétneho systému)</t>
  </si>
  <si>
    <t>zmes húb, pšeničná múka, zemiakový škrob, sušený rastlinný tuk, mlieko,  extrakt z kvasníc, látka zvýrazňujúca chuť - glutaman sodný, cibuľa, cukor, cesnak, aróma - hubová, maslová, farbivo karamel, zahusťovacia látka - guaranová guma, čierne korenie</t>
  </si>
  <si>
    <t xml:space="preserve">sušené huby cca 5,7%, pšeničná múka, tuková báza, ( glukózový sirup, úplne hydrogenovaný kokosový tuk, mliečne bielkoviny), škrob, tuková báza laktóza, kukuričný sirup, palmový tuk, mliečna bielkovina, mliečny tuk ), jedlá soľ,  arómy ( obsahujú zeler ), zvýrazňovač chuti, sušené vajcia, kvasnicový extrakt, sušený rajčinový pretlak, sušený smotana, repkový olej, sušený sójový hydrolyzát, korenie, cukor </t>
  </si>
  <si>
    <t>zmes lesných húb, pšeničná múka, zemiakový škrob, sušený rastlinný tuk, mlieko,  extrakt z kvasníc, látka zvýrazňujúca chuť - glutaman sodný, cibuľa, cukor, cesnak, aróma - hubová, maslová, farbivo karamel, zahusťovacia látka - guaranová guma, čierne korenie</t>
  </si>
  <si>
    <t>šampiňóny cca 3%, pšeničná múka, mlieko, rastlinný tuk, palmový olej, jedlá soľ s jódom, látky zvýrazňujúce chuť a vôňu: glutaman sodný a sodné soli ribonukleotidov, maltodextrin, kukuričný škrob, laktóza, zmes zeleniny (cesnak, cibuľa), modifikovaný kukuričný škrob, kvasničný extrakt, stabilizátor: difosforečnany, zahusťovadlo: guarová guma, mliečne bielkoviny, aróma, kyselina citrónová, farbivo: amoniak – sulfitový karamel.</t>
  </si>
  <si>
    <t>zmes zeleniny (rajčinový prášok, paprika, cibuľa, rajčiny červená repa), pšeničná múka, zemiakový škrob, maltodextrin, jedlá soľ s jódom, cukor, látka zvýrazňujúca chuť a vôňu: glutaman sodný, šampiňóny, modifikovaný zemiakový škrob, rastlinný tuk, kyselina: kyselina citrónová, zahusťovadlo: xanthan, paprika sladká, aróma.</t>
  </si>
  <si>
    <t>FRAPÉ, HUGLI, Nestlé UNILEVER, VITANA, FRAPE, VITANA</t>
  </si>
  <si>
    <t>krájané paradajky cca 75%, pitná voda, paradajková pasta cca  6%. Jedlá soľ, olivový olej cca 2%, ,mrkva, kukuričný škrob, zeler, bazalka, bujónová kocka ( jedlá soľ, ryžová múka, extrakt z droždia, slnečnicový olej, arómy, dehydrovaná zelenina, cukor, kurkuma, inulín, petržlen, protihrudková látka: E551, koreniny ), cesnakový prášok, koreniny, mleté čierne korenie, regulátor kyslosti</t>
  </si>
  <si>
    <t>Omáčka na zapekané cestovín 2 000g</t>
  </si>
  <si>
    <t>rastlinný tuk, zemiakový škrob, pšeničná múka, maltodextrin, lupinová múka, jedlá soľ s jódom, laktóza, látky zvýrazňujúci chuť a vôňu,, cibuľa, sušené vajcia, kvasničný extrakt, mliečne bielkoviny, aróma, cukor, zmes korenia, zmes bylín.</t>
  </si>
  <si>
    <t>lupinová múka, pšeničná múka, bielok, sušené vajcia, palmový olej, jedlá soľ s jódom, kypriace látky: jedlá sóda, difosforečnany sodné, látka zvýrazňujúca chuť a vôňu, glutaman sodný, aróma, zmes zeleniny (cibule, cesnaku), kvasničný extrakt, laktóza, rastlinný tuk, zmes bylín, mliečne bielkoviny, zahusťovadlo: guarová guma, kurkuma.</t>
  </si>
  <si>
    <t>lupinová múka, pšeničná múka, vajcia, rastlinný tuk, jedlá soľ s jódom, látky zvýrazňujúce chuť a vôňu: glutaman sodný a sodné soli ribonukleotidov, zmes zeleniny (cibule, cesnaku, kvasničný extrakt, slanina, laktóza, dymová aróma, aróma (obsahuje zeler), mliečne bielkoviny, zmes korenia.</t>
  </si>
  <si>
    <t>korenie červené cca 2,3%, tuková báza ( palmový olej, glukóza, mliečne bielkoviny ), palmový olej, repkový olej, pšeničná múka, kvasnicový extrakt, škrob, sušená smotana cca 4,7%, korenie červené cca 2,3%, jedlá soľ, cukor, aróma, sušená zelenina ( cibuľa, pažítka ), zmes korenín, extrakt z čierneho korenia, farbivo, paprikový extrakt</t>
  </si>
  <si>
    <t xml:space="preserve"> zelené korenie - cca 2,9%, pšeničná múka, jedlá soľ s jódom, zemiakový škrob, maltodextrin, látka zvýrazňujúca chuť a vôňu: glutaman sodný, rastlinný tuk, srvátka, kvasničný extrakt, mlieko, zmes zeleniny (cibuľa, cesnak, restovaná cibuľa),, aróma, modifikovaný kukuričný škrob, zahusťovadlo: guarová guma, stabilizátor: difosforečnany, laktóza, černe korenie - 0,1%, koriander, kyselina: kyselina citrónová, mliečne bielkoviny.</t>
  </si>
  <si>
    <t>sušený eidam cca 28% ( syr eidam 16%, srvátka, kvasnicový extrakt ), modifikovaný škrob, sušený syr ementál cca 6% ( srvátka, syr ementál 6%, prírodná aróma, jedlá soľ ), tuková  báza ( glukóza, palmový olej, laktóza ). sušená smotana, škrob, maltodextrín, jedlá soľ, zvýrazňovač chuti, sušené vajcia, kvasnicový extrakt, palmový olej, sušená mletá cibuľa, zmes korenín, sušená bazalka, aróma,( obsahuje mlieko )</t>
  </si>
  <si>
    <t>palmový olej, šípkový koncentrát 13%, pšeničná múka, hovädzí extrakt, škrob, aróma ( obsahuje zeler ), škrob, maltodextrín, jedlá soľ, pitná voda, kvasnicový extrakt, farbivá, zmes korenín</t>
  </si>
  <si>
    <t>kukuričný škrob, rušená srvátka, pšeničná múka,  sušené mlieko, sušená smotana (smotana, odstredené mlieko, stabilizátor: difosforečnany, palmový tuk (tuk, glukózový sirup (z pšenice), mliečna bielkovina), cesnak sušený, jedlá soľ, špenát sušený 6,2%, cukor, cibuľa sušená, kvasnicový extrakt, zmes korenia, aróma</t>
  </si>
  <si>
    <t>pitná voda olej, ocot, biele víno, cukor, jedlá soľ, prírodný slivkový lekvár, zmes korenín ( paprika, čierne korenie, zázvor, klinček, škorica chilli ), paradajkový pretlak,  farbivo - karamel, hubová aróma</t>
  </si>
  <si>
    <t>kukuričný sirup, pitná voda, vaječný žĺtok, koncentrovaná citrónová šťava cca 3%, zahusťovadlá regulátor kyslosti, farbivá,, citrónový olej, konzervačná látka</t>
  </si>
  <si>
    <t xml:space="preserve">svetlá zápražka ( pšeničná múka, rastlinný tuk ), zemiaky cca 20%, zmes koreňovej zeleniny cca( 6,7% karotka, paštrnák, zeler - koteň), sušený rastlinný tuk, škrob, lepkový hydrolyzát ), cibuľa smažená ( pšeničná múka, rastlinný olej, soľ ), cesnak, huby cca 2,3 % , aróma ( hríbová, slaninová, zelerová ), cukor, rastlinný olej ( slnečnicový ) zahusťovadlo guarová guma, majorán, rasca, petržlen, čierne korenie  </t>
  </si>
  <si>
    <t>kukuričná múka – cca 18 %, voda, múka, sladká kukurica – cca 16 %, rastlinný tuk, jedlá soľ, mlieko, cukor,  mix zeleniny (cibuľa, zeler), modifikovaný kukuričný škrob, stabilizátor, zahusťovadlo, mliečne proteíny, biele korenie, farbivo kurkumín,</t>
  </si>
  <si>
    <t>Polievka paradajková, balenie 2 000 g</t>
  </si>
  <si>
    <t>Zloženie suchej zmesi: Sušený paradajkový pretlak cca cca 19%, Modifikovaný škrob, Škrob maltodextrín, Semolinové cestoviny cca 8,8 % (pšeničná múka, jedlá soľ), Jedlá soľ, Škrob, , Cukor, Kvasnicový extrakt, Sušená cibuľa cca 1,8%, Sušený sójový hydrolyzát, Aróma, Farbivá (paprikový extrakt, karmín), Olivový olej, Pšeničná múka, Zelerová vňať 0,1 %, Extrakt z čierneho korenia, Kyselina kyselina citrónová, Zmes korenín, Cesnakový extrakt</t>
  </si>
  <si>
    <t>ovocná šťava (min.50 % obj.) z koncentrátu, Cukor, Regulátor kyslosti, Arómy (obsahujú mliečne zložky), Stabilizátory , Vitamín C, Antioxidant, Farbivá , Obsah ovocnej šťavy minimálne 50 % obj.</t>
  </si>
  <si>
    <t>Tatárska omáčka 5l, balenie 4940 g</t>
  </si>
  <si>
    <t>Tatárska omáčka, balenie 80 x 50 g</t>
  </si>
  <si>
    <t>ovocie cca 46% ( hrozienka / hrozienka, slnečnicový olej /, presladené kľukvy 19%, / kľukvy 55%, cukor, antioxidant: kyselina citrónová, bazový koncentrát, slnečnicový olej /, sušené jablká ), škrobový sirup, ovsené vločky, slnečnicové semienka, extrudovaná kukurica, oblátka     ( zemiakový škrob, pitná voda, olivový olej ) rastlinný tuk ( repkový olej, úplne hydrogenovaný kokosový olej, úplne hydrogenovaný repkový olej v rôznom pomere ) sójová krupica, sójový lecitín, aróma</t>
  </si>
  <si>
    <t>Tyčinka cereálna, rôzne druhy, balenie 30  g</t>
  </si>
  <si>
    <t>cca arašidy* 37%, kešu* 20%, agáve* 18%, hrozienka* 8,6%, mango* 7%, ananás* 7%, kokos* 1,9%, kari* 0,3%, morská soľ. *=bio. Môže obsah. stopy sezamu a škrupin. plodov.</t>
  </si>
  <si>
    <t>pražené arašidy cca  42,4 %, horká čokoláda cca 16 % (kakaová hmota, cukor, kakaové maslo, emulgátor: sójový lecitín, aróma/vanilková/), jadrá mandlí cca 8,8 %, maltózový sirup, glukózo-fruktózový sirup, pistácie 6,2 %, dextróza, jadrá para orechov cca 4,4 %, med, emulgátor: sójový lecitín.</t>
  </si>
  <si>
    <t>Tyčinka müsli fit, marhuľa, balenie 35 g</t>
  </si>
  <si>
    <t>Tyčinka müsli fit, rôzne druhy, balenie 30 g</t>
  </si>
  <si>
    <t>cukor, sójová krupica cca 26,5%, glukózový sirup, palmový olej, palmový tuk, fondán (cukor, pitná voda, glukózový sirup), sušené odtučnené MLIEKO, sušená srvátka, tmavá poleva (cukor, čiastočne hydrogenovaný rastlinný tuk -palmový, sójový, repkový a zo semien maslovnika v rôznom pomere), kakaový prášok so zníženým obsahom tuku cca 0,4%, emulgátory (sójový lecitín, polyglycerolpolyricínoleát), vanilkový extrakt, karobový prášok cca 0,4%,</t>
  </si>
  <si>
    <t>strúhanka (pšeničná múka, kvasnice, jedlá soľ)hovädzie mäso PŠENIČNÁ krupica  sušené VAJEČNÉ BIELKY hovädzí tuk (hovädzí tuk, antioxidant: výťažky z rozmarínu) bravčová pečeň cca 4,8%, jodidovaná jedlá soľ (chlorid sodný, jodičnan draselný)palmový tuk
cibuľový prášok
zmes korenia
cesnakový prášok
rastlinný bielkovinový hydrolyzát (aróma, pšeničná bielkovina, jedlá soľ, palmový olej)
arómy (obsahujú pšenicu)
látka zvýrazňujúca chuť a vôňu (glutaman sodný)
antioxidant (výťažky z rozmarínu).</t>
  </si>
  <si>
    <t>Zmes na ázijskú panvicu bez glutamánu, balenie 2000g</t>
  </si>
  <si>
    <t>Základ na obaľovanie s cornflakes 3 500g</t>
  </si>
  <si>
    <t>Základ na Chili  con  carne, balenie 2 500g</t>
  </si>
  <si>
    <t xml:space="preserve">pitná voda, maltodextrín, mliečne bielkoviny, rastlinné oleje (slnečnicový, repkový), vlákniny (hrachová, arabská guma, fruktooligosacharidy, inulín, triglyceridy so stredne dlhými reťazcami), minerálne látky (citrát sodný, chlorid draselný, citran draselný, fosforečnan vápenatý, chlorid sodný, mliečnan železnatý, síran zinočnatý, glukonát meďnatý, síran mangánatý, fluorid sodný, chlorid chromitý, seleničitan sodný, molybdenan sodný, jodid draselný), emulgátor, rybí olej, cholín dvojvínan, vitamíny (A, C, E, niacín, kyselina pantoténová, B6, B1, B2, beta karotén, kyselina listová, D, B12, K, biotín), stabilizátory, antioxidant </t>
  </si>
  <si>
    <t>Cena celkom za 12 mesiacov</t>
  </si>
  <si>
    <t>Jednotková cena v € bez DPH</t>
  </si>
  <si>
    <t>Cena spolu v € bez DPH</t>
  </si>
  <si>
    <t>Cena spolu v € s DPH</t>
  </si>
  <si>
    <t>Cena spolu za 12 mesiacov v € bez DPH</t>
  </si>
  <si>
    <t>Cena spolu za 48 mesiacov v € bez DPH</t>
  </si>
  <si>
    <r>
      <t>ochutené rybacie mäso prášok (rybacie mäso cca 2,7 %, jódovaná jedlá soľ: jedlá soľ, jodičnan draselný; antioxidant: extrakty z rozmarínu), Cukor, Farbivá (amoniakový sulfitový karamel, extrakt z papriky), Antioxidant (extrakty z rozmarínu)Jódovaná jedlá soľ (jedlá soľ, jodičnan draselný), Palmový tuk (palmový tuk, antioxidant: extrakty z rozmarínu), Zvýrazňovač chuti (glutaman sodný), </t>
    </r>
    <r>
      <rPr>
        <b/>
        <sz val="11"/>
        <rFont val="Calibri"/>
        <family val="2"/>
        <charset val="238"/>
        <scheme val="minor"/>
      </rPr>
      <t>Pšeničná</t>
    </r>
    <r>
      <rPr>
        <sz val="11"/>
        <rFont val="Calibri"/>
        <family val="2"/>
        <charset val="238"/>
        <scheme val="minor"/>
      </rPr>
      <t xml:space="preserve"> múka, Sušená mletá zelenina (cibuľa 6 %, cesnak 4 %), Kukuričný škrob, Koreniny (sladká paprika 7 %, biele korenie), </t>
    </r>
  </si>
  <si>
    <t>Detská výživa jablkové pyré 100g</t>
  </si>
  <si>
    <t>Detská výživa pyré ovocné ban-jabl-bros, balenie 115g</t>
  </si>
  <si>
    <t>Džem dia jahoda, balenie 20g</t>
  </si>
  <si>
    <t>Džem dia marhuľa, balenie 20g</t>
  </si>
  <si>
    <t>Džem extra 4 druhy,balenie  25g</t>
  </si>
  <si>
    <t>Džem jahoda, balenie 20g</t>
  </si>
  <si>
    <t>Džem lesná zmes, balenie 5300g</t>
  </si>
  <si>
    <t>Džem čučoriedkový 4 000 g</t>
  </si>
  <si>
    <t>Džem marhuľa, balenie 4000 g</t>
  </si>
  <si>
    <t>Džem marhuľa, balenie 20g</t>
  </si>
  <si>
    <t>Džem light mix, balenie 20g</t>
  </si>
  <si>
    <t>Džem slivkový, balenie 4000 g</t>
  </si>
  <si>
    <t>Džús jablko višňa  0,25 l</t>
  </si>
  <si>
    <t>Džús jablko 100 %  0,25 l</t>
  </si>
  <si>
    <t>Džús  jablko - broskyňa 100%  0,25 l</t>
  </si>
  <si>
    <t>Džús pomaranč  100%  0,25 l</t>
  </si>
  <si>
    <t>Ďžús pomaranč 100%,  1l  balenie</t>
  </si>
  <si>
    <t>Džús jablko 100%, 1l balenie</t>
  </si>
  <si>
    <t>Kompót ananás kocky, balenie 850 g</t>
  </si>
  <si>
    <t>Kompót broskyne polené, balenie 2600 g</t>
  </si>
  <si>
    <t>Kompót broskyne kocky, balenie 4250 g</t>
  </si>
  <si>
    <t>Kompót brusnica, balenie 2000 g</t>
  </si>
  <si>
    <t>Kompót čerešňový bez kôstky, balenie 700 g</t>
  </si>
  <si>
    <t>Kompót čerešňový dia bez kôstky, balenie 700  g</t>
  </si>
  <si>
    <t>Kompót dia jablkový, balenie 580 g</t>
  </si>
  <si>
    <t>Kompót jablko dusené, balenie 4600 g</t>
  </si>
  <si>
    <t>Kompót jablkové kocky, balenie 2900 g</t>
  </si>
  <si>
    <t>Kompót jablkový, balenie 560 g</t>
  </si>
  <si>
    <t>Kompót marhuľový dia, balenie 660 g</t>
  </si>
  <si>
    <t>Kompót marhule polené, balenie 680 g</t>
  </si>
  <si>
    <t>Kompót hrušky polené, balenie 2500 g</t>
  </si>
  <si>
    <t>Kompót hroznový 4580 g</t>
  </si>
  <si>
    <t>Kompót ovocný koktail, balenie 2500 g</t>
  </si>
  <si>
    <t>Kompót višne bez kôstky, balenie 700 g</t>
  </si>
  <si>
    <t>Kompót višne bez kôstky, balenie 4100 g</t>
  </si>
  <si>
    <t>Paradajkový pretlak, balenie 200 g</t>
  </si>
  <si>
    <t>Paradajky sušené v oleji,  balenie 750 g</t>
  </si>
  <si>
    <t>Pomodoro drvené ochutené paradajky, balenie 2550 g</t>
  </si>
  <si>
    <t>Sterilizovaná čalamáda dia,  balenie  620g</t>
  </si>
  <si>
    <t>Sterilizovaná kapusta kvasená biela, balenie 9700 g</t>
  </si>
  <si>
    <t>Sterilizovaná kapusta kvasená červená, balenie 9700 g</t>
  </si>
  <si>
    <t>Sterilizovaná paprika červ.rezy, balenie 630 g</t>
  </si>
  <si>
    <t>Sterilizovaná paprika kápia, balenie 630 g</t>
  </si>
  <si>
    <t>Sterilizovaná repa červen. dia, balenie 660 g</t>
  </si>
  <si>
    <t>Sterilizované fazuľové struky žlté, balenie 660 g</t>
  </si>
  <si>
    <t>Sterilizované feferóny guľaté, balenie 650 g</t>
  </si>
  <si>
    <t>Sterilizované chilli papričky , balenie 130 g</t>
  </si>
  <si>
    <t>Sterilizované lečo, balenie 680 g</t>
  </si>
  <si>
    <t>Sterilizované uhorky  dia, balenie 670 g</t>
  </si>
  <si>
    <t>Sterilizované uhorky 5-8 cm, balenie 3500 g</t>
  </si>
  <si>
    <t>Sterilizované uhorky 6-9 cm, balenie  3500g</t>
  </si>
  <si>
    <t>Sterilizované uhorky 6-9 cm, balenie  670g</t>
  </si>
  <si>
    <t>Sterilizované uhorky nakladané celé, balenie  4000g</t>
  </si>
  <si>
    <t>Sterilizovaný cícer, balenie  2500g</t>
  </si>
  <si>
    <t>Sterilizovaný cícer, balenie  400g</t>
  </si>
  <si>
    <t>Sterilizovaný hrášok, balenie  2500g</t>
  </si>
  <si>
    <t>Sterilizovaný hrášok, balenie  800g</t>
  </si>
  <si>
    <t>Sterilizovaný chren pálivý, balenie  670g</t>
  </si>
  <si>
    <t>Sterilizovaný chren pálivý, balenie  930g</t>
  </si>
  <si>
    <t>Sterilizovaný kôpor, balenie 240 g</t>
  </si>
  <si>
    <t>Sterilizovaný šalát čínsky, balenie 3000 g</t>
  </si>
  <si>
    <t>Sterilizovaný zeler vlasový rez, balenie 3300 g</t>
  </si>
  <si>
    <t>Sterilizované hríby v slanom náleve, balenie 800 g</t>
  </si>
  <si>
    <t>Sterilizovaný kapustový šalát s mrkvou, balenie 3500 g</t>
  </si>
  <si>
    <t>Zeleninová Peperonáta, balenie 2600 g</t>
  </si>
  <si>
    <t>Zeleninová zmes Ratatouille, balenie 2500 g</t>
  </si>
  <si>
    <t>Zeleninová zmes Abra, balenie 820 g</t>
  </si>
  <si>
    <t xml:space="preserve">Zemiak.cesto, balenie 5000 g </t>
  </si>
  <si>
    <t>Zemiak.kaša s mliekom, balenie 5000 g</t>
  </si>
  <si>
    <t>Zemiakové placky - haruľa balenie 5000 g</t>
  </si>
  <si>
    <t>Knedlíčky plnené ovocím, balenie 5000 g</t>
  </si>
  <si>
    <t>Knedličky zemiakové s údeným mäsom, balenie 2000 g</t>
  </si>
  <si>
    <t>Citrónová kyselina 200g</t>
  </si>
  <si>
    <t>Citrónka natur farm 40% 1 L</t>
  </si>
  <si>
    <t>jablkový pretlak 99,9 %, vitamín C</t>
  </si>
  <si>
    <t>jablkový pretlak 70,44 %, broskyňový pretlak 24%</t>
  </si>
  <si>
    <t>jablkový pretlak 94,2 % , cukor</t>
  </si>
  <si>
    <t>Jablkový pyré 100 %</t>
  </si>
  <si>
    <t>Jablkový pretlak 64,9 %, Banánový pretlak 20 %, Broskyňový pretlak 95 %, Vitamín C, bezlepkový výrobok. </t>
  </si>
  <si>
    <t>minimálne: jahody (30 % hm.), jablká (20 % hm.), regulátor kyslosti: kyselina citrónová, želírujúca látka: pektín, bez pridaného cukru!</t>
  </si>
  <si>
    <t>minimálne:20% marhule, regulátor kyslosti: kyselina citrónová, antioxidant: kyselina askorbová, želírujúca látka: pektín, bez pridaného cukru !</t>
  </si>
  <si>
    <t>minimálne: jahody (30 % hm.), jablká (20 % hm.), regulátor kyslosti: kyselina citrónová, želírujúca látka: pektín, koncentrát z čiernej mrkvy, aróma.</t>
  </si>
  <si>
    <t>Cukor, ovocný pretlak jablko), čučoriedky- kusové ovocie (16%), glukózovo - fruktózový sirup, ovocný pretlak (višňa), maliny- kusové ovocie (3%), želírujúca látka: E440(i), kyselina: E 330, aróma, voda.</t>
  </si>
  <si>
    <t>Cukor,  Čučoriedky, Voda, Regulátor kyslosti: kyselina citrónová, Želírujúca látka: pektín, Celkový obsah cukru 38 g na 100 g výrobku, Vyrobené zo 60 g ovocia na 100 g výrobku</t>
  </si>
  <si>
    <t>Cukor, sušené marhuľa [SO2] (26%), glukózovo-fruktózový sirup, ovocný pretlak (marhuľa) (14%), marhuľa- kusové ovocie (10%), želírujúca látka: E440(i), kyselina: E 330, ovocný pretlak (višňa), aróma, voda</t>
  </si>
  <si>
    <t>minimálne: marhule (30 % hm.), jablká (20 % hm.), regulátor kyslosti: kyselina citrónová, želírujúca látka: pektín, barvivo: karotény (betakarotén), aróma, antioxidant: kyselina askorbová.</t>
  </si>
  <si>
    <t>Ovocný pretlak (slivka) (65%) ovocný pretlak (jablko) (21%), cukor, kyselina: E 330,
karamelizovaný cukor, aróma</t>
  </si>
  <si>
    <t>100% ovocná šťava jablko višňa</t>
  </si>
  <si>
    <t>100% jablková šťava vyrobená z koncentrátu</t>
  </si>
  <si>
    <t>zmes štiav a drení (jablko, pomaranč, ananás, maracuja, mango, banán, marhul', karotka) z koncentrátov a z koncentrovaných drení, vitamíny: C, niacín, kyselina pantotenová, B6, thiamín, biotín, kyselina listová, B12, obsah ovocia 100%.</t>
  </si>
  <si>
    <t>100% pomarančová šťava z koncentratu</t>
  </si>
  <si>
    <t>Ananás kúsky v mierne sladkom náleve, spracované, sterilizované ovocie, kompót jednodruhový s nálevom.</t>
  </si>
  <si>
    <t>broskyne lúpané kocky, pitná voda, cukor, regulátor kyslosti: kyselina citrónová</t>
  </si>
  <si>
    <t>Brusnice 60%, cukor, koncentrovaná citrónová šťava, želírujúca látka: pektín najmenej 60% pevného podielu</t>
  </si>
  <si>
    <t>čerešne, pitná voda, cukor, regulátor kyslosti: E330</t>
  </si>
  <si>
    <t>čerešne, pitná voda, sladidlo: sacharín, regulátor kyslosti: E331</t>
  </si>
  <si>
    <t>jablká,pitná voda , regulátor kyslosti -kys. citrónová ; antioxidant- DISIRIČITAN SODNÝ , sladidlo -sacharín najmenej 60% pevného podielu</t>
  </si>
  <si>
    <t>jablká delené lúpané v mierne kyslom náleve bez pridaného cukru</t>
  </si>
  <si>
    <t>jablká,pitná voda , glukózový sirup , regulátor kyslosti -kys. citrónová ; antioxidant- DISIRIČITAN SODNÝ , sladidlo -sacharín najmenej 60% pevného podielu</t>
  </si>
  <si>
    <t>marhule 69%, voda, regulátor kyslosti: kys. citrónová, sladidlo: sacharín.</t>
  </si>
  <si>
    <t>marhule , pitná voda,cukor</t>
  </si>
  <si>
    <t>hrušky lúpané polené, pitná voda, cukor</t>
  </si>
  <si>
    <t>bobule hrozna, pitná voda, cukor, regulátor kyslosti: kyselina citrónová</t>
  </si>
  <si>
    <t>ovocie v rôznom pomere ( broskyne, hrušky, ananás, hrozno, čerešne), farbivo: E127, voda, glukózovo-fruktózový sirup, cukor, regulátor kyslosti: kyselina citrónová. najmenej 60% pevného podielu</t>
  </si>
  <si>
    <t>slivky polené, pitná voda, cukor, regulátor kyslosti: kyselina citrónová</t>
  </si>
  <si>
    <t>slivky polené, pitná voda, regulátor kyslosti: kyselina citrónová, bez pridaného cukru</t>
  </si>
  <si>
    <t>višne odkôstkované, cukor, regulátor kyslosti: kyselina citrónová</t>
  </si>
  <si>
    <t>fruktózo-glukózový sirup, pitná voda, ovocné šťavy z koncentrátov 55%  (jablko, pomaranč, hruška, jahoda, malina, granátové jablko, zmes ovocia ), kyselina: kyselina citrónová, arómy, farbivo: sulfitovo-amoniakový karamel
Podiel ovocnej šťavy: min. 55%</t>
  </si>
  <si>
    <t>99 % rajčinový pretlak, sviežej chuti, typickej červenej farby</t>
  </si>
  <si>
    <t>drvené paradajky 99%, jedlá soľ, regulátor kyslosti</t>
  </si>
  <si>
    <t>Biela kapusta, Voda, Mrkva, Paprika, Cibuľa, Kvasný liehový ocot, Cukor, Jedlá soľ, Koreniaci výťažok.najmenej 60% pevného podielu</t>
  </si>
  <si>
    <t>Biela kapusta, Voda, Mrkva, Paprika, Cibuľa, Kvasný liehový ocot,  sladidlo: sacharín, Jedlá soľ, Koreniaci výťažok.najmenej 60% pevného podielu, bez pridaného cukru</t>
  </si>
  <si>
    <t>biela kapusta, voda, kvasný liehový ocot, cukor, jedlá soľ, regulátor kyslosti: kyselina citrónová, koreniny. najmenej 90 % pevného podielu</t>
  </si>
  <si>
    <t>červená kapusta, voda, kvasný liehový ocot, cukor, jedlá soľ, regulátor kyslosti: kyselina citrónová, koreniny. najmenej 90 % pevného podielu</t>
  </si>
  <si>
    <t>Kukurica, Pitná voda, Jedlá soľ</t>
  </si>
  <si>
    <t>paprika kápia, pitná voda, ocot kvasný liehový, cukor, jedlá soľ, koreniny. najmenej 60 % pevného podielu</t>
  </si>
  <si>
    <t>Červená repa, Voda, Kvasný liehový ocot,  Jedlá soľ, Aróma, Sladidlo: sacharín, najmenej 60 % pevného podielu</t>
  </si>
  <si>
    <t>Červená repa, Voda, Kvasný liehový ocot,  Jedlá soľ, Aróma,cukor, najmenej 60 % pevného podielu</t>
  </si>
  <si>
    <t>Krájané žlté fazuľové struky, Pitná voda, Jedlá soľ, Kyselina: kyselina citrónová najmenej 60 % pevného podielu</t>
  </si>
  <si>
    <t>Zloženie: feferóny, voda, ocot, jedlá soľ, cukor, koreniaci výťažok, sladidlo: sacharín. najmenej 60 % pevného podielu</t>
  </si>
  <si>
    <t>Zloženie:  chilli papričky, voda, ocot, jedlá soľ, cukor, koreniaci výťažok, sladidlo: sacharín. najmenej 60 % pevného podielu</t>
  </si>
  <si>
    <t>Paprika, Voda, Cibuľa, Paradajkový pretlak, Kvasný liehový ocot, Cukor, Jedlá soľ, Zahusťovadlo: modifikovaný škrob, Korenie, Sladidlo: sacharín najmenej 50 % pevného podielu</t>
  </si>
  <si>
    <t>Šampiňón dvojvýtrusný (Agaricus bisporus), Pitná voda, Jedlá soľ, Kyselina: kyselina citrónová, Antioxidant: kyselina askorbová najmenej 60 % pevného podielu</t>
  </si>
  <si>
    <t xml:space="preserve">Uhorky (veľkosť 6-9 cm), pitná voda,  jedlá soľ jódovaná, kvasný ocot liehový, arómy, SEMENO HORČICE, sladidlo: sacharín. hmotnosť pevného podielu najmenej 60 % </t>
  </si>
  <si>
    <t xml:space="preserve">Uhorky (veľkosť6-9 cm), pitná voda, cukor, jedlá soľ jódovaná, kvasný ocot liehový, arómy, SEMENO HORČICE, sladidlo: sacharín. hmotnosť pevného podielu najmenej 60 % </t>
  </si>
  <si>
    <t xml:space="preserve">Uhorky (veľkosť 6-9 cm), pitná voda, cukor, jedlá soľ jódovaná, kvasný ocot liehový, arómy, SEMENO HORČICE. hmotnosť pevného podielu najmenej 60 % </t>
  </si>
  <si>
    <t xml:space="preserve">Uhorky (veľkosť 5-8 cm), pitná voda, cukor, jedlá soľ jódovaná, kvasný ocot liehový, arómy, SEMENO HORČICE. hmotnosť pevného podielu najmenej 60 % </t>
  </si>
  <si>
    <t xml:space="preserve">Uhorky (veľkosť 5-8 cm), pitná voda, cukor, jedlá soľ jódovaná, kvasný ocot liehový, arómy, SEMENO HORČICE, sladidlo: cukor. hmotnosť pevného podielu najmenej 60 % </t>
  </si>
  <si>
    <t>Cícer, Pitná voda, Jedlá soľ, najmenej 60 % pevného podielu</t>
  </si>
  <si>
    <t>Hrášok , Pitná voda, Cukor, Jedlá soľnajmenej 60 % pevného podielu</t>
  </si>
  <si>
    <t>Chren (85 %), Voda, Rastlinný olej repkový, Ocot kvasný liehový, Cukor, Jedlá soľ, Zahusťovadlá: kukuričný škrob, guarová guma a xantánová guma, Konzervačná látka: disiričitan draselný, Regulátor kyslosti: kyselina citrónová</t>
  </si>
  <si>
    <t>Chren (85 %), Voda, Rastlinný olej repkový, Ocot kvasný liehový, Cukor, Jedlá soľ, Zahusťovadlá: kukuričný škrob, guarová guma a xantánová guma, Konzervačná látka: disiričitan draselný, Regulátor kyslosti: kyselina citrónová najmenej 60 % pevného podielu</t>
  </si>
  <si>
    <t>pitná voda, kôpor, ocot kvasný, glukózo-fruktózový sirup, soľ jedlá najmenej 80 % pevného podielu</t>
  </si>
  <si>
    <t xml:space="preserve">  pór (19%), kapusta biela (18%), huba Shi-ta-ke (15%), SÓJOVÉ KLÍČKY (15%), červená paprika (12%), mrkva (8%), cibuľa (8%), bambusové výhonky (5%) cukor, jedlá soľ, zvýrazňovač chuti,                                                                                                                                 </t>
  </si>
  <si>
    <t>voda, sladká kukurica 16%, zelená fazuľa 16,8%, fazuľa azuky 13,1%, fazule varieta Soissons 10,7%, vinný ocot, sladká paprika 4,6%, cukor, jedlá soľ, zvýrazňovač chuti, regulátor kyslosti, zahisťovadlo, extrakty korenia</t>
  </si>
  <si>
    <t>pitná voda,zeler, ocot kvasný, glukózo-fruktózový sirup, soľ jedlá najmenej 80 % pevného podielu</t>
  </si>
  <si>
    <t>zmes hríbov, pitná voda, jedlá soľ, regulátor kyslosti E330, antioxidant E300 najmenej 60 % pevného podielu</t>
  </si>
  <si>
    <t>biela kapusta 60 %,mrkva 20 %,cibuľa 20 %,pitná voda ,ocot kvasný liehový, glukózový sirup,jedlá soľ</t>
  </si>
  <si>
    <t>paprika 68 %, cibuľa 14 %, parad.koncentrát 5 %, olej slnečnicový, soľ, čierne korenie</t>
  </si>
  <si>
    <t>paradajky 38 %, baklažán 20 %, cuketa 19 %, paprika 8 %, cibuľa 6%, olej olivový, repkový, koreniny</t>
  </si>
  <si>
    <t xml:space="preserve"> šampióny, pretlak, cibula, paprika, olej, čierne korenie, soľ, mletá paprika</t>
  </si>
  <si>
    <t>pšeničná múka (obsahuje lepok), sušené zemiaky 23 % (farbivo kurkumín, antioxidant E304, emulgátor E471, stabilizátor E450, konzervant oxid siričitý), jedlá soľ, farbivo kurkumín. Môže obsahovať stopy, vajec, mlieka, zeleru, vlčieho bôbu.</t>
  </si>
  <si>
    <t>sušené zemiakové vločly - 99% zemiaky, 10% mlieko</t>
  </si>
  <si>
    <t>zemiaky, zemiakový škrob, palmový olej, sušené vajcia, jodovaná stolová soľ, pšeničná múka, zahusťovadlo (múka zo seen guar, xanthan), glukóza, korenie, extrakt z korenia</t>
  </si>
  <si>
    <t>cesto [pšeničná múka, pitná voda, zemiakové vločky, pšeničná krupica, cukor, jedlá soľ jódovaná (jedlá soľ 99,6%, jodičnan draselný), tekutá vaječná melanž (vajcia 99,9%, regulátor kyslosti: kyselina citrónová)], jahodová náplň 35% (jahody 35%, cukor, pitná voda, višňové pyré, modifikovaný kukuričný škrob, zahusťovadlo: guma gellan; regulátor kyslosti: kyselina citrónová)</t>
  </si>
  <si>
    <t>cesto (pšeničná múka, pitná voda, jedlá soľ), zemiakovo-bryndzová náplň 48 % [zemiaky 48,9 %, bryndza 49,9 % (ovčí hrudkový syr z pasterizovaného mlieka, kravský hrudkový syr z pasterizovaného mlieka, pitná voda, jedlá soľ), jedlá soľ, prírodná syrová aróma 0,17 %].</t>
  </si>
  <si>
    <t>zemiakové vločky 34 % (zemiaky 99 %, emulgátor: mono- a diglyceridy mastných kyselín, stabilizátor: difosforečnany, antioxidant: estery mastných kyselín s kyselinou askorbovou, antioxidant: disiričitan sodný, farbivo: soľ max. 3 %, kukuričná pšeničná múka, zahusťovadlo: guma guar, látka zlepšujúca múku: fosforečnany vápenaté.</t>
  </si>
  <si>
    <t>zemiaky 29 %, údená moravská krkovička 10 % (tepelne spracovaný mäsový výrobok, zloženie: bravčová krkovička 96 %, voda, soliaca zmes (soľ, konzervačná látka: dusitan sodný, jód, extrakty korenia, glukózový sirup, stabilizátor: difosforečnany sodné, draselné a vápenaté, antioxidant askorbát sodný, dextróza), hrubá pšeničná múka, smažená cibuľa (76 % cibule, repkový olej, múka, soľ), solamyl (zemiakový škrob), repkový olej, cibuľa, vajce, soľ, kyslá kapusta 35 % ((kyslá kapusta, voda, rasca, cibuľa, repkový olej, hladká múka</t>
  </si>
  <si>
    <t>Kyselina (kyselina citrónová (E 330)).</t>
  </si>
  <si>
    <t>citrónová šťava z koncentrátu 40%, kyselina: kyselina citrónová, aróma: citrónová (obsahuje farbivo: karotény), konzervačná látka: sorban draselný, antioxidant: DISIRIČITAN draselný</t>
  </si>
  <si>
    <t>cesnak 90%, soľ 10%. Môže obsahovať stopové množstvo oxidu siričitého.</t>
  </si>
  <si>
    <t>OVKO Novofruct, Hamé</t>
  </si>
  <si>
    <t>TOTO, Frape</t>
  </si>
  <si>
    <t xml:space="preserve">RAUCH </t>
  </si>
  <si>
    <t xml:space="preserve">BASSTA </t>
  </si>
  <si>
    <t>Hajduk</t>
  </si>
  <si>
    <t>BASSTA</t>
  </si>
  <si>
    <t>Frape,Huegli</t>
  </si>
  <si>
    <t>Huegli,Frape</t>
  </si>
  <si>
    <t xml:space="preserve">Frape, Hugli </t>
  </si>
  <si>
    <t>Frape, Hugli</t>
  </si>
  <si>
    <t>HUGLI, Nestlé,  UNILEVER, VITANA, FRAPE, VITANA</t>
  </si>
  <si>
    <t>Giana</t>
  </si>
  <si>
    <t xml:space="preserve">Goral </t>
  </si>
  <si>
    <t>Globus</t>
  </si>
  <si>
    <t xml:space="preserve">Huegli,Frape, </t>
  </si>
  <si>
    <t>Frapé</t>
  </si>
  <si>
    <t>do 5 000g</t>
  </si>
  <si>
    <t>balenie do 5000 g</t>
  </si>
  <si>
    <t>Natur farm</t>
  </si>
  <si>
    <t>15332270-7</t>
  </si>
  <si>
    <t>15332296-5</t>
  </si>
  <si>
    <t>15332291-0</t>
  </si>
  <si>
    <t>15332290-3</t>
  </si>
  <si>
    <t>15321000-4</t>
  </si>
  <si>
    <t>15321800-2</t>
  </si>
  <si>
    <t>15332100-5</t>
  </si>
  <si>
    <t>15331425-2</t>
  </si>
  <si>
    <t>15331427-6</t>
  </si>
  <si>
    <t>15331423-8</t>
  </si>
  <si>
    <t>15331460-9</t>
  </si>
  <si>
    <t>15331461-6</t>
  </si>
  <si>
    <t>15331470-2</t>
  </si>
  <si>
    <t>15331462-3</t>
  </si>
  <si>
    <t>15331000-7</t>
  </si>
  <si>
    <t>15312000-8</t>
  </si>
  <si>
    <t>15312100-9</t>
  </si>
  <si>
    <t>15321300-7</t>
  </si>
  <si>
    <t>Olej odlučovací v spreji 600 ml</t>
  </si>
  <si>
    <t>Olej olivový, balenie 1 l</t>
  </si>
  <si>
    <t>Olej olivový extra panenský, balenie 1 l</t>
  </si>
  <si>
    <t>Olej repkový, balenie 1 l</t>
  </si>
  <si>
    <t>Olej slnečnicový, balenie 1 l</t>
  </si>
  <si>
    <t>rastlinný olej -  spray</t>
  </si>
  <si>
    <t>olivový olej</t>
  </si>
  <si>
    <t>extra panenský olivový olej</t>
  </si>
  <si>
    <t>nízkoerukový repkový olej</t>
  </si>
  <si>
    <t>slnečnicový olej</t>
  </si>
  <si>
    <t>15411110-6</t>
  </si>
  <si>
    <t>15411100-3</t>
  </si>
  <si>
    <t>Heliol</t>
  </si>
  <si>
    <t>Krupica detská, balenie 500 g</t>
  </si>
  <si>
    <t>Krupica hrubá , balenie 1000 g</t>
  </si>
  <si>
    <t>Krúpy  jačmenné, balenie 500 g</t>
  </si>
  <si>
    <t>Múka hladká extra hladká, balenie 1000 g</t>
  </si>
  <si>
    <t>Múka hrubá, balenie 1000 g</t>
  </si>
  <si>
    <t>Múka polohrubá, balenie 1000 g</t>
  </si>
  <si>
    <t>Prášok do  pečiva, balenie 13 g</t>
  </si>
  <si>
    <t>Puding kakaový BB,  balenie 1000 g</t>
  </si>
  <si>
    <t>Puding Paula čokoládový s vanilkou,  balenie 100  g</t>
  </si>
  <si>
    <t>Puding vanilkový, balenie 1000 g</t>
  </si>
  <si>
    <t>Puding vanilkový, balenie 40 g</t>
  </si>
  <si>
    <t>Škrob kukuričný, balenie 200 g</t>
  </si>
  <si>
    <t>Škrob zemiakový, balenie 200 g</t>
  </si>
  <si>
    <t>Škrob zemiakový, balenie 250 g</t>
  </si>
  <si>
    <t xml:space="preserve">minimálne:20% ovocia ( marhule, jahody, čučoriedky, brpskyne, hruška ) regulátor kyslosti: kyselina citrónová, antioxidant: kyselina askorbová, želírujúca látka: pektín, bez pridaného cukru </t>
  </si>
  <si>
    <t>potravinárska PŠENICA, pitná voda, pri výrobe sa nepoužívajú prídavné látky. Výrobok obsahuje pšeničný LEPO</t>
  </si>
  <si>
    <t>potravinárska pšenica, pitná voda. Pri výrobe sa nepoužívajú prídavné látky. Výrobok obsahuje pšeničný LEPOK..</t>
  </si>
  <si>
    <t>JAČMEŇ siaty (Hordeum vulgare L.), lúpaný.</t>
  </si>
  <si>
    <t>potravinárska PŠENICA, pitná voda, pri výrobe sa nepoužívajú prídavné látky. Výrobok obsahuje pšeničný LEPOK.</t>
  </si>
  <si>
    <t>kypriace látky (difosforečnany, uhličitany sodné), kukuričný škrob (22,5 %).</t>
  </si>
  <si>
    <t>Keksová múčka (PŠENIČNÁ MÚKA, cukor, rastlinný palmový tuk čiastočne hydrogenovaný, sušené MLIEKO plnotučné, kypriaca látka (uhličitany amónne), sušené ŽĹTKA, kukuričný škrob, jedlá soľ), Kukuričný škrob, Kakaový prášok so zníženým množstvom tuku (11,5 %), Cukor</t>
  </si>
  <si>
    <t>PLNOTUČNÉ MLIEKO (83 %), invertný cukrový sirup, cukor, modifikovaný škrob, kakaový prášok so zníženým množstvom tuku, ,sušené ODTUČNENÉ MLIEKO, zahusťovadlo (karagénan), jedlá soľ, aróma, farbivo (karotény), stabilizátor (uhličitany sodné)</t>
  </si>
  <si>
    <t>kukuřičný škrob aroma barviva (karoteny, riboflavin)</t>
  </si>
  <si>
    <t>kukuričný škrob, prírodná aróma, prírodná vanilková aróma, jedlá soľ, SMOTANOVÝ prášok 0,1 % (SMOTANA, sušené ODTUČNENÉ MLIEKO), extrahovaný mletý vanilkový struk 0,1 %, farbivá (karotény, riboflavíny)</t>
  </si>
  <si>
    <t>kukuričný škrob.</t>
  </si>
  <si>
    <t>Zemiakový škrob.</t>
  </si>
  <si>
    <r>
      <t xml:space="preserve">ovocná dreň jablková a marhule(99%), ovocná dreň jablková a jahody (99%),želírujúca látka: pektín, </t>
    </r>
    <r>
      <rPr>
        <sz val="11"/>
        <rFont val="Calibri"/>
        <family val="2"/>
        <charset val="238"/>
        <scheme val="minor"/>
      </rPr>
      <t>bez pridaného cukru !</t>
    </r>
  </si>
  <si>
    <r>
      <t>Sušené paradajky</t>
    </r>
    <r>
      <rPr>
        <sz val="11"/>
        <color rgb="FF202124"/>
        <rFont val="Calibri"/>
        <family val="2"/>
        <charset val="238"/>
        <scheme val="minor"/>
      </rPr>
      <t> 58%, slnečnicový </t>
    </r>
    <r>
      <rPr>
        <sz val="11"/>
        <color rgb="FF040C28"/>
        <rFont val="Calibri"/>
        <family val="2"/>
        <charset val="238"/>
        <scheme val="minor"/>
      </rPr>
      <t>olej</t>
    </r>
    <r>
      <rPr>
        <sz val="11"/>
        <color rgb="FF202124"/>
        <rFont val="Calibri"/>
        <family val="2"/>
        <charset val="238"/>
        <scheme val="minor"/>
      </rPr>
      <t>, vínny ocot, jedlá soľ, kapary, cukor, oregano, cesnak, chilli 0,3%, antioxidant: E300, regulátor kyslosti: E330. Obsahuje oxid siričitý a siričitany </t>
    </r>
  </si>
  <si>
    <t xml:space="preserve">Maizena, Gustin </t>
  </si>
  <si>
    <t>Maizena, Gustin</t>
  </si>
  <si>
    <t>ks</t>
  </si>
  <si>
    <t>Víno červené 1l</t>
  </si>
  <si>
    <t>Víno biele 1l</t>
  </si>
  <si>
    <t>Minerálná voda jemmne perlivá 1,5 l</t>
  </si>
  <si>
    <t>Minerálna voda perlivá 1,5 l</t>
  </si>
  <si>
    <t>Nápoj bridge bio ryžový, balenie 1l</t>
  </si>
  <si>
    <t>Nápoj sušený sójový Sójanko, balenie 400 g</t>
  </si>
  <si>
    <t>Nápoj sušený ryžový, balenie 400 g</t>
  </si>
  <si>
    <t>Nápoj ryžové mlieko, balenie 1l</t>
  </si>
  <si>
    <t>Tuzemský UM 38%, balenie 0,5 l</t>
  </si>
  <si>
    <t>Slovenské akostné odrodové víno červené, suché Objem alkoholu: 11-13,5 obj.%, Obsahuje oxid siričitý.</t>
  </si>
  <si>
    <t>Slovenské akostné biele, suché, obsah alkobholu najmenej 12%, Obsahuje oxid siričitý.</t>
  </si>
  <si>
    <t>Prírodná minerálna voda, stredne mineralizovaná, slabo kyslá, uhličitá, hypotonická</t>
  </si>
  <si>
    <t>ryžová zložka (pitná voda, ryža (mimo EU) (12,5%)), Slnečnicový olej, Fosforečnan trivápenatý, Morská soľ, Stabilizátor (guma gellan), Regulátor kyslosti (fosforečnany draselné), Vitamíny (B12, D2 ) neobsahuje mlieko ani lepok</t>
  </si>
  <si>
    <t>ryžová zmes 63 % (ryžový sirup 48 %, ryžová múka 9 %, ryžový škrob 4 %, ryžová bielkovina 2 %), kokosový tuk, glukózový sirup, fruktóza, fosforečnany vápenaté 2 %, emulgátor E472e, stabilizátor E340, protihrudkujúca látka oxid kremičitý, vitamín D (kolekalciferol).</t>
  </si>
  <si>
    <t>ryžová zložka (pitná voda, ryža (12,5%)), slnečnicový olej, fosforečnan trivápenatý, morská soľ, stabilizátor (guma gellan), regulátor kyslosti (fosforečnany didraselné), vitamíny (B12, D2).</t>
  </si>
  <si>
    <t>Voda, Lieh, Aróma, Cukor, Farbivo: E 150d</t>
  </si>
  <si>
    <r>
      <t>Sušený kukuričný sirup, </t>
    </r>
    <r>
      <rPr>
        <b/>
        <sz val="11"/>
        <rFont val="Calibri"/>
        <family val="2"/>
        <charset val="238"/>
        <scheme val="minor"/>
      </rPr>
      <t>Sójová</t>
    </r>
    <r>
      <rPr>
        <sz val="11"/>
        <rFont val="Calibri"/>
        <family val="2"/>
        <charset val="238"/>
        <scheme val="minor"/>
      </rPr>
      <t> zložka 29 % (čiastočne stužený sójový olej, </t>
    </r>
    <r>
      <rPr>
        <b/>
        <sz val="11"/>
        <rFont val="Calibri"/>
        <family val="2"/>
        <charset val="238"/>
        <scheme val="minor"/>
      </rPr>
      <t>sójová</t>
    </r>
    <r>
      <rPr>
        <sz val="11"/>
        <rFont val="Calibri"/>
        <family val="2"/>
        <charset val="238"/>
        <scheme val="minor"/>
      </rPr>
      <t> bielkovina), Regulátor kyslosti fosforečnan draselný, Emulgátor mono a di glyceridy mastných kyselín, </t>
    </r>
    <r>
      <rPr>
        <b/>
        <sz val="11"/>
        <rFont val="Calibri"/>
        <family val="2"/>
        <charset val="238"/>
        <scheme val="minor"/>
      </rPr>
      <t>Kaseinát</t>
    </r>
    <r>
      <rPr>
        <sz val="11"/>
        <rFont val="Calibri"/>
        <family val="2"/>
        <charset val="238"/>
        <scheme val="minor"/>
      </rPr>
      <t> sodný, Protihrudkujúca látka oxid kremičitý, Jedlá soľ, Farbivo karotén</t>
    </r>
  </si>
  <si>
    <t>15930000-6</t>
  </si>
  <si>
    <t>Mitická, Rajec</t>
  </si>
  <si>
    <t>15981200-0</t>
  </si>
  <si>
    <t>Alpro</t>
  </si>
  <si>
    <t>15911000-7</t>
  </si>
  <si>
    <t>Fonti</t>
  </si>
  <si>
    <t>Zajíc, Topnatur</t>
  </si>
  <si>
    <t>15625000-5</t>
  </si>
  <si>
    <t>15612000-1</t>
  </si>
  <si>
    <t>15612130-1</t>
  </si>
  <si>
    <t>15899000-6</t>
  </si>
  <si>
    <t>15626000-2</t>
  </si>
  <si>
    <t>Lieskovce jadrá lúpané, balenie 100 g</t>
  </si>
  <si>
    <t>Olivy čierne bez  kôstky, balenie 935 g</t>
  </si>
  <si>
    <t>Olivy zelené bez  kôstky, balenie 935 g</t>
  </si>
  <si>
    <t>Racio chl.RYŽOVÝ balenie 130 g</t>
  </si>
  <si>
    <t>Ryža guľatá, balenie 1 kg</t>
  </si>
  <si>
    <t>Ryža guľatá, balenie 5kg</t>
  </si>
  <si>
    <t>Ryža ARBORIO, balenie 1 000 g</t>
  </si>
  <si>
    <t>Ryža varné vrecká, balenie 500 g</t>
  </si>
  <si>
    <t>Sušená zmes hubová, balenie 500 g</t>
  </si>
  <si>
    <t>Šošovica červená, balenie 5000  g</t>
  </si>
  <si>
    <t>Šošovica veľkozrnná, balenie 5000 g</t>
  </si>
  <si>
    <t>Šošovica veľkozrnná, balenie 500 g</t>
  </si>
  <si>
    <t>Pohánka lúpaná, balenie 450 g</t>
  </si>
  <si>
    <t>Kešu pražené, solené, balenie 60 g</t>
  </si>
  <si>
    <t>suché jadtá lieskových orechov</t>
  </si>
  <si>
    <t>pitná voda, čierne olivy, jedlá soľ, regulátory kyslosti: kyselina mliečna, kyselina citrónová, antioxidant: kyselina askorbová</t>
  </si>
  <si>
    <t>pitná voda, zelené olivy, jedlá soľ, regulátory kyslosti: kyselina mliečna, kyselina citrónová, antioxidant: kyselina askorbová</t>
  </si>
  <si>
    <t>pufovaný výrobok z ryže</t>
  </si>
  <si>
    <t>Ryža lúpaná guľatozrnná I. trieda kvality</t>
  </si>
  <si>
    <t>ryža Arbório</t>
  </si>
  <si>
    <t>Ryža lúpaná guľatozrnná I. trieda kvality vo varných vreckách</t>
  </si>
  <si>
    <t>zmes sešených húb - shi-ta-ke, kozák dubový, žltooranžový kozák, kozák brezový, hliva ustricová, masliak obyčajný, šampiňóny</t>
  </si>
  <si>
    <t>šošvica červená lúpaná</t>
  </si>
  <si>
    <t>Šošovica veľkozrnná (Lens culinaris)</t>
  </si>
  <si>
    <t>lúpaná pohánka streliciová (Phagophyrum esculentum L.)</t>
  </si>
  <si>
    <t>KEŠU ořechy, rostlinný olej (řepkový, palmový), sůl</t>
  </si>
  <si>
    <t>03220000-9</t>
  </si>
  <si>
    <t>03222400-7</t>
  </si>
  <si>
    <t>03211300-6</t>
  </si>
  <si>
    <t xml:space="preserve">BASK </t>
  </si>
  <si>
    <t>BASK</t>
  </si>
  <si>
    <t>03212211-2</t>
  </si>
  <si>
    <t xml:space="preserve">Fontis </t>
  </si>
  <si>
    <t>03211900-2</t>
  </si>
  <si>
    <t>IBK Trade</t>
  </si>
  <si>
    <t>03222100-4</t>
  </si>
  <si>
    <t>Mak modrý, balenie 250 g</t>
  </si>
  <si>
    <t>Náplň / posyp makový, balenie 1000 g</t>
  </si>
  <si>
    <t>Náplň / posyp vlašské orechy, balenie 1000 g</t>
  </si>
  <si>
    <t>Sézamové semienka, balenie 1000 g</t>
  </si>
  <si>
    <t>Slnečnicové semienka lúpané, balenie 100  g</t>
  </si>
  <si>
    <t>Sója,  balenie 450 g</t>
  </si>
  <si>
    <t>Sójové párky jemné, balenie 200 g</t>
  </si>
  <si>
    <t>Sójové plátky, balenie 90 g</t>
  </si>
  <si>
    <t>Sójový  granulát, balenie 90 g</t>
  </si>
  <si>
    <t>Sójový syr tofu biely, balenie 1000 g</t>
  </si>
  <si>
    <t>Sójový syr tofu údený, balenie 1000 g</t>
  </si>
  <si>
    <t>Sójový syr tofu biely, balenie 180 g</t>
  </si>
  <si>
    <t>Sójový syr tofu údený, balenie 180 g</t>
  </si>
  <si>
    <t>Sójová tofu nátierka škvarková vanička, balenie 150 g</t>
  </si>
  <si>
    <t>Sójová tofu nátierka francúzska vanička, balenie 150 g</t>
  </si>
  <si>
    <t>Arašidy, balenie 500 g</t>
  </si>
  <si>
    <t>ARAŠIDY, rastlinný olej (repkový 80 %, palmový 20 %), jedlá soľ.</t>
  </si>
  <si>
    <t>Mák modrý - celý. Olejnatá semena.</t>
  </si>
  <si>
    <t>zloženie: min. 75 % mletý mak, 25 % cukor múčka</t>
  </si>
  <si>
    <t>zloženie: min. 75 % mleté vlašské orechy, 25 % cukor múčka</t>
  </si>
  <si>
    <t>Sezamové semená svetlé</t>
  </si>
  <si>
    <t>slnečnicové semienka lúpané</t>
  </si>
  <si>
    <t xml:space="preserve">sója </t>
  </si>
  <si>
    <t>55 % tofu ( voda, sójové bôby),voda,repkový olej,hrachová bielkovina,slnečnicová bielkovina,bezgluténová sójová omáčka (voda, fermentované sójové bôby, fermentovaná pšenica, soľ)sušená cibuľa, sušený cesnak,soľ,zmes korenín a extraktov korenín,fermentovaná ryža,prírodné arómy,zahusťovadlo: konjak, karagénan, metylcelulóza,źelírujúca látka: chlorid draselnýantioxidant: kyselina askorbová</t>
  </si>
  <si>
    <t>Sójová odtučněná mouka</t>
  </si>
  <si>
    <t>Voda, SÓJOVÉ BôBY</t>
  </si>
  <si>
    <t>Voda, SÓJOVÉ BôBY, Soľ</t>
  </si>
  <si>
    <t>Zloženie:32% LUNTER Tofu (sójové bôby, voda), voda, repkový olej, 10% opražená cibuľa (cibuľa, repkový olej, pšeničná múka, soľ), sušené potravinárske droždie, zemiakový škrob,bezgluténová sójová omáčka (voda, fermentované sójové bôby, fermentovaná pšenica, soľ), soľ, jablčný ocot, stabilizátor: xantánová guma.</t>
  </si>
  <si>
    <t>Zloženie:32% LUNTER Tofu (sójové bôby, voda),voda,okara (voda, sójové bôby),9,1% cibuľa,6,4% sušené potravinárske droždie (droždie, jačmenný sladový extrakt),repkový olej,kukuričný škrob,horčica plnotučná (voda, horčičné semeno, ocot kvasný liehový, izoglukózový sirup, soľ, koreniny),soľ.</t>
  </si>
  <si>
    <t>03111200-4</t>
  </si>
  <si>
    <t>03111900-1</t>
  </si>
  <si>
    <t>03111800-0</t>
  </si>
  <si>
    <t>03111500-7</t>
  </si>
  <si>
    <t>03111300-5</t>
  </si>
  <si>
    <t>La Food</t>
  </si>
  <si>
    <t>03111100-3</t>
  </si>
  <si>
    <t>Alfa Bio</t>
  </si>
  <si>
    <t>03143000-5</t>
  </si>
  <si>
    <t>15871274-5/ 03143000-5</t>
  </si>
  <si>
    <t>15871274-5 / 03143000-5</t>
  </si>
  <si>
    <r>
      <t>Detská výživa jablko bez  cukru</t>
    </r>
    <r>
      <rPr>
        <b/>
        <sz val="12"/>
        <color rgb="FF000000"/>
        <rFont val="Calibri"/>
        <family val="2"/>
        <charset val="238"/>
        <scheme val="minor"/>
      </rPr>
      <t>, balenie 190  g</t>
    </r>
  </si>
  <si>
    <r>
      <t>Detská výživa jablko broskyňa</t>
    </r>
    <r>
      <rPr>
        <b/>
        <sz val="12"/>
        <color rgb="FF000000"/>
        <rFont val="Calibri"/>
        <family val="2"/>
        <charset val="238"/>
        <scheme val="minor"/>
      </rPr>
      <t>, balenie 190  g</t>
    </r>
  </si>
  <si>
    <r>
      <t>Detská výživa jablková</t>
    </r>
    <r>
      <rPr>
        <b/>
        <sz val="12"/>
        <color rgb="FF000000"/>
        <rFont val="Calibri"/>
        <family val="2"/>
        <charset val="238"/>
        <scheme val="minor"/>
      </rPr>
      <t>, balenie 190  g</t>
    </r>
  </si>
  <si>
    <t>Džús multivitamín 100%, 0,25 l</t>
  </si>
  <si>
    <r>
      <t xml:space="preserve">Kompót marhule polené, balenie </t>
    </r>
    <r>
      <rPr>
        <b/>
        <sz val="12"/>
        <color rgb="FF000000"/>
        <rFont val="Calibri"/>
        <family val="2"/>
        <charset val="238"/>
        <scheme val="minor"/>
      </rPr>
      <t xml:space="preserve"> 3500 g</t>
    </r>
  </si>
  <si>
    <r>
      <t>Paradajkový koncentrát</t>
    </r>
    <r>
      <rPr>
        <b/>
        <sz val="12"/>
        <rFont val="Calibri"/>
        <family val="2"/>
        <charset val="238"/>
        <scheme val="minor"/>
      </rPr>
      <t xml:space="preserve"> Dopio</t>
    </r>
    <r>
      <rPr>
        <b/>
        <sz val="12"/>
        <color rgb="FF000000"/>
        <rFont val="Calibri"/>
        <family val="2"/>
        <charset val="238"/>
        <scheme val="minor"/>
      </rPr>
      <t>, balenie 800 g</t>
    </r>
  </si>
  <si>
    <r>
      <t>Sterilizovaná čalamáda , balenie</t>
    </r>
    <r>
      <rPr>
        <b/>
        <sz val="12"/>
        <color rgb="FF000000"/>
        <rFont val="Calibri"/>
        <family val="2"/>
        <charset val="238"/>
        <scheme val="minor"/>
      </rPr>
      <t xml:space="preserve"> 3300g</t>
    </r>
  </si>
  <si>
    <r>
      <t xml:space="preserve">Sterilizovaná kukurica vakuum, balenie </t>
    </r>
    <r>
      <rPr>
        <b/>
        <sz val="12"/>
        <color rgb="FF000000"/>
        <rFont val="Calibri"/>
        <family val="2"/>
        <charset val="238"/>
        <scheme val="minor"/>
      </rPr>
      <t xml:space="preserve">  2120g</t>
    </r>
  </si>
  <si>
    <r>
      <t xml:space="preserve">Sterilizovaná repa červená - kocky, vlnky, prúžky -  balenie </t>
    </r>
    <r>
      <rPr>
        <b/>
        <sz val="12"/>
        <color rgb="FF000000"/>
        <rFont val="Calibri"/>
        <family val="2"/>
        <charset val="238"/>
        <scheme val="minor"/>
      </rPr>
      <t xml:space="preserve"> 4000 g</t>
    </r>
  </si>
  <si>
    <r>
      <t>Sterilizované fazuľové struky , balenie</t>
    </r>
    <r>
      <rPr>
        <b/>
        <sz val="12"/>
        <color rgb="FF000000"/>
        <rFont val="Calibri"/>
        <family val="2"/>
        <charset val="238"/>
        <scheme val="minor"/>
      </rPr>
      <t xml:space="preserve"> 2 500g</t>
    </r>
  </si>
  <si>
    <r>
      <t xml:space="preserve">Sterilizované šampiňóny krájané, balenie </t>
    </r>
    <r>
      <rPr>
        <b/>
        <sz val="12"/>
        <color rgb="FF000000"/>
        <rFont val="Calibri"/>
        <family val="2"/>
        <charset val="238"/>
        <scheme val="minor"/>
      </rPr>
      <t>2550g</t>
    </r>
  </si>
  <si>
    <r>
      <t xml:space="preserve">Sterilizované uhorky nakladané, balenie </t>
    </r>
    <r>
      <rPr>
        <b/>
        <sz val="12"/>
        <rFont val="Calibri"/>
        <family val="2"/>
        <charset val="238"/>
        <scheme val="minor"/>
      </rPr>
      <t xml:space="preserve"> 10 000g </t>
    </r>
  </si>
  <si>
    <r>
      <t>Sterilizovaný šalát mexický, balenie</t>
    </r>
    <r>
      <rPr>
        <b/>
        <sz val="12"/>
        <color rgb="FF000000"/>
        <rFont val="Calibri"/>
        <family val="2"/>
        <charset val="238"/>
        <scheme val="minor"/>
      </rPr>
      <t xml:space="preserve"> 3 100 g</t>
    </r>
  </si>
  <si>
    <r>
      <t>Knedlíčky zemiakové plnené bryndzou, balenie</t>
    </r>
    <r>
      <rPr>
        <b/>
        <sz val="12"/>
        <color rgb="FF000000"/>
        <rFont val="Calibri"/>
        <family val="2"/>
        <charset val="238"/>
        <scheme val="minor"/>
      </rPr>
      <t>2000g</t>
    </r>
  </si>
  <si>
    <r>
      <t>Knedlíčky zemiakové, balenie</t>
    </r>
    <r>
      <rPr>
        <b/>
        <sz val="12"/>
        <color rgb="FF000000"/>
        <rFont val="Calibri"/>
        <family val="2"/>
        <charset val="238"/>
        <scheme val="minor"/>
      </rPr>
      <t>2000g</t>
    </r>
  </si>
  <si>
    <r>
      <t xml:space="preserve">balenie </t>
    </r>
    <r>
      <rPr>
        <sz val="12"/>
        <color rgb="FF000000"/>
        <rFont val="Calibri"/>
        <family val="2"/>
        <charset val="238"/>
      </rPr>
      <t>5 000g</t>
    </r>
  </si>
  <si>
    <r>
      <t xml:space="preserve">Kompót broskyne, balenie </t>
    </r>
    <r>
      <rPr>
        <b/>
        <sz val="12"/>
        <color rgb="FF000000"/>
        <rFont val="Calibri"/>
        <family val="2"/>
        <charset val="238"/>
        <scheme val="minor"/>
      </rPr>
      <t xml:space="preserve"> 700 g</t>
    </r>
  </si>
  <si>
    <t xml:space="preserve">Kompót slivky  polené bez kôstky, balenie 710g -  4 100 g </t>
  </si>
  <si>
    <t>Kompót slivky polené dia bez kôstky, balenie  700 g</t>
  </si>
  <si>
    <t>Koncentrát ovocný rôzne príchute, balenie 1 l -5 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</si>
</sst>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41B]General"/>
  </numFmts>
  <fonts count="29" x14ac:knownFonts="1">
    <font>
      <sz val="11"/>
      <color theme="1"/>
      <name val="Calibri"/>
      <family val="2"/>
      <charset val="238"/>
      <scheme val="minor"/>
    </font>
    <font>
      <sz val="11"/>
      <color rgb="FF000000"/>
      <name val="Calibri"/>
      <family val="2"/>
      <charset val="238"/>
    </font>
    <font>
      <sz val="10"/>
      <color rgb="FF000000"/>
      <name val="Arial"/>
      <family val="2"/>
      <charset val="238"/>
    </font>
    <font>
      <sz val="11"/>
      <name val="Calibri"/>
      <family val="2"/>
      <charset val="238"/>
      <scheme val="minor"/>
    </font>
    <font>
      <b/>
      <sz val="11"/>
      <name val="Calibri"/>
      <family val="2"/>
      <charset val="238"/>
      <scheme val="minor"/>
    </font>
    <font>
      <sz val="12"/>
      <name val="Calibri"/>
      <family val="2"/>
      <charset val="238"/>
      <scheme val="minor"/>
    </font>
    <font>
      <sz val="14"/>
      <name val="Calibri"/>
      <family val="2"/>
      <charset val="238"/>
      <scheme val="minor"/>
    </font>
    <font>
      <b/>
      <sz val="12"/>
      <name val="Calibri"/>
      <family val="2"/>
      <charset val="238"/>
      <scheme val="minor"/>
    </font>
    <font>
      <sz val="12"/>
      <color theme="1"/>
      <name val="Calibri"/>
      <family val="2"/>
      <charset val="238"/>
      <scheme val="minor"/>
    </font>
    <font>
      <b/>
      <sz val="14"/>
      <name val="Calibri"/>
      <family val="2"/>
      <charset val="238"/>
      <scheme val="minor"/>
    </font>
    <font>
      <b/>
      <sz val="12"/>
      <color theme="1"/>
      <name val="Calibri"/>
      <family val="2"/>
      <charset val="238"/>
      <scheme val="minor"/>
    </font>
    <font>
      <sz val="11"/>
      <color theme="1"/>
      <name val="Calibri"/>
      <family val="2"/>
      <charset val="238"/>
      <scheme val="minor"/>
    </font>
    <font>
      <sz val="11"/>
      <color rgb="FF373C41"/>
      <name val="Calibri"/>
      <family val="2"/>
      <charset val="238"/>
      <scheme val="minor"/>
    </font>
    <font>
      <sz val="11"/>
      <name val="Calibri"/>
      <family val="2"/>
      <charset val="238"/>
    </font>
    <font>
      <b/>
      <sz val="12"/>
      <color rgb="FF000000"/>
      <name val="Times New Roman"/>
      <family val="1"/>
      <charset val="238"/>
    </font>
    <font>
      <sz val="11"/>
      <color rgb="FF000000"/>
      <name val="Calibri"/>
      <family val="2"/>
      <charset val="238"/>
      <scheme val="minor"/>
    </font>
    <font>
      <sz val="11"/>
      <color rgb="FF373C41"/>
      <name val="Arial"/>
      <family val="2"/>
      <charset val="238"/>
    </font>
    <font>
      <b/>
      <sz val="12"/>
      <color rgb="FF000000"/>
      <name val="Calibri"/>
      <family val="2"/>
      <charset val="238"/>
      <scheme val="minor"/>
    </font>
    <font>
      <sz val="12"/>
      <color rgb="FF000000"/>
      <name val="Calibri"/>
      <family val="2"/>
      <charset val="238"/>
      <scheme val="minor"/>
    </font>
    <font>
      <sz val="12"/>
      <color rgb="FF000000"/>
      <name val="Calibri"/>
      <family val="2"/>
      <charset val="238"/>
    </font>
    <font>
      <sz val="12"/>
      <color rgb="FF373C41"/>
      <name val="Calibri"/>
      <family val="2"/>
      <charset val="238"/>
      <scheme val="minor"/>
    </font>
    <font>
      <sz val="11"/>
      <color rgb="FF0B4625"/>
      <name val="Calibri"/>
      <family val="2"/>
      <charset val="238"/>
      <scheme val="minor"/>
    </font>
    <font>
      <sz val="11"/>
      <color rgb="FF154734"/>
      <name val="Calibri"/>
      <family val="2"/>
      <charset val="238"/>
      <scheme val="minor"/>
    </font>
    <font>
      <sz val="11"/>
      <color rgb="FF3F3B36"/>
      <name val="Calibri"/>
      <family val="2"/>
      <charset val="238"/>
      <scheme val="minor"/>
    </font>
    <font>
      <sz val="11"/>
      <color rgb="FF040C28"/>
      <name val="Calibri"/>
      <family val="2"/>
      <charset val="238"/>
      <scheme val="minor"/>
    </font>
    <font>
      <sz val="11"/>
      <color rgb="FF202124"/>
      <name val="Calibri"/>
      <family val="2"/>
      <charset val="238"/>
      <scheme val="minor"/>
    </font>
    <font>
      <sz val="11"/>
      <color rgb="FF666666"/>
      <name val="Calibri"/>
      <family val="2"/>
      <charset val="238"/>
      <scheme val="minor"/>
    </font>
    <font>
      <strike/>
      <sz val="11"/>
      <color rgb="FF000000"/>
      <name val="Calibri"/>
      <family val="2"/>
      <charset val="238"/>
    </font>
    <font>
      <sz val="11"/>
      <color rgb="FF212529"/>
      <name val="Calibri"/>
      <family val="2"/>
      <charset val="238"/>
      <scheme val="minor"/>
    </font>
  </fonts>
  <fills count="12">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rgb="FF00B0F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4"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indexed="64"/>
      </top>
      <bottom style="thin">
        <color indexed="64"/>
      </bottom>
      <diagonal/>
    </border>
  </borders>
  <cellStyleXfs count="4">
    <xf numFmtId="0" fontId="0" fillId="0" borderId="0"/>
    <xf numFmtId="164" fontId="1" fillId="0" borderId="0"/>
    <xf numFmtId="0" fontId="2" fillId="0" borderId="0"/>
    <xf numFmtId="44" fontId="11" fillId="0" borderId="0" applyFont="0" applyFill="0" applyBorder="0" applyAlignment="0" applyProtection="0"/>
  </cellStyleXfs>
  <cellXfs count="146">
    <xf numFmtId="0" fontId="0" fillId="0" borderId="0" xfId="0"/>
    <xf numFmtId="0" fontId="4" fillId="0" borderId="0" xfId="0" applyFont="1" applyBorder="1" applyAlignment="1">
      <alignment vertical="center" wrapText="1"/>
    </xf>
    <xf numFmtId="0" fontId="4" fillId="0" borderId="0" xfId="0" applyFont="1" applyAlignment="1">
      <alignment vertical="center" wrapText="1"/>
    </xf>
    <xf numFmtId="0" fontId="3" fillId="0" borderId="0" xfId="0" applyFont="1" applyFill="1" applyAlignment="1">
      <alignment vertical="center"/>
    </xf>
    <xf numFmtId="0" fontId="3" fillId="0" borderId="0" xfId="0" applyFont="1" applyFill="1" applyAlignment="1">
      <alignment vertical="center" wrapText="1"/>
    </xf>
    <xf numFmtId="0" fontId="3" fillId="0" borderId="0" xfId="0" applyFont="1" applyFill="1" applyAlignment="1">
      <alignment horizontal="center" vertical="center"/>
    </xf>
    <xf numFmtId="10" fontId="3" fillId="0" borderId="0" xfId="0" applyNumberFormat="1" applyFont="1" applyFill="1" applyAlignment="1">
      <alignment horizontal="center" vertical="center"/>
    </xf>
    <xf numFmtId="44" fontId="3" fillId="0" borderId="0" xfId="3" applyFont="1" applyFill="1" applyAlignment="1">
      <alignment vertical="center"/>
    </xf>
    <xf numFmtId="0" fontId="6" fillId="0" borderId="4" xfId="0" applyFont="1" applyFill="1" applyBorder="1" applyAlignment="1">
      <alignment vertical="center"/>
    </xf>
    <xf numFmtId="0" fontId="6" fillId="0" borderId="3" xfId="0" applyFont="1" applyFill="1" applyBorder="1" applyAlignment="1">
      <alignment vertical="center"/>
    </xf>
    <xf numFmtId="44" fontId="0" fillId="0" borderId="0" xfId="3" applyFont="1"/>
    <xf numFmtId="0" fontId="6" fillId="0" borderId="3" xfId="0" applyFont="1" applyFill="1" applyBorder="1" applyAlignment="1" applyProtection="1">
      <alignment vertical="center"/>
    </xf>
    <xf numFmtId="44" fontId="6" fillId="0" borderId="4" xfId="3" applyFont="1" applyFill="1" applyBorder="1" applyAlignment="1" applyProtection="1">
      <alignment vertical="center"/>
    </xf>
    <xf numFmtId="0" fontId="7" fillId="4" borderId="11" xfId="0" applyFont="1" applyFill="1" applyBorder="1" applyAlignment="1" applyProtection="1">
      <alignment horizontal="center" vertical="center" wrapText="1"/>
    </xf>
    <xf numFmtId="0" fontId="7" fillId="4" borderId="12" xfId="0" applyFont="1" applyFill="1" applyBorder="1" applyAlignment="1" applyProtection="1">
      <alignment horizontal="center" vertical="center" wrapText="1"/>
    </xf>
    <xf numFmtId="44" fontId="7" fillId="4" borderId="12" xfId="3" applyFont="1" applyFill="1" applyBorder="1" applyAlignment="1" applyProtection="1">
      <alignment horizontal="center" vertical="center" wrapText="1"/>
    </xf>
    <xf numFmtId="10" fontId="7" fillId="4" borderId="12" xfId="0" applyNumberFormat="1" applyFont="1" applyFill="1" applyBorder="1" applyAlignment="1" applyProtection="1">
      <alignment horizontal="center" vertical="center" wrapText="1"/>
    </xf>
    <xf numFmtId="44" fontId="7" fillId="4" borderId="13" xfId="3" applyFont="1" applyFill="1" applyBorder="1" applyAlignment="1" applyProtection="1">
      <alignment horizontal="center" vertical="center" wrapText="1"/>
    </xf>
    <xf numFmtId="0" fontId="10" fillId="0" borderId="2" xfId="0" applyFont="1" applyFill="1" applyBorder="1" applyAlignment="1" applyProtection="1">
      <alignment vertical="center" wrapText="1"/>
    </xf>
    <xf numFmtId="0" fontId="8" fillId="0" borderId="2" xfId="0" applyFont="1" applyFill="1" applyBorder="1" applyAlignment="1" applyProtection="1">
      <alignment vertical="center" wrapText="1"/>
    </xf>
    <xf numFmtId="14" fontId="8" fillId="0" borderId="2" xfId="0" applyNumberFormat="1" applyFont="1" applyFill="1" applyBorder="1" applyAlignment="1" applyProtection="1">
      <alignment vertical="center" wrapText="1"/>
    </xf>
    <xf numFmtId="0" fontId="10" fillId="0" borderId="2" xfId="0" applyFont="1" applyFill="1" applyBorder="1" applyAlignment="1" applyProtection="1">
      <alignment horizontal="center" vertical="center" wrapText="1"/>
    </xf>
    <xf numFmtId="44" fontId="8" fillId="0" borderId="2" xfId="3" applyFont="1" applyFill="1" applyBorder="1" applyAlignment="1" applyProtection="1">
      <alignment vertical="center" wrapText="1"/>
    </xf>
    <xf numFmtId="44" fontId="5" fillId="0" borderId="10" xfId="3" applyFont="1" applyFill="1" applyBorder="1" applyAlignment="1" applyProtection="1">
      <alignment vertical="center" wrapText="1"/>
    </xf>
    <xf numFmtId="0" fontId="10" fillId="0" borderId="1" xfId="0" applyFont="1" applyFill="1" applyBorder="1" applyAlignment="1" applyProtection="1">
      <alignment vertical="center" wrapText="1"/>
    </xf>
    <xf numFmtId="0" fontId="8" fillId="0" borderId="1" xfId="0" applyFont="1" applyFill="1" applyBorder="1" applyAlignment="1" applyProtection="1">
      <alignment vertical="center" wrapText="1"/>
    </xf>
    <xf numFmtId="14" fontId="8" fillId="0" borderId="1" xfId="0" applyNumberFormat="1" applyFont="1" applyFill="1" applyBorder="1" applyAlignment="1" applyProtection="1">
      <alignment vertical="center" wrapText="1"/>
    </xf>
    <xf numFmtId="0" fontId="10" fillId="0" borderId="1" xfId="0" applyFont="1" applyFill="1" applyBorder="1" applyAlignment="1" applyProtection="1">
      <alignment horizontal="center" vertical="center" wrapText="1"/>
    </xf>
    <xf numFmtId="0" fontId="5" fillId="0" borderId="1" xfId="0" applyFont="1" applyFill="1" applyBorder="1" applyAlignment="1" applyProtection="1">
      <alignment vertical="center" wrapText="1"/>
    </xf>
    <xf numFmtId="0" fontId="7" fillId="0" borderId="1" xfId="0" applyFont="1" applyFill="1" applyBorder="1" applyAlignment="1" applyProtection="1">
      <alignment vertical="center" wrapText="1"/>
    </xf>
    <xf numFmtId="14" fontId="5" fillId="0" borderId="1" xfId="0" applyNumberFormat="1" applyFont="1" applyFill="1" applyBorder="1" applyAlignment="1" applyProtection="1">
      <alignment vertical="center" wrapText="1"/>
    </xf>
    <xf numFmtId="0" fontId="7" fillId="0" borderId="1" xfId="0" applyFont="1" applyFill="1" applyBorder="1" applyAlignment="1" applyProtection="1">
      <alignment horizontal="center" vertical="center" wrapText="1"/>
    </xf>
    <xf numFmtId="3" fontId="7" fillId="0" borderId="1" xfId="0" applyNumberFormat="1" applyFont="1" applyFill="1" applyBorder="1" applyAlignment="1" applyProtection="1">
      <alignment horizontal="center" vertical="center" wrapText="1"/>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44" fontId="3" fillId="0" borderId="0" xfId="3" applyFont="1" applyFill="1" applyAlignment="1" applyProtection="1">
      <alignment vertical="center"/>
    </xf>
    <xf numFmtId="44" fontId="5" fillId="0" borderId="0" xfId="3" applyFont="1" applyFill="1" applyAlignment="1" applyProtection="1">
      <alignment vertical="center"/>
    </xf>
    <xf numFmtId="10" fontId="5" fillId="0" borderId="0" xfId="0" applyNumberFormat="1" applyFont="1" applyFill="1" applyAlignment="1" applyProtection="1">
      <alignment horizontal="center" vertical="center"/>
    </xf>
    <xf numFmtId="0" fontId="3" fillId="0" borderId="0" xfId="0" applyFont="1" applyFill="1" applyAlignment="1" applyProtection="1">
      <alignment vertical="center"/>
    </xf>
    <xf numFmtId="0" fontId="7" fillId="2" borderId="1" xfId="0" applyFont="1" applyFill="1" applyBorder="1" applyAlignment="1" applyProtection="1">
      <alignment horizontal="right" vertical="center"/>
    </xf>
    <xf numFmtId="44" fontId="7" fillId="2" borderId="1" xfId="0" applyNumberFormat="1" applyFont="1" applyFill="1" applyBorder="1" applyAlignment="1" applyProtection="1">
      <alignment horizontal="left" vertical="center"/>
    </xf>
    <xf numFmtId="44" fontId="10" fillId="3" borderId="2" xfId="3" applyFont="1" applyFill="1" applyBorder="1" applyAlignment="1" applyProtection="1">
      <alignment horizontal="center" vertical="center" wrapText="1"/>
      <protection locked="0"/>
    </xf>
    <xf numFmtId="44" fontId="10" fillId="3" borderId="1" xfId="3" applyFont="1" applyFill="1" applyBorder="1" applyAlignment="1" applyProtection="1">
      <alignment horizontal="center" vertical="center" wrapText="1"/>
      <protection locked="0"/>
    </xf>
    <xf numFmtId="44" fontId="7" fillId="3" borderId="1" xfId="3" applyFont="1" applyFill="1" applyBorder="1" applyAlignment="1" applyProtection="1">
      <alignment horizontal="center" vertical="center" wrapText="1"/>
      <protection locked="0"/>
    </xf>
    <xf numFmtId="44" fontId="7" fillId="2" borderId="7" xfId="3" applyFont="1" applyFill="1" applyBorder="1" applyAlignment="1" applyProtection="1">
      <alignment vertical="center"/>
    </xf>
    <xf numFmtId="0" fontId="9" fillId="0" borderId="4" xfId="0" applyFont="1" applyFill="1" applyBorder="1" applyAlignment="1" applyProtection="1">
      <alignment vertical="center"/>
    </xf>
    <xf numFmtId="0" fontId="9" fillId="4" borderId="6" xfId="0" applyFont="1" applyFill="1" applyBorder="1" applyAlignment="1" applyProtection="1">
      <alignment vertical="center"/>
    </xf>
    <xf numFmtId="0" fontId="9" fillId="4" borderId="7" xfId="0" applyFont="1" applyFill="1" applyBorder="1" applyAlignment="1" applyProtection="1">
      <alignment vertical="center"/>
    </xf>
    <xf numFmtId="0" fontId="9" fillId="4" borderId="7" xfId="0" applyFont="1" applyFill="1" applyBorder="1" applyAlignment="1" applyProtection="1">
      <alignment horizontal="center" vertical="center"/>
    </xf>
    <xf numFmtId="0" fontId="9" fillId="4" borderId="7" xfId="0" applyFont="1" applyFill="1" applyBorder="1" applyAlignment="1" applyProtection="1">
      <alignment horizontal="center" vertical="center" wrapText="1"/>
    </xf>
    <xf numFmtId="44" fontId="9" fillId="4" borderId="7" xfId="3" applyFont="1" applyFill="1" applyBorder="1" applyAlignment="1" applyProtection="1">
      <alignment horizontal="center" vertical="center" wrapText="1"/>
    </xf>
    <xf numFmtId="10" fontId="9" fillId="4" borderId="7" xfId="0" applyNumberFormat="1" applyFont="1" applyFill="1" applyBorder="1" applyAlignment="1" applyProtection="1">
      <alignment horizontal="center" vertical="center"/>
    </xf>
    <xf numFmtId="0" fontId="0" fillId="0" borderId="2" xfId="0" applyFont="1" applyFill="1" applyBorder="1" applyAlignment="1" applyProtection="1">
      <alignment vertical="center" wrapText="1"/>
    </xf>
    <xf numFmtId="0" fontId="0" fillId="0" borderId="1"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12" fillId="0" borderId="1" xfId="0" applyFont="1" applyFill="1" applyBorder="1" applyAlignment="1" applyProtection="1">
      <alignment vertical="center"/>
    </xf>
    <xf numFmtId="0" fontId="13" fillId="0" borderId="1"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xf>
    <xf numFmtId="9" fontId="5" fillId="0" borderId="2" xfId="0" applyNumberFormat="1" applyFont="1" applyFill="1" applyBorder="1" applyAlignment="1" applyProtection="1">
      <alignment horizontal="center" vertical="center" wrapText="1"/>
    </xf>
    <xf numFmtId="44" fontId="7" fillId="4" borderId="8" xfId="3" applyFont="1" applyFill="1" applyBorder="1" applyAlignment="1" applyProtection="1">
      <alignment vertical="center"/>
    </xf>
    <xf numFmtId="0" fontId="5" fillId="0" borderId="14" xfId="0" applyFont="1" applyFill="1" applyBorder="1" applyAlignment="1" applyProtection="1">
      <alignment vertical="center" wrapText="1"/>
    </xf>
    <xf numFmtId="14" fontId="5" fillId="0" borderId="14" xfId="0" applyNumberFormat="1" applyFont="1" applyFill="1" applyBorder="1" applyAlignment="1" applyProtection="1">
      <alignment vertical="center" wrapText="1"/>
    </xf>
    <xf numFmtId="0" fontId="7" fillId="0" borderId="14" xfId="0" applyFont="1" applyFill="1" applyBorder="1" applyAlignment="1" applyProtection="1">
      <alignment horizontal="center" vertical="center" wrapText="1"/>
    </xf>
    <xf numFmtId="44" fontId="5" fillId="0" borderId="15" xfId="3" applyFont="1" applyFill="1" applyBorder="1" applyAlignment="1" applyProtection="1">
      <alignment vertical="center" wrapText="1"/>
    </xf>
    <xf numFmtId="0" fontId="5" fillId="0" borderId="0" xfId="0" applyFont="1" applyFill="1" applyBorder="1" applyAlignment="1" applyProtection="1">
      <alignment horizontal="center" vertical="center"/>
    </xf>
    <xf numFmtId="0" fontId="0" fillId="0" borderId="1" xfId="0" applyBorder="1" applyAlignment="1">
      <alignment wrapText="1"/>
    </xf>
    <xf numFmtId="0" fontId="0" fillId="0" borderId="1" xfId="0" applyFont="1" applyBorder="1" applyAlignment="1">
      <alignment wrapText="1"/>
    </xf>
    <xf numFmtId="0" fontId="16" fillId="0" borderId="1" xfId="0" applyFont="1" applyBorder="1"/>
    <xf numFmtId="164" fontId="17" fillId="2" borderId="16" xfId="1" applyFont="1" applyFill="1" applyBorder="1" applyAlignment="1">
      <alignment horizontal="left" vertical="center" wrapText="1"/>
    </xf>
    <xf numFmtId="0" fontId="17" fillId="2" borderId="16" xfId="2" applyFont="1" applyFill="1" applyBorder="1" applyAlignment="1">
      <alignment horizontal="left" vertical="center" wrapText="1"/>
    </xf>
    <xf numFmtId="164" fontId="17" fillId="2" borderId="16" xfId="1" applyFont="1" applyFill="1" applyBorder="1" applyAlignment="1">
      <alignment wrapText="1"/>
    </xf>
    <xf numFmtId="164" fontId="17" fillId="2" borderId="16" xfId="1" applyFont="1" applyFill="1" applyBorder="1" applyAlignment="1">
      <alignment horizontal="left" vertical="top" wrapText="1"/>
    </xf>
    <xf numFmtId="164" fontId="17" fillId="2" borderId="16" xfId="1" applyFont="1" applyFill="1" applyBorder="1" applyAlignment="1">
      <alignment vertical="top" wrapText="1"/>
    </xf>
    <xf numFmtId="164" fontId="17" fillId="6" borderId="16" xfId="1" applyFont="1" applyFill="1" applyBorder="1"/>
    <xf numFmtId="164" fontId="17" fillId="6" borderId="16" xfId="1" applyFont="1" applyFill="1" applyBorder="1" applyAlignment="1">
      <alignment horizontal="left" vertical="center" wrapText="1"/>
    </xf>
    <xf numFmtId="0" fontId="17" fillId="6" borderId="16" xfId="2" applyFont="1" applyFill="1" applyBorder="1" applyAlignment="1">
      <alignment horizontal="left" vertical="center" wrapText="1"/>
    </xf>
    <xf numFmtId="0" fontId="17" fillId="6" borderId="16" xfId="2" applyFont="1" applyFill="1" applyBorder="1"/>
    <xf numFmtId="0" fontId="16" fillId="0" borderId="1" xfId="0" applyFont="1" applyBorder="1" applyAlignment="1">
      <alignment wrapText="1"/>
    </xf>
    <xf numFmtId="0" fontId="0" fillId="0" borderId="1" xfId="0" applyFont="1" applyBorder="1"/>
    <xf numFmtId="0" fontId="8" fillId="0" borderId="1" xfId="0" applyFont="1" applyBorder="1" applyAlignment="1">
      <alignment wrapText="1"/>
    </xf>
    <xf numFmtId="0" fontId="20" fillId="0" borderId="1" xfId="0" applyFont="1" applyBorder="1"/>
    <xf numFmtId="0" fontId="12" fillId="0" borderId="1" xfId="0" applyFont="1" applyBorder="1"/>
    <xf numFmtId="0" fontId="21" fillId="0" borderId="1" xfId="0" applyFont="1" applyBorder="1" applyAlignment="1">
      <alignment horizontal="left" vertical="top" wrapText="1"/>
    </xf>
    <xf numFmtId="0" fontId="22" fillId="0" borderId="1" xfId="0" applyFont="1" applyBorder="1" applyAlignment="1">
      <alignment vertical="top"/>
    </xf>
    <xf numFmtId="0" fontId="12" fillId="0" borderId="1" xfId="0" applyFont="1" applyBorder="1" applyAlignment="1">
      <alignment vertical="top" wrapText="1"/>
    </xf>
    <xf numFmtId="0" fontId="0" fillId="5" borderId="1" xfId="0" applyFont="1" applyFill="1" applyBorder="1" applyAlignment="1">
      <alignment vertical="top" wrapText="1"/>
    </xf>
    <xf numFmtId="0" fontId="12" fillId="0" borderId="1" xfId="0" applyFont="1" applyBorder="1" applyAlignment="1">
      <alignment vertical="top"/>
    </xf>
    <xf numFmtId="164" fontId="15" fillId="0" borderId="1" xfId="1" applyFont="1" applyFill="1" applyBorder="1" applyAlignment="1">
      <alignment vertical="top" wrapText="1"/>
    </xf>
    <xf numFmtId="164" fontId="15" fillId="5" borderId="1" xfId="1" applyFont="1" applyFill="1" applyBorder="1" applyAlignment="1">
      <alignment vertical="top" wrapText="1"/>
    </xf>
    <xf numFmtId="0" fontId="23" fillId="0" borderId="1" xfId="0" applyFont="1" applyBorder="1" applyAlignment="1">
      <alignment vertical="top"/>
    </xf>
    <xf numFmtId="0" fontId="24" fillId="0" borderId="1" xfId="0" applyFont="1" applyBorder="1" applyAlignment="1">
      <alignment vertical="top" wrapText="1"/>
    </xf>
    <xf numFmtId="0" fontId="26" fillId="0" borderId="1" xfId="0" applyFont="1" applyBorder="1" applyAlignment="1">
      <alignment vertical="top"/>
    </xf>
    <xf numFmtId="0" fontId="12" fillId="0" borderId="1" xfId="0" applyFont="1" applyBorder="1" applyAlignment="1">
      <alignment horizontal="left" vertical="top" wrapText="1"/>
    </xf>
    <xf numFmtId="164" fontId="15" fillId="5" borderId="1" xfId="1" applyFont="1" applyFill="1" applyBorder="1" applyAlignment="1">
      <alignment horizontal="left" vertical="top" wrapText="1"/>
    </xf>
    <xf numFmtId="0" fontId="3" fillId="0" borderId="1" xfId="0" applyFont="1" applyBorder="1" applyAlignment="1">
      <alignment vertical="top" wrapText="1"/>
    </xf>
    <xf numFmtId="164" fontId="3" fillId="5" borderId="1" xfId="1" applyFont="1" applyFill="1" applyBorder="1" applyAlignment="1">
      <alignment vertical="top" wrapText="1"/>
    </xf>
    <xf numFmtId="0" fontId="3" fillId="5" borderId="1" xfId="0" applyFont="1" applyFill="1" applyBorder="1" applyAlignment="1">
      <alignment vertical="top"/>
    </xf>
    <xf numFmtId="0" fontId="3" fillId="5" borderId="1" xfId="0" applyFont="1" applyFill="1" applyBorder="1" applyAlignment="1">
      <alignment horizontal="left" vertical="top" wrapText="1"/>
    </xf>
    <xf numFmtId="164" fontId="17" fillId="6" borderId="1" xfId="1" applyFont="1" applyFill="1" applyBorder="1" applyAlignment="1">
      <alignment horizontal="center" vertical="center" wrapText="1"/>
    </xf>
    <xf numFmtId="164" fontId="17" fillId="0" borderId="1" xfId="1" applyFont="1" applyFill="1" applyBorder="1" applyAlignment="1">
      <alignment horizontal="center" vertical="center" wrapText="1"/>
    </xf>
    <xf numFmtId="164" fontId="17" fillId="7" borderId="16" xfId="1" applyFont="1" applyFill="1" applyBorder="1" applyAlignment="1">
      <alignment horizontal="left" vertical="center" wrapText="1"/>
    </xf>
    <xf numFmtId="164" fontId="17" fillId="7" borderId="16" xfId="1" applyFont="1" applyFill="1" applyBorder="1" applyAlignment="1">
      <alignment horizontal="left" vertical="top"/>
    </xf>
    <xf numFmtId="0" fontId="17" fillId="7" borderId="16" xfId="2" applyFont="1" applyFill="1" applyBorder="1" applyAlignment="1">
      <alignment horizontal="left" vertical="center" wrapText="1"/>
    </xf>
    <xf numFmtId="0" fontId="3" fillId="0" borderId="1" xfId="0" applyFont="1" applyBorder="1" applyAlignment="1">
      <alignment wrapText="1"/>
    </xf>
    <xf numFmtId="0" fontId="3" fillId="0" borderId="1" xfId="0" applyFont="1" applyBorder="1" applyAlignment="1">
      <alignment vertical="center" wrapText="1"/>
    </xf>
    <xf numFmtId="0" fontId="28" fillId="0" borderId="0" xfId="0" applyFont="1" applyAlignment="1">
      <alignment wrapText="1"/>
    </xf>
    <xf numFmtId="0" fontId="28" fillId="0" borderId="1" xfId="0" applyFont="1" applyBorder="1" applyAlignment="1">
      <alignment wrapText="1"/>
    </xf>
    <xf numFmtId="0" fontId="3" fillId="0" borderId="0" xfId="0" applyFont="1" applyAlignment="1">
      <alignment wrapText="1"/>
    </xf>
    <xf numFmtId="0" fontId="5" fillId="0" borderId="1" xfId="0" applyFont="1" applyBorder="1" applyAlignment="1">
      <alignment wrapText="1"/>
    </xf>
    <xf numFmtId="0" fontId="7" fillId="7" borderId="14" xfId="0" applyFont="1" applyFill="1" applyBorder="1" applyAlignment="1" applyProtection="1">
      <alignment horizontal="center" vertical="center" wrapText="1"/>
    </xf>
    <xf numFmtId="0" fontId="20" fillId="0" borderId="0" xfId="0" applyFont="1" applyAlignment="1">
      <alignment wrapText="1"/>
    </xf>
    <xf numFmtId="0" fontId="8" fillId="0" borderId="19" xfId="0" applyFont="1" applyBorder="1" applyAlignment="1">
      <alignment wrapText="1"/>
    </xf>
    <xf numFmtId="0" fontId="20" fillId="0" borderId="19" xfId="0" applyFont="1" applyBorder="1" applyAlignment="1">
      <alignment wrapText="1"/>
    </xf>
    <xf numFmtId="0" fontId="20" fillId="0" borderId="1" xfId="0" applyFont="1" applyBorder="1" applyAlignment="1">
      <alignment wrapText="1"/>
    </xf>
    <xf numFmtId="14" fontId="8" fillId="0" borderId="1" xfId="0" applyNumberFormat="1" applyFont="1" applyBorder="1" applyAlignment="1">
      <alignment wrapText="1"/>
    </xf>
    <xf numFmtId="164" fontId="17" fillId="9" borderId="1" xfId="1" applyFont="1" applyFill="1" applyBorder="1" applyAlignment="1">
      <alignment horizontal="left" vertical="center" wrapText="1"/>
    </xf>
    <xf numFmtId="0" fontId="17" fillId="9" borderId="1" xfId="2" applyFont="1" applyFill="1" applyBorder="1" applyAlignment="1">
      <alignment horizontal="left" vertical="center" wrapText="1"/>
    </xf>
    <xf numFmtId="164" fontId="17" fillId="9" borderId="1" xfId="1" applyFont="1" applyFill="1" applyBorder="1" applyAlignment="1">
      <alignment horizontal="left" vertical="top"/>
    </xf>
    <xf numFmtId="164" fontId="18" fillId="0" borderId="1" xfId="1" applyFont="1" applyFill="1" applyBorder="1" applyAlignment="1">
      <alignment wrapText="1"/>
    </xf>
    <xf numFmtId="0" fontId="7" fillId="9" borderId="14"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16" xfId="2" applyFont="1" applyFill="1" applyBorder="1" applyAlignment="1">
      <alignment horizontal="left" vertical="center" wrapText="1"/>
    </xf>
    <xf numFmtId="164" fontId="7" fillId="2" borderId="16" xfId="1" applyFont="1" applyFill="1" applyBorder="1" applyAlignment="1">
      <alignment vertical="top" wrapText="1"/>
    </xf>
    <xf numFmtId="164" fontId="7" fillId="2" borderId="16" xfId="1" applyFont="1" applyFill="1" applyBorder="1" applyAlignment="1">
      <alignment horizontal="left" vertical="top" wrapText="1"/>
    </xf>
    <xf numFmtId="164" fontId="19" fillId="0" borderId="18" xfId="1" applyFont="1" applyFill="1" applyBorder="1" applyAlignment="1">
      <alignment wrapText="1"/>
    </xf>
    <xf numFmtId="164" fontId="14" fillId="0" borderId="18" xfId="1" applyFont="1" applyFill="1" applyBorder="1" applyAlignment="1">
      <alignment vertical="top" wrapText="1"/>
    </xf>
    <xf numFmtId="164" fontId="27" fillId="0" borderId="17" xfId="1" applyFont="1" applyFill="1" applyBorder="1"/>
    <xf numFmtId="164" fontId="1" fillId="0" borderId="17" xfId="1" applyFill="1" applyBorder="1"/>
    <xf numFmtId="164" fontId="14" fillId="0" borderId="17" xfId="1" applyFont="1" applyFill="1" applyBorder="1" applyAlignment="1">
      <alignment horizontal="left" vertical="center" wrapText="1"/>
    </xf>
    <xf numFmtId="164" fontId="19" fillId="0" borderId="17" xfId="1" applyFont="1" applyFill="1" applyBorder="1"/>
    <xf numFmtId="164" fontId="18" fillId="0" borderId="17" xfId="1" applyFont="1" applyFill="1" applyBorder="1"/>
    <xf numFmtId="164" fontId="18" fillId="0" borderId="1" xfId="1" applyFont="1" applyFill="1" applyBorder="1"/>
    <xf numFmtId="164" fontId="17" fillId="10" borderId="16" xfId="1" applyFont="1" applyFill="1" applyBorder="1" applyAlignment="1">
      <alignment horizontal="left" vertical="center" wrapText="1"/>
    </xf>
    <xf numFmtId="0" fontId="17" fillId="10" borderId="16" xfId="2" applyFont="1" applyFill="1" applyBorder="1" applyAlignment="1">
      <alignment horizontal="left" vertical="center" wrapText="1"/>
    </xf>
    <xf numFmtId="164" fontId="17" fillId="10" borderId="1" xfId="1" applyFont="1" applyFill="1" applyBorder="1" applyAlignment="1">
      <alignment horizontal="center" vertical="center" wrapText="1"/>
    </xf>
    <xf numFmtId="9" fontId="5" fillId="8" borderId="2" xfId="0" applyNumberFormat="1" applyFont="1" applyFill="1" applyBorder="1" applyAlignment="1" applyProtection="1">
      <alignment horizontal="center" vertical="center" wrapText="1"/>
    </xf>
    <xf numFmtId="0" fontId="10" fillId="11" borderId="1" xfId="0" applyFont="1" applyFill="1" applyBorder="1" applyAlignment="1">
      <alignment horizontal="center" wrapText="1"/>
    </xf>
    <xf numFmtId="164" fontId="17" fillId="11" borderId="17" xfId="1" applyFont="1" applyFill="1" applyBorder="1"/>
    <xf numFmtId="164" fontId="17" fillId="11" borderId="17" xfId="1" applyFont="1" applyFill="1" applyBorder="1" applyAlignment="1">
      <alignment horizontal="left" vertical="top"/>
    </xf>
    <xf numFmtId="164" fontId="17" fillId="11" borderId="17" xfId="1" applyFont="1" applyFill="1" applyBorder="1" applyAlignment="1">
      <alignment horizontal="left" vertical="center" wrapText="1"/>
    </xf>
    <xf numFmtId="164" fontId="17" fillId="11" borderId="16" xfId="1" applyFont="1" applyFill="1" applyBorder="1" applyAlignment="1">
      <alignment horizontal="left" vertical="center" wrapText="1"/>
    </xf>
    <xf numFmtId="164" fontId="7" fillId="2" borderId="16" xfId="1" applyFont="1" applyFill="1" applyBorder="1" applyAlignment="1">
      <alignment horizontal="left" vertical="center" wrapText="1"/>
    </xf>
    <xf numFmtId="0" fontId="8" fillId="0" borderId="9" xfId="0" applyFont="1" applyFill="1" applyBorder="1" applyAlignment="1" applyProtection="1">
      <alignment horizontal="center" vertical="center"/>
    </xf>
    <xf numFmtId="0" fontId="8" fillId="0" borderId="5" xfId="0" applyFont="1" applyFill="1" applyBorder="1" applyAlignment="1" applyProtection="1">
      <alignment horizontal="center" vertical="center"/>
    </xf>
  </cellXfs>
  <cellStyles count="4">
    <cellStyle name="Excel Built-in Normal" xfId="1"/>
    <cellStyle name="Excel Built-in Normal 1" xfId="2"/>
    <cellStyle name="Mena" xfId="3" builtinId="4"/>
    <cellStyle name="Normálna"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20</xdr:col>
      <xdr:colOff>508000</xdr:colOff>
      <xdr:row>68</xdr:row>
      <xdr:rowOff>127000</xdr:rowOff>
    </xdr:to>
    <xdr:sp macro="" textlink="">
      <xdr:nvSpPr>
        <xdr:cNvPr id="2" name="shapetype_202" hidden="1">
          <a:extLst>
            <a:ext uri="{FF2B5EF4-FFF2-40B4-BE49-F238E27FC236}">
              <a16:creationId xmlns:a16="http://schemas.microsoft.com/office/drawing/2014/main" xmlns="" id="{D293EFA1-C9A9-B642-BF7F-97B1E8B55CD9}"/>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a:lstStyle/>
        <a:p>
          <a:endParaRPr lang="sk-SK"/>
        </a:p>
      </xdr:txBody>
    </xdr:sp>
    <xdr:clientData/>
  </xdr:twoCellAnchor>
  <xdr:twoCellAnchor editAs="oneCell">
    <xdr:from>
      <xdr:col>0</xdr:col>
      <xdr:colOff>0</xdr:colOff>
      <xdr:row>2</xdr:row>
      <xdr:rowOff>0</xdr:rowOff>
    </xdr:from>
    <xdr:to>
      <xdr:col>20</xdr:col>
      <xdr:colOff>508000</xdr:colOff>
      <xdr:row>68</xdr:row>
      <xdr:rowOff>127000</xdr:rowOff>
    </xdr:to>
    <xdr:sp macro="" textlink="">
      <xdr:nvSpPr>
        <xdr:cNvPr id="3" name="shapetype_202" hidden="1">
          <a:extLst>
            <a:ext uri="{FF2B5EF4-FFF2-40B4-BE49-F238E27FC236}">
              <a16:creationId xmlns:a16="http://schemas.microsoft.com/office/drawing/2014/main" xmlns="" id="{DE377897-0299-6C43-BD55-548ED6F0495D}"/>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a:lstStyle/>
        <a:p>
          <a:endParaRPr lang="sk-SK"/>
        </a:p>
      </xdr:txBody>
    </xdr:sp>
    <xdr:clientData/>
  </xdr:twoCellAnchor>
  <xdr:twoCellAnchor editAs="oneCell">
    <xdr:from>
      <xdr:col>0</xdr:col>
      <xdr:colOff>0</xdr:colOff>
      <xdr:row>2</xdr:row>
      <xdr:rowOff>0</xdr:rowOff>
    </xdr:from>
    <xdr:to>
      <xdr:col>20</xdr:col>
      <xdr:colOff>508000</xdr:colOff>
      <xdr:row>68</xdr:row>
      <xdr:rowOff>127000</xdr:rowOff>
    </xdr:to>
    <xdr:sp macro="" textlink="">
      <xdr:nvSpPr>
        <xdr:cNvPr id="4" name="shapetype_202" hidden="1">
          <a:extLst>
            <a:ext uri="{FF2B5EF4-FFF2-40B4-BE49-F238E27FC236}">
              <a16:creationId xmlns:a16="http://schemas.microsoft.com/office/drawing/2014/main" xmlns="" id="{3A6C6EF7-1ABE-F541-A892-896B55E7CF06}"/>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a:lstStyle/>
        <a:p>
          <a:endParaRPr lang="sk-SK"/>
        </a:p>
      </xdr:txBody>
    </xdr:sp>
    <xdr:clientData/>
  </xdr:twoCellAnchor>
  <xdr:twoCellAnchor editAs="oneCell">
    <xdr:from>
      <xdr:col>0</xdr:col>
      <xdr:colOff>0</xdr:colOff>
      <xdr:row>2</xdr:row>
      <xdr:rowOff>0</xdr:rowOff>
    </xdr:from>
    <xdr:to>
      <xdr:col>20</xdr:col>
      <xdr:colOff>508000</xdr:colOff>
      <xdr:row>68</xdr:row>
      <xdr:rowOff>127000</xdr:rowOff>
    </xdr:to>
    <xdr:sp macro="" textlink="">
      <xdr:nvSpPr>
        <xdr:cNvPr id="5" name="shapetype_202" hidden="1">
          <a:extLst>
            <a:ext uri="{FF2B5EF4-FFF2-40B4-BE49-F238E27FC236}">
              <a16:creationId xmlns:a16="http://schemas.microsoft.com/office/drawing/2014/main" xmlns="" id="{98434D94-D9B6-B548-B456-FD982CBEBBF5}"/>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a:lstStyle/>
        <a:p>
          <a:endParaRPr lang="sk-SK"/>
        </a:p>
      </xdr:txBody>
    </xdr:sp>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pageSetUpPr fitToPage="1"/>
  </sheetPr>
  <dimension ref="A1:SQ414"/>
  <sheetViews>
    <sheetView tabSelected="1" zoomScale="90" zoomScaleNormal="90" workbookViewId="0">
      <pane xSplit="2" ySplit="2" topLeftCell="C27" activePane="bottomRight" state="frozen"/>
      <selection pane="topRight" activeCell="C1" sqref="C1"/>
      <selection pane="bottomLeft" activeCell="A3" sqref="A3"/>
      <selection pane="bottomRight" activeCell="R144" sqref="R144"/>
    </sheetView>
  </sheetViews>
  <sheetFormatPr defaultRowHeight="15" x14ac:dyDescent="0.25"/>
  <cols>
    <col min="1" max="1" width="11.7109375" style="3" customWidth="1"/>
    <col min="2" max="2" width="56.42578125" style="3" customWidth="1"/>
    <col min="3" max="3" width="83.42578125" style="3" customWidth="1"/>
    <col min="4" max="4" width="21.140625" style="3" customWidth="1"/>
    <col min="5" max="5" width="12.28515625" style="3" hidden="1" customWidth="1"/>
    <col min="6" max="6" width="9.42578125" style="3" customWidth="1"/>
    <col min="7" max="8" width="11.140625" style="3" hidden="1" customWidth="1"/>
    <col min="9" max="9" width="10.7109375" style="5" customWidth="1"/>
    <col min="10" max="10" width="6.85546875" style="5" customWidth="1"/>
    <col min="11" max="11" width="13.7109375" style="10" customWidth="1"/>
    <col min="12" max="12" width="13.7109375" style="7" customWidth="1"/>
    <col min="13" max="13" width="13.7109375" style="6" customWidth="1"/>
    <col min="14" max="14" width="13.7109375" style="7" customWidth="1"/>
    <col min="15" max="16384" width="9.140625" style="3"/>
  </cols>
  <sheetData>
    <row r="1" spans="1:511" s="8" customFormat="1" ht="41.25" customHeight="1" thickBot="1" x14ac:dyDescent="0.3">
      <c r="A1" s="45" t="s">
        <v>258</v>
      </c>
      <c r="B1" s="11"/>
      <c r="C1" s="11"/>
      <c r="D1" s="11"/>
      <c r="E1" s="11"/>
      <c r="F1" s="11"/>
      <c r="G1" s="11"/>
      <c r="H1" s="11"/>
      <c r="I1" s="11"/>
      <c r="J1" s="11"/>
      <c r="K1" s="12"/>
      <c r="L1" s="11"/>
      <c r="M1" s="11"/>
      <c r="N1" s="11"/>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9"/>
      <c r="IV1" s="9"/>
      <c r="IW1" s="9"/>
      <c r="IX1" s="9"/>
      <c r="IY1" s="9"/>
      <c r="IZ1" s="9"/>
      <c r="JA1" s="9"/>
      <c r="JB1" s="9"/>
      <c r="JC1" s="9"/>
      <c r="JD1" s="9"/>
      <c r="JE1" s="9"/>
      <c r="JF1" s="9"/>
      <c r="JG1" s="9"/>
      <c r="JH1" s="9"/>
      <c r="JI1" s="9"/>
      <c r="JJ1" s="9"/>
      <c r="JK1" s="9"/>
      <c r="JL1" s="9"/>
      <c r="JM1" s="9"/>
      <c r="JN1" s="9"/>
      <c r="JO1" s="9"/>
      <c r="JP1" s="9"/>
      <c r="JQ1" s="9"/>
      <c r="JR1" s="9"/>
      <c r="JS1" s="9"/>
      <c r="JT1" s="9"/>
      <c r="JU1" s="9"/>
      <c r="JV1" s="9"/>
      <c r="JW1" s="9"/>
      <c r="JX1" s="9"/>
      <c r="JY1" s="9"/>
      <c r="JZ1" s="9"/>
      <c r="KA1" s="9"/>
      <c r="KB1" s="9"/>
      <c r="KC1" s="9"/>
      <c r="KD1" s="9"/>
      <c r="KE1" s="9"/>
      <c r="KF1" s="9"/>
      <c r="KG1" s="9"/>
      <c r="KH1" s="9"/>
      <c r="KI1" s="9"/>
      <c r="KJ1" s="9"/>
      <c r="KK1" s="9"/>
      <c r="KL1" s="9"/>
      <c r="KM1" s="9"/>
      <c r="KN1" s="9"/>
      <c r="KO1" s="9"/>
      <c r="KP1" s="9"/>
      <c r="KQ1" s="9"/>
      <c r="KR1" s="9"/>
      <c r="KS1" s="9"/>
      <c r="KT1" s="9"/>
      <c r="KU1" s="9"/>
      <c r="KV1" s="9"/>
      <c r="KW1" s="9"/>
      <c r="KX1" s="9"/>
      <c r="KY1" s="9"/>
      <c r="KZ1" s="9"/>
      <c r="LA1" s="9"/>
      <c r="LB1" s="9"/>
      <c r="LC1" s="9"/>
      <c r="LD1" s="9"/>
      <c r="LE1" s="9"/>
      <c r="LF1" s="9"/>
      <c r="LG1" s="9"/>
      <c r="LH1" s="9"/>
      <c r="LI1" s="9"/>
      <c r="LJ1" s="9"/>
      <c r="LK1" s="9"/>
      <c r="LL1" s="9"/>
      <c r="LM1" s="9"/>
      <c r="LN1" s="9"/>
      <c r="LO1" s="9"/>
      <c r="LP1" s="9"/>
      <c r="LQ1" s="9"/>
      <c r="LR1" s="9"/>
      <c r="LS1" s="9"/>
      <c r="LT1" s="9"/>
      <c r="LU1" s="9"/>
      <c r="LV1" s="9"/>
      <c r="LW1" s="9"/>
      <c r="LX1" s="9"/>
      <c r="LY1" s="9"/>
      <c r="LZ1" s="9"/>
      <c r="MA1" s="9"/>
      <c r="MB1" s="9"/>
      <c r="MC1" s="9"/>
      <c r="MD1" s="9"/>
      <c r="ME1" s="9"/>
      <c r="MF1" s="9"/>
      <c r="MG1" s="9"/>
      <c r="MH1" s="9"/>
      <c r="MI1" s="9"/>
      <c r="MJ1" s="9"/>
      <c r="MK1" s="9"/>
      <c r="ML1" s="9"/>
      <c r="MM1" s="9"/>
      <c r="MN1" s="9"/>
      <c r="MO1" s="9"/>
      <c r="MP1" s="9"/>
      <c r="MQ1" s="9"/>
      <c r="MR1" s="9"/>
      <c r="MS1" s="9"/>
      <c r="MT1" s="9"/>
      <c r="MU1" s="9"/>
      <c r="MV1" s="9"/>
      <c r="MW1" s="9"/>
      <c r="MX1" s="9"/>
      <c r="MY1" s="9"/>
      <c r="MZ1" s="9"/>
      <c r="NA1" s="9"/>
      <c r="NB1" s="9"/>
      <c r="NC1" s="9"/>
      <c r="ND1" s="9"/>
      <c r="NE1" s="9"/>
      <c r="NF1" s="9"/>
      <c r="NG1" s="9"/>
      <c r="NH1" s="9"/>
      <c r="NI1" s="9"/>
      <c r="NJ1" s="9"/>
      <c r="NK1" s="9"/>
      <c r="NL1" s="9"/>
      <c r="NM1" s="9"/>
      <c r="NN1" s="9"/>
      <c r="NO1" s="9"/>
      <c r="NP1" s="9"/>
      <c r="NQ1" s="9"/>
      <c r="NR1" s="9"/>
      <c r="NS1" s="9"/>
      <c r="NT1" s="9"/>
      <c r="NU1" s="9"/>
      <c r="NV1" s="9"/>
      <c r="NW1" s="9"/>
      <c r="NX1" s="9"/>
      <c r="NY1" s="9"/>
      <c r="NZ1" s="9"/>
      <c r="OA1" s="9"/>
      <c r="OB1" s="9"/>
      <c r="OC1" s="9"/>
      <c r="OD1" s="9"/>
      <c r="OE1" s="9"/>
      <c r="OF1" s="9"/>
      <c r="OG1" s="9"/>
      <c r="OH1" s="9"/>
      <c r="OI1" s="9"/>
      <c r="OJ1" s="9"/>
      <c r="OK1" s="9"/>
      <c r="OL1" s="9"/>
      <c r="OM1" s="9"/>
      <c r="ON1" s="9"/>
      <c r="OO1" s="9"/>
      <c r="OP1" s="9"/>
      <c r="OQ1" s="9"/>
      <c r="OR1" s="9"/>
      <c r="OS1" s="9"/>
      <c r="OT1" s="9"/>
      <c r="OU1" s="9"/>
      <c r="OV1" s="9"/>
      <c r="OW1" s="9"/>
      <c r="OX1" s="9"/>
      <c r="OY1" s="9"/>
      <c r="OZ1" s="9"/>
      <c r="PA1" s="9"/>
      <c r="PB1" s="9"/>
      <c r="PC1" s="9"/>
      <c r="PD1" s="9"/>
      <c r="PE1" s="9"/>
      <c r="PF1" s="9"/>
      <c r="PG1" s="9"/>
      <c r="PH1" s="9"/>
      <c r="PI1" s="9"/>
      <c r="PJ1" s="9"/>
      <c r="PK1" s="9"/>
      <c r="PL1" s="9"/>
      <c r="PM1" s="9"/>
      <c r="PN1" s="9"/>
      <c r="PO1" s="9"/>
      <c r="PP1" s="9"/>
      <c r="PQ1" s="9"/>
      <c r="PR1" s="9"/>
      <c r="PS1" s="9"/>
      <c r="PT1" s="9"/>
      <c r="PU1" s="9"/>
      <c r="PV1" s="9"/>
      <c r="PW1" s="9"/>
      <c r="PX1" s="9"/>
      <c r="PY1" s="9"/>
      <c r="PZ1" s="9"/>
      <c r="QA1" s="9"/>
      <c r="QB1" s="9"/>
      <c r="QC1" s="9"/>
      <c r="QD1" s="9"/>
      <c r="QE1" s="9"/>
      <c r="QF1" s="9"/>
      <c r="QG1" s="9"/>
      <c r="QH1" s="9"/>
      <c r="QI1" s="9"/>
      <c r="QJ1" s="9"/>
      <c r="QK1" s="9"/>
      <c r="QL1" s="9"/>
      <c r="QM1" s="9"/>
      <c r="QN1" s="9"/>
      <c r="QO1" s="9"/>
      <c r="QP1" s="9"/>
      <c r="QQ1" s="9"/>
      <c r="QR1" s="9"/>
      <c r="QS1" s="9"/>
      <c r="QT1" s="9"/>
      <c r="QU1" s="9"/>
      <c r="QV1" s="9"/>
      <c r="QW1" s="9"/>
      <c r="QX1" s="9"/>
      <c r="QY1" s="9"/>
      <c r="QZ1" s="9"/>
      <c r="RA1" s="9"/>
      <c r="RB1" s="9"/>
      <c r="RC1" s="9"/>
      <c r="RD1" s="9"/>
      <c r="RE1" s="9"/>
      <c r="RF1" s="9"/>
      <c r="RG1" s="9"/>
      <c r="RH1" s="9"/>
      <c r="RI1" s="9"/>
      <c r="RJ1" s="9"/>
      <c r="RK1" s="9"/>
      <c r="RL1" s="9"/>
      <c r="RM1" s="9"/>
      <c r="RN1" s="9"/>
      <c r="RO1" s="9"/>
      <c r="RP1" s="9"/>
      <c r="RQ1" s="9"/>
      <c r="RR1" s="9"/>
      <c r="RS1" s="9"/>
      <c r="RT1" s="9"/>
      <c r="RU1" s="9"/>
      <c r="RV1" s="9"/>
      <c r="RW1" s="9"/>
      <c r="RX1" s="9"/>
      <c r="RY1" s="9"/>
      <c r="RZ1" s="9"/>
      <c r="SA1" s="9"/>
      <c r="SB1" s="9"/>
      <c r="SC1" s="9"/>
      <c r="SD1" s="9"/>
      <c r="SE1" s="9"/>
      <c r="SF1" s="9"/>
      <c r="SG1" s="9"/>
      <c r="SH1" s="9"/>
      <c r="SI1" s="9"/>
      <c r="SJ1" s="9"/>
      <c r="SK1" s="9"/>
      <c r="SL1" s="9"/>
      <c r="SM1" s="9"/>
      <c r="SN1" s="9"/>
      <c r="SO1" s="9"/>
      <c r="SP1" s="9"/>
      <c r="SQ1" s="9"/>
    </row>
    <row r="2" spans="1:511" s="2" customFormat="1" ht="80.099999999999994" customHeight="1" thickBot="1" x14ac:dyDescent="0.3">
      <c r="A2" s="13" t="s">
        <v>0</v>
      </c>
      <c r="B2" s="14" t="s">
        <v>250</v>
      </c>
      <c r="C2" s="14" t="s">
        <v>391</v>
      </c>
      <c r="D2" s="14" t="s">
        <v>259</v>
      </c>
      <c r="E2" s="14" t="s">
        <v>1</v>
      </c>
      <c r="F2" s="14" t="s">
        <v>2</v>
      </c>
      <c r="G2" s="14" t="s">
        <v>3</v>
      </c>
      <c r="H2" s="14" t="s">
        <v>4</v>
      </c>
      <c r="I2" s="14" t="s">
        <v>448</v>
      </c>
      <c r="J2" s="14" t="s">
        <v>390</v>
      </c>
      <c r="K2" s="15" t="s">
        <v>544</v>
      </c>
      <c r="L2" s="15" t="s">
        <v>545</v>
      </c>
      <c r="M2" s="16" t="s">
        <v>5</v>
      </c>
      <c r="N2" s="17" t="s">
        <v>546</v>
      </c>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row>
    <row r="3" spans="1:511" ht="30" x14ac:dyDescent="0.25">
      <c r="A3" s="144">
        <v>1</v>
      </c>
      <c r="B3" s="18" t="s">
        <v>332</v>
      </c>
      <c r="C3" s="52" t="s">
        <v>333</v>
      </c>
      <c r="D3" s="19" t="s">
        <v>260</v>
      </c>
      <c r="E3" s="19" t="s">
        <v>6</v>
      </c>
      <c r="F3" s="19" t="s">
        <v>7</v>
      </c>
      <c r="G3" s="20">
        <v>45170</v>
      </c>
      <c r="H3" s="20">
        <v>46630</v>
      </c>
      <c r="I3" s="21">
        <v>30</v>
      </c>
      <c r="J3" s="21" t="s">
        <v>254</v>
      </c>
      <c r="K3" s="41"/>
      <c r="L3" s="22">
        <f>I3*K3</f>
        <v>0</v>
      </c>
      <c r="M3" s="60">
        <v>0.2</v>
      </c>
      <c r="N3" s="23">
        <f>L3+(L3*1.2)</f>
        <v>0</v>
      </c>
    </row>
    <row r="4" spans="1:511" ht="31.5" x14ac:dyDescent="0.25">
      <c r="A4" s="145">
        <v>2</v>
      </c>
      <c r="B4" s="24" t="s">
        <v>457</v>
      </c>
      <c r="C4" s="53" t="s">
        <v>458</v>
      </c>
      <c r="D4" s="25" t="s">
        <v>260</v>
      </c>
      <c r="E4" s="25" t="s">
        <v>8</v>
      </c>
      <c r="F4" s="25" t="s">
        <v>7</v>
      </c>
      <c r="G4" s="26">
        <v>45170</v>
      </c>
      <c r="H4" s="26">
        <v>46630</v>
      </c>
      <c r="I4" s="27">
        <v>2000</v>
      </c>
      <c r="J4" s="27" t="s">
        <v>254</v>
      </c>
      <c r="K4" s="42"/>
      <c r="L4" s="22">
        <f t="shared" ref="L4:L66" si="0">I4*K4</f>
        <v>0</v>
      </c>
      <c r="M4" s="60">
        <v>0.2</v>
      </c>
      <c r="N4" s="23">
        <f t="shared" ref="N4:N66" si="1">L4*1.2</f>
        <v>0</v>
      </c>
    </row>
    <row r="5" spans="1:511" ht="31.5" x14ac:dyDescent="0.25">
      <c r="A5" s="145">
        <v>3</v>
      </c>
      <c r="B5" s="24" t="s">
        <v>261</v>
      </c>
      <c r="C5" s="53" t="s">
        <v>459</v>
      </c>
      <c r="D5" s="25" t="s">
        <v>260</v>
      </c>
      <c r="E5" s="25" t="s">
        <v>9</v>
      </c>
      <c r="F5" s="25" t="s">
        <v>7</v>
      </c>
      <c r="G5" s="26">
        <v>45170</v>
      </c>
      <c r="H5" s="26">
        <v>46630</v>
      </c>
      <c r="I5" s="27">
        <v>87.5</v>
      </c>
      <c r="J5" s="27" t="s">
        <v>254</v>
      </c>
      <c r="K5" s="42"/>
      <c r="L5" s="22">
        <f t="shared" si="0"/>
        <v>0</v>
      </c>
      <c r="M5" s="60">
        <v>0.2</v>
      </c>
      <c r="N5" s="23">
        <f t="shared" si="1"/>
        <v>0</v>
      </c>
    </row>
    <row r="6" spans="1:511" ht="30" x14ac:dyDescent="0.25">
      <c r="A6" s="144">
        <v>4</v>
      </c>
      <c r="B6" s="24" t="s">
        <v>334</v>
      </c>
      <c r="C6" s="53" t="s">
        <v>460</v>
      </c>
      <c r="D6" s="25" t="s">
        <v>260</v>
      </c>
      <c r="E6" s="25" t="s">
        <v>6</v>
      </c>
      <c r="F6" s="25" t="s">
        <v>7</v>
      </c>
      <c r="G6" s="26">
        <v>45170</v>
      </c>
      <c r="H6" s="26">
        <v>46630</v>
      </c>
      <c r="I6" s="27">
        <v>375</v>
      </c>
      <c r="J6" s="27" t="s">
        <v>254</v>
      </c>
      <c r="K6" s="42"/>
      <c r="L6" s="22">
        <f t="shared" si="0"/>
        <v>0</v>
      </c>
      <c r="M6" s="60">
        <v>0.2</v>
      </c>
      <c r="N6" s="23">
        <f t="shared" si="1"/>
        <v>0</v>
      </c>
    </row>
    <row r="7" spans="1:511" ht="15.75" x14ac:dyDescent="0.25">
      <c r="A7" s="145">
        <v>5</v>
      </c>
      <c r="B7" s="24" t="s">
        <v>461</v>
      </c>
      <c r="C7" s="53" t="s">
        <v>335</v>
      </c>
      <c r="D7" s="25" t="s">
        <v>260</v>
      </c>
      <c r="E7" s="25" t="s">
        <v>10</v>
      </c>
      <c r="F7" s="25" t="s">
        <v>7</v>
      </c>
      <c r="G7" s="26">
        <v>45170</v>
      </c>
      <c r="H7" s="26">
        <v>46630</v>
      </c>
      <c r="I7" s="27">
        <v>300</v>
      </c>
      <c r="J7" s="27" t="s">
        <v>254</v>
      </c>
      <c r="K7" s="42"/>
      <c r="L7" s="22">
        <f t="shared" si="0"/>
        <v>0</v>
      </c>
      <c r="M7" s="60">
        <v>0.2</v>
      </c>
      <c r="N7" s="23">
        <f t="shared" si="1"/>
        <v>0</v>
      </c>
    </row>
    <row r="8" spans="1:511" ht="30" x14ac:dyDescent="0.25">
      <c r="A8" s="145">
        <v>6</v>
      </c>
      <c r="B8" s="24" t="s">
        <v>336</v>
      </c>
      <c r="C8" s="53" t="s">
        <v>337</v>
      </c>
      <c r="D8" s="25" t="s">
        <v>260</v>
      </c>
      <c r="E8" s="25" t="s">
        <v>11</v>
      </c>
      <c r="F8" s="25" t="s">
        <v>7</v>
      </c>
      <c r="G8" s="26">
        <v>45170</v>
      </c>
      <c r="H8" s="26">
        <v>46630</v>
      </c>
      <c r="I8" s="27">
        <v>300</v>
      </c>
      <c r="J8" s="27" t="s">
        <v>254</v>
      </c>
      <c r="K8" s="42"/>
      <c r="L8" s="22">
        <f t="shared" si="0"/>
        <v>0</v>
      </c>
      <c r="M8" s="60">
        <v>0.2</v>
      </c>
      <c r="N8" s="23">
        <f t="shared" si="1"/>
        <v>0</v>
      </c>
    </row>
    <row r="9" spans="1:511" ht="30" x14ac:dyDescent="0.25">
      <c r="A9" s="144">
        <v>7</v>
      </c>
      <c r="B9" s="24" t="s">
        <v>462</v>
      </c>
      <c r="C9" s="53" t="s">
        <v>338</v>
      </c>
      <c r="D9" s="25" t="s">
        <v>260</v>
      </c>
      <c r="E9" s="25" t="s">
        <v>12</v>
      </c>
      <c r="F9" s="25" t="s">
        <v>7</v>
      </c>
      <c r="G9" s="26">
        <v>45170</v>
      </c>
      <c r="H9" s="26">
        <v>46630</v>
      </c>
      <c r="I9" s="27">
        <v>150</v>
      </c>
      <c r="J9" s="27" t="s">
        <v>254</v>
      </c>
      <c r="K9" s="42"/>
      <c r="L9" s="22">
        <f t="shared" si="0"/>
        <v>0</v>
      </c>
      <c r="M9" s="60">
        <v>0.2</v>
      </c>
      <c r="N9" s="23">
        <f t="shared" si="1"/>
        <v>0</v>
      </c>
    </row>
    <row r="10" spans="1:511" ht="30" x14ac:dyDescent="0.25">
      <c r="A10" s="145">
        <v>8</v>
      </c>
      <c r="B10" s="24" t="s">
        <v>339</v>
      </c>
      <c r="C10" s="53" t="s">
        <v>458</v>
      </c>
      <c r="D10" s="25" t="s">
        <v>260</v>
      </c>
      <c r="E10" s="25" t="s">
        <v>8</v>
      </c>
      <c r="F10" s="25" t="s">
        <v>7</v>
      </c>
      <c r="G10" s="26">
        <v>45170</v>
      </c>
      <c r="H10" s="26">
        <v>46630</v>
      </c>
      <c r="I10" s="27">
        <v>25</v>
      </c>
      <c r="J10" s="27" t="s">
        <v>254</v>
      </c>
      <c r="K10" s="42"/>
      <c r="L10" s="22">
        <f t="shared" si="0"/>
        <v>0</v>
      </c>
      <c r="M10" s="60">
        <v>0.2</v>
      </c>
      <c r="N10" s="23">
        <f t="shared" si="1"/>
        <v>0</v>
      </c>
    </row>
    <row r="11" spans="1:511" ht="31.5" x14ac:dyDescent="0.25">
      <c r="A11" s="145">
        <v>9</v>
      </c>
      <c r="B11" s="24" t="s">
        <v>340</v>
      </c>
      <c r="C11" s="54" t="s">
        <v>341</v>
      </c>
      <c r="D11" s="25" t="s">
        <v>260</v>
      </c>
      <c r="E11" s="25" t="s">
        <v>6</v>
      </c>
      <c r="F11" s="25" t="s">
        <v>7</v>
      </c>
      <c r="G11" s="26">
        <v>45170</v>
      </c>
      <c r="H11" s="26">
        <v>46630</v>
      </c>
      <c r="I11" s="27">
        <v>375</v>
      </c>
      <c r="J11" s="27" t="s">
        <v>254</v>
      </c>
      <c r="K11" s="42"/>
      <c r="L11" s="22">
        <f t="shared" si="0"/>
        <v>0</v>
      </c>
      <c r="M11" s="60">
        <v>0.2</v>
      </c>
      <c r="N11" s="23">
        <f t="shared" si="1"/>
        <v>0</v>
      </c>
    </row>
    <row r="12" spans="1:511" ht="60" x14ac:dyDescent="0.25">
      <c r="A12" s="144">
        <v>10</v>
      </c>
      <c r="B12" s="24" t="s">
        <v>342</v>
      </c>
      <c r="C12" s="53" t="s">
        <v>463</v>
      </c>
      <c r="D12" s="25" t="s">
        <v>228</v>
      </c>
      <c r="E12" s="25" t="s">
        <v>13</v>
      </c>
      <c r="F12" s="25" t="s">
        <v>7</v>
      </c>
      <c r="G12" s="26">
        <v>45170</v>
      </c>
      <c r="H12" s="26">
        <v>46630</v>
      </c>
      <c r="I12" s="27">
        <v>80</v>
      </c>
      <c r="J12" s="27" t="s">
        <v>254</v>
      </c>
      <c r="K12" s="42"/>
      <c r="L12" s="22">
        <f t="shared" si="0"/>
        <v>0</v>
      </c>
      <c r="M12" s="60">
        <v>0.2</v>
      </c>
      <c r="N12" s="23">
        <f t="shared" si="1"/>
        <v>0</v>
      </c>
    </row>
    <row r="13" spans="1:511" ht="45" x14ac:dyDescent="0.25">
      <c r="A13" s="145">
        <v>11</v>
      </c>
      <c r="B13" s="24" t="s">
        <v>343</v>
      </c>
      <c r="C13" s="53" t="s">
        <v>464</v>
      </c>
      <c r="D13" s="25" t="s">
        <v>228</v>
      </c>
      <c r="E13" s="25" t="s">
        <v>13</v>
      </c>
      <c r="F13" s="25" t="s">
        <v>7</v>
      </c>
      <c r="G13" s="26">
        <v>45170</v>
      </c>
      <c r="H13" s="26">
        <v>46630</v>
      </c>
      <c r="I13" s="27">
        <v>60</v>
      </c>
      <c r="J13" s="27" t="s">
        <v>254</v>
      </c>
      <c r="K13" s="42"/>
      <c r="L13" s="22">
        <f t="shared" si="0"/>
        <v>0</v>
      </c>
      <c r="M13" s="60">
        <v>0.2</v>
      </c>
      <c r="N13" s="23">
        <f t="shared" si="1"/>
        <v>0</v>
      </c>
    </row>
    <row r="14" spans="1:511" ht="45" x14ac:dyDescent="0.25">
      <c r="A14" s="144">
        <v>12</v>
      </c>
      <c r="B14" s="24" t="s">
        <v>344</v>
      </c>
      <c r="C14" s="53" t="s">
        <v>464</v>
      </c>
      <c r="D14" s="25" t="s">
        <v>228</v>
      </c>
      <c r="E14" s="25" t="s">
        <v>13</v>
      </c>
      <c r="F14" s="25" t="s">
        <v>7</v>
      </c>
      <c r="G14" s="26">
        <v>45170</v>
      </c>
      <c r="H14" s="26">
        <v>46630</v>
      </c>
      <c r="I14" s="27">
        <v>80</v>
      </c>
      <c r="J14" s="27" t="s">
        <v>254</v>
      </c>
      <c r="K14" s="42"/>
      <c r="L14" s="22">
        <f t="shared" si="0"/>
        <v>0</v>
      </c>
      <c r="M14" s="60">
        <v>0.2</v>
      </c>
      <c r="N14" s="23">
        <f t="shared" si="1"/>
        <v>0</v>
      </c>
    </row>
    <row r="15" spans="1:511" ht="90" x14ac:dyDescent="0.25">
      <c r="A15" s="145">
        <v>13</v>
      </c>
      <c r="B15" s="24" t="s">
        <v>345</v>
      </c>
      <c r="C15" s="54" t="s">
        <v>549</v>
      </c>
      <c r="D15" s="25" t="s">
        <v>228</v>
      </c>
      <c r="E15" s="25" t="s">
        <v>13</v>
      </c>
      <c r="F15" s="25" t="s">
        <v>7</v>
      </c>
      <c r="G15" s="26">
        <v>45170</v>
      </c>
      <c r="H15" s="26">
        <v>46630</v>
      </c>
      <c r="I15" s="27">
        <v>20</v>
      </c>
      <c r="J15" s="27" t="s">
        <v>254</v>
      </c>
      <c r="K15" s="42"/>
      <c r="L15" s="22">
        <f t="shared" si="0"/>
        <v>0</v>
      </c>
      <c r="M15" s="60">
        <v>0.2</v>
      </c>
      <c r="N15" s="23">
        <f t="shared" si="1"/>
        <v>0</v>
      </c>
    </row>
    <row r="16" spans="1:511" ht="45" x14ac:dyDescent="0.25">
      <c r="A16" s="145">
        <v>14</v>
      </c>
      <c r="B16" s="24" t="s">
        <v>346</v>
      </c>
      <c r="C16" s="53" t="s">
        <v>465</v>
      </c>
      <c r="D16" s="25" t="s">
        <v>228</v>
      </c>
      <c r="E16" s="25" t="s">
        <v>13</v>
      </c>
      <c r="F16" s="25" t="s">
        <v>7</v>
      </c>
      <c r="G16" s="26">
        <v>45170</v>
      </c>
      <c r="H16" s="26">
        <v>46630</v>
      </c>
      <c r="I16" s="27">
        <v>15</v>
      </c>
      <c r="J16" s="27" t="s">
        <v>254</v>
      </c>
      <c r="K16" s="42"/>
      <c r="L16" s="22">
        <f t="shared" si="0"/>
        <v>0</v>
      </c>
      <c r="M16" s="60">
        <v>0.2</v>
      </c>
      <c r="N16" s="23">
        <f t="shared" si="1"/>
        <v>0</v>
      </c>
    </row>
    <row r="17" spans="1:14" ht="45" x14ac:dyDescent="0.25">
      <c r="A17" s="144">
        <v>15</v>
      </c>
      <c r="B17" s="24" t="s">
        <v>347</v>
      </c>
      <c r="C17" s="53" t="s">
        <v>465</v>
      </c>
      <c r="D17" s="25" t="s">
        <v>228</v>
      </c>
      <c r="E17" s="25" t="s">
        <v>13</v>
      </c>
      <c r="F17" s="25" t="s">
        <v>7</v>
      </c>
      <c r="G17" s="26">
        <v>45170</v>
      </c>
      <c r="H17" s="26">
        <v>46630</v>
      </c>
      <c r="I17" s="27">
        <v>200</v>
      </c>
      <c r="J17" s="27" t="s">
        <v>254</v>
      </c>
      <c r="K17" s="42"/>
      <c r="L17" s="22">
        <f t="shared" si="0"/>
        <v>0</v>
      </c>
      <c r="M17" s="60">
        <v>0.2</v>
      </c>
      <c r="N17" s="23">
        <f t="shared" si="1"/>
        <v>0</v>
      </c>
    </row>
    <row r="18" spans="1:14" ht="30" x14ac:dyDescent="0.25">
      <c r="A18" s="145">
        <v>16</v>
      </c>
      <c r="B18" s="24" t="s">
        <v>14</v>
      </c>
      <c r="C18" s="53" t="s">
        <v>348</v>
      </c>
      <c r="D18" s="25" t="s">
        <v>228</v>
      </c>
      <c r="E18" s="25" t="s">
        <v>13</v>
      </c>
      <c r="F18" s="25" t="s">
        <v>7</v>
      </c>
      <c r="G18" s="26">
        <v>45170</v>
      </c>
      <c r="H18" s="26">
        <v>46630</v>
      </c>
      <c r="I18" s="27">
        <v>10</v>
      </c>
      <c r="J18" s="27" t="s">
        <v>254</v>
      </c>
      <c r="K18" s="42"/>
      <c r="L18" s="22">
        <f t="shared" si="0"/>
        <v>0</v>
      </c>
      <c r="M18" s="60">
        <v>0.2</v>
      </c>
      <c r="N18" s="23">
        <f t="shared" si="1"/>
        <v>0</v>
      </c>
    </row>
    <row r="19" spans="1:14" ht="15.75" x14ac:dyDescent="0.25">
      <c r="A19" s="145">
        <v>17</v>
      </c>
      <c r="B19" s="24" t="s">
        <v>15</v>
      </c>
      <c r="C19" s="55" t="s">
        <v>392</v>
      </c>
      <c r="D19" s="25"/>
      <c r="E19" s="25" t="s">
        <v>16</v>
      </c>
      <c r="F19" s="25" t="s">
        <v>7</v>
      </c>
      <c r="G19" s="26">
        <v>45170</v>
      </c>
      <c r="H19" s="26">
        <v>46630</v>
      </c>
      <c r="I19" s="27">
        <v>1200</v>
      </c>
      <c r="J19" s="27" t="s">
        <v>254</v>
      </c>
      <c r="K19" s="42"/>
      <c r="L19" s="22">
        <f t="shared" si="0"/>
        <v>0</v>
      </c>
      <c r="M19" s="60">
        <v>0.2</v>
      </c>
      <c r="N19" s="23">
        <f t="shared" si="1"/>
        <v>0</v>
      </c>
    </row>
    <row r="20" spans="1:14" ht="15.75" x14ac:dyDescent="0.25">
      <c r="A20" s="144">
        <v>18</v>
      </c>
      <c r="B20" s="24" t="s">
        <v>17</v>
      </c>
      <c r="C20" s="53" t="s">
        <v>392</v>
      </c>
      <c r="D20" s="25" t="s">
        <v>228</v>
      </c>
      <c r="E20" s="25" t="s">
        <v>16</v>
      </c>
      <c r="F20" s="25" t="s">
        <v>7</v>
      </c>
      <c r="G20" s="26">
        <v>45170</v>
      </c>
      <c r="H20" s="26">
        <v>46630</v>
      </c>
      <c r="I20" s="27">
        <v>100</v>
      </c>
      <c r="J20" s="27" t="s">
        <v>254</v>
      </c>
      <c r="K20" s="42"/>
      <c r="L20" s="22">
        <f t="shared" si="0"/>
        <v>0</v>
      </c>
      <c r="M20" s="60">
        <v>0.2</v>
      </c>
      <c r="N20" s="23">
        <f t="shared" si="1"/>
        <v>0</v>
      </c>
    </row>
    <row r="21" spans="1:14" ht="15.75" x14ac:dyDescent="0.25">
      <c r="A21" s="145">
        <v>19</v>
      </c>
      <c r="B21" s="24" t="s">
        <v>18</v>
      </c>
      <c r="C21" s="53" t="s">
        <v>393</v>
      </c>
      <c r="D21" s="25" t="s">
        <v>228</v>
      </c>
      <c r="E21" s="25" t="s">
        <v>8</v>
      </c>
      <c r="F21" s="25" t="s">
        <v>7</v>
      </c>
      <c r="G21" s="26">
        <v>45170</v>
      </c>
      <c r="H21" s="26">
        <v>46630</v>
      </c>
      <c r="I21" s="27">
        <v>100</v>
      </c>
      <c r="J21" s="27" t="s">
        <v>254</v>
      </c>
      <c r="K21" s="42"/>
      <c r="L21" s="22">
        <f t="shared" si="0"/>
        <v>0</v>
      </c>
      <c r="M21" s="60">
        <v>0.2</v>
      </c>
      <c r="N21" s="23">
        <f t="shared" si="1"/>
        <v>0</v>
      </c>
    </row>
    <row r="22" spans="1:14" ht="15.75" x14ac:dyDescent="0.25">
      <c r="A22" s="145">
        <v>20</v>
      </c>
      <c r="B22" s="24" t="s">
        <v>19</v>
      </c>
      <c r="C22" s="53" t="s">
        <v>393</v>
      </c>
      <c r="D22" s="25" t="s">
        <v>228</v>
      </c>
      <c r="E22" s="25" t="s">
        <v>8</v>
      </c>
      <c r="F22" s="25" t="s">
        <v>7</v>
      </c>
      <c r="G22" s="26">
        <v>45170</v>
      </c>
      <c r="H22" s="26">
        <v>46630</v>
      </c>
      <c r="I22" s="27">
        <v>100</v>
      </c>
      <c r="J22" s="27" t="s">
        <v>254</v>
      </c>
      <c r="K22" s="42"/>
      <c r="L22" s="22">
        <f t="shared" si="0"/>
        <v>0</v>
      </c>
      <c r="M22" s="60">
        <v>0.2</v>
      </c>
      <c r="N22" s="23">
        <f t="shared" si="1"/>
        <v>0</v>
      </c>
    </row>
    <row r="23" spans="1:14" ht="15.75" x14ac:dyDescent="0.25">
      <c r="A23" s="144">
        <v>21</v>
      </c>
      <c r="B23" s="24" t="s">
        <v>349</v>
      </c>
      <c r="C23" s="56" t="s">
        <v>394</v>
      </c>
      <c r="D23" s="25" t="s">
        <v>228</v>
      </c>
      <c r="E23" s="25" t="s">
        <v>8</v>
      </c>
      <c r="F23" s="25" t="s">
        <v>7</v>
      </c>
      <c r="G23" s="26">
        <v>45170</v>
      </c>
      <c r="H23" s="26">
        <v>46630</v>
      </c>
      <c r="I23" s="27">
        <v>200</v>
      </c>
      <c r="J23" s="27" t="s">
        <v>254</v>
      </c>
      <c r="K23" s="42"/>
      <c r="L23" s="22">
        <f t="shared" si="0"/>
        <v>0</v>
      </c>
      <c r="M23" s="60">
        <v>0.2</v>
      </c>
      <c r="N23" s="23">
        <f t="shared" si="1"/>
        <v>0</v>
      </c>
    </row>
    <row r="24" spans="1:14" ht="15.75" x14ac:dyDescent="0.25">
      <c r="A24" s="145">
        <v>22</v>
      </c>
      <c r="B24" s="24" t="s">
        <v>20</v>
      </c>
      <c r="C24" s="56" t="s">
        <v>394</v>
      </c>
      <c r="D24" s="25" t="s">
        <v>228</v>
      </c>
      <c r="E24" s="25" t="s">
        <v>8</v>
      </c>
      <c r="F24" s="25" t="s">
        <v>7</v>
      </c>
      <c r="G24" s="26">
        <v>45170</v>
      </c>
      <c r="H24" s="26">
        <v>46630</v>
      </c>
      <c r="I24" s="27">
        <v>600</v>
      </c>
      <c r="J24" s="27" t="s">
        <v>254</v>
      </c>
      <c r="K24" s="42"/>
      <c r="L24" s="22">
        <f t="shared" si="0"/>
        <v>0</v>
      </c>
      <c r="M24" s="60">
        <v>0.2</v>
      </c>
      <c r="N24" s="23">
        <f t="shared" si="1"/>
        <v>0</v>
      </c>
    </row>
    <row r="25" spans="1:14" ht="15.75" x14ac:dyDescent="0.25">
      <c r="A25" s="144">
        <v>23</v>
      </c>
      <c r="B25" s="24" t="s">
        <v>351</v>
      </c>
      <c r="C25" s="56" t="s">
        <v>394</v>
      </c>
      <c r="D25" s="25" t="s">
        <v>228</v>
      </c>
      <c r="E25" s="25" t="s">
        <v>8</v>
      </c>
      <c r="F25" s="25" t="s">
        <v>7</v>
      </c>
      <c r="G25" s="26">
        <v>45170</v>
      </c>
      <c r="H25" s="26">
        <v>46630</v>
      </c>
      <c r="I25" s="27">
        <v>100</v>
      </c>
      <c r="J25" s="27" t="s">
        <v>254</v>
      </c>
      <c r="K25" s="42"/>
      <c r="L25" s="22">
        <f t="shared" si="0"/>
        <v>0</v>
      </c>
      <c r="M25" s="60">
        <v>0.2</v>
      </c>
      <c r="N25" s="23">
        <f t="shared" si="1"/>
        <v>0</v>
      </c>
    </row>
    <row r="26" spans="1:14" ht="15.75" x14ac:dyDescent="0.25">
      <c r="A26" s="145">
        <v>24</v>
      </c>
      <c r="B26" s="24" t="s">
        <v>21</v>
      </c>
      <c r="C26" s="56" t="s">
        <v>394</v>
      </c>
      <c r="D26" s="25" t="s">
        <v>228</v>
      </c>
      <c r="E26" s="25" t="s">
        <v>8</v>
      </c>
      <c r="F26" s="25" t="s">
        <v>7</v>
      </c>
      <c r="G26" s="26">
        <v>45170</v>
      </c>
      <c r="H26" s="26">
        <v>46630</v>
      </c>
      <c r="I26" s="27">
        <v>100</v>
      </c>
      <c r="J26" s="27" t="s">
        <v>254</v>
      </c>
      <c r="K26" s="42"/>
      <c r="L26" s="22">
        <f t="shared" si="0"/>
        <v>0</v>
      </c>
      <c r="M26" s="60">
        <v>0.2</v>
      </c>
      <c r="N26" s="23">
        <f t="shared" si="1"/>
        <v>0</v>
      </c>
    </row>
    <row r="27" spans="1:14" ht="15.75" x14ac:dyDescent="0.25">
      <c r="A27" s="145">
        <v>25</v>
      </c>
      <c r="B27" s="24" t="s">
        <v>352</v>
      </c>
      <c r="C27" s="56" t="s">
        <v>394</v>
      </c>
      <c r="D27" s="25" t="s">
        <v>228</v>
      </c>
      <c r="E27" s="25" t="s">
        <v>8</v>
      </c>
      <c r="F27" s="25" t="s">
        <v>7</v>
      </c>
      <c r="G27" s="26">
        <v>45170</v>
      </c>
      <c r="H27" s="26">
        <v>46630</v>
      </c>
      <c r="I27" s="27">
        <v>100</v>
      </c>
      <c r="J27" s="27" t="s">
        <v>254</v>
      </c>
      <c r="K27" s="42"/>
      <c r="L27" s="22">
        <f t="shared" si="0"/>
        <v>0</v>
      </c>
      <c r="M27" s="60">
        <v>0.2</v>
      </c>
      <c r="N27" s="23">
        <f t="shared" si="1"/>
        <v>0</v>
      </c>
    </row>
    <row r="28" spans="1:14" ht="15.75" x14ac:dyDescent="0.25">
      <c r="A28" s="144">
        <v>26</v>
      </c>
      <c r="B28" s="24" t="s">
        <v>22</v>
      </c>
      <c r="C28" s="56" t="s">
        <v>394</v>
      </c>
      <c r="D28" s="25" t="s">
        <v>228</v>
      </c>
      <c r="E28" s="25" t="s">
        <v>8</v>
      </c>
      <c r="F28" s="25" t="s">
        <v>7</v>
      </c>
      <c r="G28" s="26">
        <v>45170</v>
      </c>
      <c r="H28" s="26">
        <v>46630</v>
      </c>
      <c r="I28" s="27">
        <v>500</v>
      </c>
      <c r="J28" s="27" t="s">
        <v>254</v>
      </c>
      <c r="K28" s="42"/>
      <c r="L28" s="22">
        <f t="shared" si="0"/>
        <v>0</v>
      </c>
      <c r="M28" s="60">
        <v>0.2</v>
      </c>
      <c r="N28" s="23">
        <f t="shared" si="1"/>
        <v>0</v>
      </c>
    </row>
    <row r="29" spans="1:14" ht="15.75" x14ac:dyDescent="0.25">
      <c r="A29" s="145">
        <v>27</v>
      </c>
      <c r="B29" s="24" t="s">
        <v>23</v>
      </c>
      <c r="C29" s="53" t="s">
        <v>353</v>
      </c>
      <c r="D29" s="25" t="s">
        <v>228</v>
      </c>
      <c r="E29" s="25" t="s">
        <v>8</v>
      </c>
      <c r="F29" s="25" t="s">
        <v>7</v>
      </c>
      <c r="G29" s="26">
        <v>45170</v>
      </c>
      <c r="H29" s="26">
        <v>46630</v>
      </c>
      <c r="I29" s="27">
        <v>200</v>
      </c>
      <c r="J29" s="27" t="s">
        <v>254</v>
      </c>
      <c r="K29" s="42"/>
      <c r="L29" s="22">
        <f t="shared" si="0"/>
        <v>0</v>
      </c>
      <c r="M29" s="60">
        <v>0.2</v>
      </c>
      <c r="N29" s="23">
        <f t="shared" si="1"/>
        <v>0</v>
      </c>
    </row>
    <row r="30" spans="1:14" ht="15.75" x14ac:dyDescent="0.25">
      <c r="A30" s="145">
        <v>28</v>
      </c>
      <c r="B30" s="24" t="s">
        <v>24</v>
      </c>
      <c r="C30" s="53" t="s">
        <v>353</v>
      </c>
      <c r="D30" s="25" t="s">
        <v>228</v>
      </c>
      <c r="E30" s="25" t="s">
        <v>8</v>
      </c>
      <c r="F30" s="25" t="s">
        <v>7</v>
      </c>
      <c r="G30" s="26">
        <v>45170</v>
      </c>
      <c r="H30" s="26">
        <v>46630</v>
      </c>
      <c r="I30" s="27">
        <v>100</v>
      </c>
      <c r="J30" s="27" t="s">
        <v>254</v>
      </c>
      <c r="K30" s="42"/>
      <c r="L30" s="22">
        <f t="shared" si="0"/>
        <v>0</v>
      </c>
      <c r="M30" s="60">
        <v>0.2</v>
      </c>
      <c r="N30" s="23">
        <f t="shared" si="1"/>
        <v>0</v>
      </c>
    </row>
    <row r="31" spans="1:14" ht="15.75" x14ac:dyDescent="0.25">
      <c r="A31" s="144">
        <v>29</v>
      </c>
      <c r="B31" s="24" t="s">
        <v>25</v>
      </c>
      <c r="C31" s="57" t="s">
        <v>395</v>
      </c>
      <c r="D31" s="25" t="s">
        <v>228</v>
      </c>
      <c r="E31" s="25" t="s">
        <v>8</v>
      </c>
      <c r="F31" s="25" t="s">
        <v>7</v>
      </c>
      <c r="G31" s="26">
        <v>45170</v>
      </c>
      <c r="H31" s="26">
        <v>46630</v>
      </c>
      <c r="I31" s="27">
        <v>10</v>
      </c>
      <c r="J31" s="27" t="s">
        <v>254</v>
      </c>
      <c r="K31" s="42"/>
      <c r="L31" s="22">
        <f t="shared" si="0"/>
        <v>0</v>
      </c>
      <c r="M31" s="60">
        <v>0.2</v>
      </c>
      <c r="N31" s="23">
        <f t="shared" si="1"/>
        <v>0</v>
      </c>
    </row>
    <row r="32" spans="1:14" ht="15.75" x14ac:dyDescent="0.25">
      <c r="A32" s="144">
        <v>30</v>
      </c>
      <c r="B32" s="24" t="s">
        <v>26</v>
      </c>
      <c r="C32" s="57" t="s">
        <v>449</v>
      </c>
      <c r="D32" s="25" t="s">
        <v>228</v>
      </c>
      <c r="E32" s="25" t="s">
        <v>8</v>
      </c>
      <c r="F32" s="25" t="s">
        <v>7</v>
      </c>
      <c r="G32" s="26">
        <v>45170</v>
      </c>
      <c r="H32" s="26">
        <v>46630</v>
      </c>
      <c r="I32" s="27">
        <v>100</v>
      </c>
      <c r="J32" s="27" t="s">
        <v>254</v>
      </c>
      <c r="K32" s="42"/>
      <c r="L32" s="22">
        <f t="shared" si="0"/>
        <v>0</v>
      </c>
      <c r="M32" s="60">
        <v>0.2</v>
      </c>
      <c r="N32" s="23">
        <f t="shared" si="1"/>
        <v>0</v>
      </c>
    </row>
    <row r="33" spans="1:14" ht="15.75" x14ac:dyDescent="0.25">
      <c r="A33" s="145">
        <v>31</v>
      </c>
      <c r="B33" s="24" t="s">
        <v>27</v>
      </c>
      <c r="C33" s="57" t="s">
        <v>449</v>
      </c>
      <c r="D33" s="25" t="s">
        <v>228</v>
      </c>
      <c r="E33" s="25" t="s">
        <v>8</v>
      </c>
      <c r="F33" s="25" t="s">
        <v>7</v>
      </c>
      <c r="G33" s="26">
        <v>45170</v>
      </c>
      <c r="H33" s="26">
        <v>46630</v>
      </c>
      <c r="I33" s="27">
        <v>100</v>
      </c>
      <c r="J33" s="27" t="s">
        <v>254</v>
      </c>
      <c r="K33" s="42"/>
      <c r="L33" s="22">
        <f t="shared" si="0"/>
        <v>0</v>
      </c>
      <c r="M33" s="60">
        <v>0.2</v>
      </c>
      <c r="N33" s="23">
        <f t="shared" si="1"/>
        <v>0</v>
      </c>
    </row>
    <row r="34" spans="1:14" ht="31.5" x14ac:dyDescent="0.25">
      <c r="A34" s="145">
        <v>32</v>
      </c>
      <c r="B34" s="24" t="s">
        <v>354</v>
      </c>
      <c r="C34" s="53" t="s">
        <v>353</v>
      </c>
      <c r="D34" s="25" t="s">
        <v>228</v>
      </c>
      <c r="E34" s="25" t="s">
        <v>8</v>
      </c>
      <c r="F34" s="25" t="s">
        <v>7</v>
      </c>
      <c r="G34" s="26">
        <v>45170</v>
      </c>
      <c r="H34" s="26">
        <v>46630</v>
      </c>
      <c r="I34" s="27">
        <v>500</v>
      </c>
      <c r="J34" s="27" t="s">
        <v>254</v>
      </c>
      <c r="K34" s="42"/>
      <c r="L34" s="22">
        <f t="shared" si="0"/>
        <v>0</v>
      </c>
      <c r="M34" s="60">
        <v>0.2</v>
      </c>
      <c r="N34" s="23">
        <f t="shared" si="1"/>
        <v>0</v>
      </c>
    </row>
    <row r="35" spans="1:14" ht="15.75" x14ac:dyDescent="0.25">
      <c r="A35" s="144">
        <v>33</v>
      </c>
      <c r="B35" s="24" t="s">
        <v>355</v>
      </c>
      <c r="C35" s="53" t="s">
        <v>350</v>
      </c>
      <c r="D35" s="25" t="s">
        <v>228</v>
      </c>
      <c r="E35" s="25" t="s">
        <v>8</v>
      </c>
      <c r="F35" s="25" t="s">
        <v>7</v>
      </c>
      <c r="G35" s="26">
        <v>45170</v>
      </c>
      <c r="H35" s="26">
        <v>46630</v>
      </c>
      <c r="I35" s="27">
        <v>500</v>
      </c>
      <c r="J35" s="27" t="s">
        <v>254</v>
      </c>
      <c r="K35" s="42"/>
      <c r="L35" s="22">
        <f t="shared" si="0"/>
        <v>0</v>
      </c>
      <c r="M35" s="60">
        <v>0.2</v>
      </c>
      <c r="N35" s="23">
        <f t="shared" si="1"/>
        <v>0</v>
      </c>
    </row>
    <row r="36" spans="1:14" ht="15.75" x14ac:dyDescent="0.25">
      <c r="A36" s="144">
        <v>34</v>
      </c>
      <c r="B36" s="24" t="s">
        <v>28</v>
      </c>
      <c r="C36" s="53" t="s">
        <v>350</v>
      </c>
      <c r="D36" s="25" t="s">
        <v>228</v>
      </c>
      <c r="E36" s="25" t="s">
        <v>8</v>
      </c>
      <c r="F36" s="25" t="s">
        <v>7</v>
      </c>
      <c r="G36" s="26">
        <v>45170</v>
      </c>
      <c r="H36" s="26">
        <v>46630</v>
      </c>
      <c r="I36" s="27">
        <v>1300</v>
      </c>
      <c r="J36" s="27" t="s">
        <v>254</v>
      </c>
      <c r="K36" s="42"/>
      <c r="L36" s="22">
        <f t="shared" si="0"/>
        <v>0</v>
      </c>
      <c r="M36" s="60">
        <v>0.2</v>
      </c>
      <c r="N36" s="23">
        <f t="shared" si="1"/>
        <v>0</v>
      </c>
    </row>
    <row r="37" spans="1:14" ht="15.75" x14ac:dyDescent="0.25">
      <c r="A37" s="145">
        <v>35</v>
      </c>
      <c r="B37" s="24" t="s">
        <v>29</v>
      </c>
      <c r="C37" s="54" t="s">
        <v>466</v>
      </c>
      <c r="D37" s="25" t="s">
        <v>228</v>
      </c>
      <c r="E37" s="25" t="s">
        <v>8</v>
      </c>
      <c r="F37" s="25" t="s">
        <v>7</v>
      </c>
      <c r="G37" s="26">
        <v>45170</v>
      </c>
      <c r="H37" s="26">
        <v>46630</v>
      </c>
      <c r="I37" s="27">
        <v>500</v>
      </c>
      <c r="J37" s="27" t="s">
        <v>254</v>
      </c>
      <c r="K37" s="42"/>
      <c r="L37" s="22">
        <f t="shared" si="0"/>
        <v>0</v>
      </c>
      <c r="M37" s="60">
        <v>0.2</v>
      </c>
      <c r="N37" s="23">
        <f t="shared" si="1"/>
        <v>0</v>
      </c>
    </row>
    <row r="38" spans="1:14" ht="15.75" x14ac:dyDescent="0.25">
      <c r="A38" s="145">
        <v>36</v>
      </c>
      <c r="B38" s="24" t="s">
        <v>30</v>
      </c>
      <c r="C38" s="54" t="s">
        <v>466</v>
      </c>
      <c r="D38" s="25" t="s">
        <v>228</v>
      </c>
      <c r="E38" s="25" t="s">
        <v>8</v>
      </c>
      <c r="F38" s="25" t="s">
        <v>7</v>
      </c>
      <c r="G38" s="26">
        <v>45170</v>
      </c>
      <c r="H38" s="26">
        <v>46630</v>
      </c>
      <c r="I38" s="27">
        <v>200</v>
      </c>
      <c r="J38" s="27" t="s">
        <v>254</v>
      </c>
      <c r="K38" s="42"/>
      <c r="L38" s="22">
        <f t="shared" si="0"/>
        <v>0</v>
      </c>
      <c r="M38" s="60">
        <v>0.2</v>
      </c>
      <c r="N38" s="23">
        <f t="shared" si="1"/>
        <v>0</v>
      </c>
    </row>
    <row r="39" spans="1:14" ht="15.75" x14ac:dyDescent="0.25">
      <c r="A39" s="144">
        <v>37</v>
      </c>
      <c r="B39" s="24" t="s">
        <v>356</v>
      </c>
      <c r="C39" s="53" t="s">
        <v>350</v>
      </c>
      <c r="D39" s="25" t="s">
        <v>228</v>
      </c>
      <c r="E39" s="25" t="s">
        <v>8</v>
      </c>
      <c r="F39" s="25" t="s">
        <v>7</v>
      </c>
      <c r="G39" s="26">
        <v>45170</v>
      </c>
      <c r="H39" s="26">
        <v>46630</v>
      </c>
      <c r="I39" s="27">
        <v>300</v>
      </c>
      <c r="J39" s="27" t="s">
        <v>254</v>
      </c>
      <c r="K39" s="42"/>
      <c r="L39" s="22">
        <f t="shared" si="0"/>
        <v>0</v>
      </c>
      <c r="M39" s="60">
        <v>0.2</v>
      </c>
      <c r="N39" s="23">
        <f t="shared" si="1"/>
        <v>0</v>
      </c>
    </row>
    <row r="40" spans="1:14" ht="15.75" x14ac:dyDescent="0.25">
      <c r="A40" s="144">
        <v>38</v>
      </c>
      <c r="B40" s="24" t="s">
        <v>31</v>
      </c>
      <c r="C40" s="53" t="s">
        <v>350</v>
      </c>
      <c r="D40" s="25" t="s">
        <v>228</v>
      </c>
      <c r="E40" s="25" t="s">
        <v>8</v>
      </c>
      <c r="F40" s="25" t="s">
        <v>7</v>
      </c>
      <c r="G40" s="26">
        <v>45170</v>
      </c>
      <c r="H40" s="26">
        <v>46630</v>
      </c>
      <c r="I40" s="27">
        <v>500</v>
      </c>
      <c r="J40" s="27" t="s">
        <v>254</v>
      </c>
      <c r="K40" s="42"/>
      <c r="L40" s="22">
        <f t="shared" si="0"/>
        <v>0</v>
      </c>
      <c r="M40" s="60">
        <v>0.2</v>
      </c>
      <c r="N40" s="23">
        <f t="shared" si="1"/>
        <v>0</v>
      </c>
    </row>
    <row r="41" spans="1:14" ht="30" x14ac:dyDescent="0.25">
      <c r="A41" s="145">
        <v>39</v>
      </c>
      <c r="B41" s="24" t="s">
        <v>357</v>
      </c>
      <c r="C41" s="54" t="s">
        <v>358</v>
      </c>
      <c r="D41" s="25" t="s">
        <v>228</v>
      </c>
      <c r="E41" s="25" t="s">
        <v>8</v>
      </c>
      <c r="F41" s="25" t="s">
        <v>7</v>
      </c>
      <c r="G41" s="26">
        <v>45170</v>
      </c>
      <c r="H41" s="26">
        <v>46630</v>
      </c>
      <c r="I41" s="27">
        <v>100</v>
      </c>
      <c r="J41" s="27" t="s">
        <v>254</v>
      </c>
      <c r="K41" s="42"/>
      <c r="L41" s="22">
        <f t="shared" si="0"/>
        <v>0</v>
      </c>
      <c r="M41" s="60">
        <v>0.2</v>
      </c>
      <c r="N41" s="23">
        <f t="shared" si="1"/>
        <v>0</v>
      </c>
    </row>
    <row r="42" spans="1:14" ht="31.5" x14ac:dyDescent="0.25">
      <c r="A42" s="145">
        <v>40</v>
      </c>
      <c r="B42" s="24" t="s">
        <v>359</v>
      </c>
      <c r="C42" s="53" t="s">
        <v>350</v>
      </c>
      <c r="D42" s="25" t="s">
        <v>228</v>
      </c>
      <c r="E42" s="25" t="s">
        <v>8</v>
      </c>
      <c r="F42" s="25" t="s">
        <v>7</v>
      </c>
      <c r="G42" s="26">
        <v>45170</v>
      </c>
      <c r="H42" s="26">
        <v>46630</v>
      </c>
      <c r="I42" s="27">
        <v>500</v>
      </c>
      <c r="J42" s="27" t="s">
        <v>254</v>
      </c>
      <c r="K42" s="42"/>
      <c r="L42" s="22">
        <f t="shared" si="0"/>
        <v>0</v>
      </c>
      <c r="M42" s="60">
        <v>0.2</v>
      </c>
      <c r="N42" s="23">
        <f t="shared" si="1"/>
        <v>0</v>
      </c>
    </row>
    <row r="43" spans="1:14" ht="15.75" x14ac:dyDescent="0.25">
      <c r="A43" s="144">
        <v>41</v>
      </c>
      <c r="B43" s="24" t="s">
        <v>32</v>
      </c>
      <c r="C43" s="53" t="s">
        <v>350</v>
      </c>
      <c r="D43" s="25" t="s">
        <v>228</v>
      </c>
      <c r="E43" s="25" t="s">
        <v>8</v>
      </c>
      <c r="F43" s="25" t="s">
        <v>7</v>
      </c>
      <c r="G43" s="26">
        <v>45170</v>
      </c>
      <c r="H43" s="26">
        <v>46630</v>
      </c>
      <c r="I43" s="27">
        <v>2500</v>
      </c>
      <c r="J43" s="27" t="s">
        <v>254</v>
      </c>
      <c r="K43" s="42"/>
      <c r="L43" s="22">
        <f t="shared" si="0"/>
        <v>0</v>
      </c>
      <c r="M43" s="60">
        <v>0.2</v>
      </c>
      <c r="N43" s="23">
        <f t="shared" si="1"/>
        <v>0</v>
      </c>
    </row>
    <row r="44" spans="1:14" ht="31.5" x14ac:dyDescent="0.25">
      <c r="A44" s="144">
        <v>42</v>
      </c>
      <c r="B44" s="24" t="s">
        <v>360</v>
      </c>
      <c r="C44" s="53" t="s">
        <v>361</v>
      </c>
      <c r="D44" s="25" t="s">
        <v>228</v>
      </c>
      <c r="E44" s="25" t="s">
        <v>8</v>
      </c>
      <c r="F44" s="25" t="s">
        <v>7</v>
      </c>
      <c r="G44" s="26">
        <v>45170</v>
      </c>
      <c r="H44" s="26">
        <v>46630</v>
      </c>
      <c r="I44" s="27">
        <v>500</v>
      </c>
      <c r="J44" s="27" t="s">
        <v>254</v>
      </c>
      <c r="K44" s="42"/>
      <c r="L44" s="22">
        <f t="shared" si="0"/>
        <v>0</v>
      </c>
      <c r="M44" s="60">
        <v>0.2</v>
      </c>
      <c r="N44" s="23">
        <f t="shared" si="1"/>
        <v>0</v>
      </c>
    </row>
    <row r="45" spans="1:14" ht="15.75" x14ac:dyDescent="0.25">
      <c r="A45" s="145">
        <v>43</v>
      </c>
      <c r="B45" s="24" t="s">
        <v>33</v>
      </c>
      <c r="C45" s="53" t="s">
        <v>361</v>
      </c>
      <c r="D45" s="25" t="s">
        <v>228</v>
      </c>
      <c r="E45" s="25" t="s">
        <v>8</v>
      </c>
      <c r="F45" s="25" t="s">
        <v>7</v>
      </c>
      <c r="G45" s="26">
        <v>45170</v>
      </c>
      <c r="H45" s="26">
        <v>46630</v>
      </c>
      <c r="I45" s="27">
        <v>2500</v>
      </c>
      <c r="J45" s="27" t="s">
        <v>254</v>
      </c>
      <c r="K45" s="42"/>
      <c r="L45" s="22">
        <f t="shared" si="0"/>
        <v>0</v>
      </c>
      <c r="M45" s="60">
        <v>0.2</v>
      </c>
      <c r="N45" s="23">
        <f t="shared" si="1"/>
        <v>0</v>
      </c>
    </row>
    <row r="46" spans="1:14" ht="15.75" x14ac:dyDescent="0.25">
      <c r="A46" s="145">
        <v>44</v>
      </c>
      <c r="B46" s="24" t="s">
        <v>34</v>
      </c>
      <c r="C46" s="53" t="s">
        <v>350</v>
      </c>
      <c r="D46" s="25" t="s">
        <v>228</v>
      </c>
      <c r="E46" s="25" t="s">
        <v>8</v>
      </c>
      <c r="F46" s="25" t="s">
        <v>7</v>
      </c>
      <c r="G46" s="26">
        <v>45170</v>
      </c>
      <c r="H46" s="26">
        <v>46630</v>
      </c>
      <c r="I46" s="27">
        <v>2500</v>
      </c>
      <c r="J46" s="27" t="s">
        <v>254</v>
      </c>
      <c r="K46" s="42"/>
      <c r="L46" s="22">
        <f t="shared" si="0"/>
        <v>0</v>
      </c>
      <c r="M46" s="60">
        <v>0.2</v>
      </c>
      <c r="N46" s="23">
        <f t="shared" si="1"/>
        <v>0</v>
      </c>
    </row>
    <row r="47" spans="1:14" ht="15.75" x14ac:dyDescent="0.25">
      <c r="A47" s="144">
        <v>45</v>
      </c>
      <c r="B47" s="24" t="s">
        <v>362</v>
      </c>
      <c r="C47" s="53" t="s">
        <v>350</v>
      </c>
      <c r="D47" s="25" t="s">
        <v>228</v>
      </c>
      <c r="E47" s="25" t="s">
        <v>8</v>
      </c>
      <c r="F47" s="25" t="s">
        <v>7</v>
      </c>
      <c r="G47" s="26">
        <v>45170</v>
      </c>
      <c r="H47" s="26">
        <v>46630</v>
      </c>
      <c r="I47" s="27">
        <v>500</v>
      </c>
      <c r="J47" s="27" t="s">
        <v>254</v>
      </c>
      <c r="K47" s="42"/>
      <c r="L47" s="22">
        <f t="shared" si="0"/>
        <v>0</v>
      </c>
      <c r="M47" s="60">
        <v>0.2</v>
      </c>
      <c r="N47" s="23">
        <f t="shared" si="1"/>
        <v>0</v>
      </c>
    </row>
    <row r="48" spans="1:14" ht="31.5" x14ac:dyDescent="0.25">
      <c r="A48" s="144">
        <v>46</v>
      </c>
      <c r="B48" s="24" t="s">
        <v>363</v>
      </c>
      <c r="C48" s="53" t="s">
        <v>364</v>
      </c>
      <c r="D48" s="25" t="s">
        <v>228</v>
      </c>
      <c r="E48" s="25" t="s">
        <v>8</v>
      </c>
      <c r="F48" s="25" t="s">
        <v>7</v>
      </c>
      <c r="G48" s="26">
        <v>45170</v>
      </c>
      <c r="H48" s="26">
        <v>46630</v>
      </c>
      <c r="I48" s="27">
        <v>100</v>
      </c>
      <c r="J48" s="27" t="s">
        <v>254</v>
      </c>
      <c r="K48" s="42"/>
      <c r="L48" s="22">
        <f t="shared" si="0"/>
        <v>0</v>
      </c>
      <c r="M48" s="60">
        <v>0.2</v>
      </c>
      <c r="N48" s="23">
        <f t="shared" si="1"/>
        <v>0</v>
      </c>
    </row>
    <row r="49" spans="1:14" ht="31.5" x14ac:dyDescent="0.25">
      <c r="A49" s="145">
        <v>47</v>
      </c>
      <c r="B49" s="24" t="s">
        <v>35</v>
      </c>
      <c r="C49" s="56" t="s">
        <v>450</v>
      </c>
      <c r="D49" s="25" t="s">
        <v>228</v>
      </c>
      <c r="E49" s="25" t="s">
        <v>8</v>
      </c>
      <c r="F49" s="25" t="s">
        <v>7</v>
      </c>
      <c r="G49" s="26">
        <v>45170</v>
      </c>
      <c r="H49" s="26">
        <v>46630</v>
      </c>
      <c r="I49" s="27">
        <v>120</v>
      </c>
      <c r="J49" s="27" t="s">
        <v>254</v>
      </c>
      <c r="K49" s="42"/>
      <c r="L49" s="22">
        <f t="shared" si="0"/>
        <v>0</v>
      </c>
      <c r="M49" s="60">
        <v>0.2</v>
      </c>
      <c r="N49" s="23">
        <f t="shared" si="1"/>
        <v>0</v>
      </c>
    </row>
    <row r="50" spans="1:14" ht="15.75" x14ac:dyDescent="0.25">
      <c r="A50" s="145">
        <v>48</v>
      </c>
      <c r="B50" s="24" t="s">
        <v>36</v>
      </c>
      <c r="C50" s="53" t="s">
        <v>350</v>
      </c>
      <c r="D50" s="25" t="s">
        <v>228</v>
      </c>
      <c r="E50" s="25" t="s">
        <v>8</v>
      </c>
      <c r="F50" s="25" t="s">
        <v>7</v>
      </c>
      <c r="G50" s="26">
        <v>45170</v>
      </c>
      <c r="H50" s="26">
        <v>46630</v>
      </c>
      <c r="I50" s="27">
        <v>2500</v>
      </c>
      <c r="J50" s="27" t="s">
        <v>254</v>
      </c>
      <c r="K50" s="42"/>
      <c r="L50" s="22">
        <f t="shared" si="0"/>
        <v>0</v>
      </c>
      <c r="M50" s="60">
        <v>0.2</v>
      </c>
      <c r="N50" s="23">
        <f t="shared" si="1"/>
        <v>0</v>
      </c>
    </row>
    <row r="51" spans="1:14" ht="15.75" x14ac:dyDescent="0.25">
      <c r="A51" s="144">
        <v>49</v>
      </c>
      <c r="B51" s="24" t="s">
        <v>365</v>
      </c>
      <c r="C51" s="53" t="s">
        <v>350</v>
      </c>
      <c r="D51" s="25" t="s">
        <v>228</v>
      </c>
      <c r="E51" s="25" t="s">
        <v>8</v>
      </c>
      <c r="F51" s="25" t="s">
        <v>7</v>
      </c>
      <c r="G51" s="26">
        <v>45170</v>
      </c>
      <c r="H51" s="26">
        <v>46630</v>
      </c>
      <c r="I51" s="27">
        <v>500</v>
      </c>
      <c r="J51" s="27" t="s">
        <v>254</v>
      </c>
      <c r="K51" s="42"/>
      <c r="L51" s="22">
        <f t="shared" si="0"/>
        <v>0</v>
      </c>
      <c r="M51" s="60">
        <v>0.2</v>
      </c>
      <c r="N51" s="23">
        <f t="shared" si="1"/>
        <v>0</v>
      </c>
    </row>
    <row r="52" spans="1:14" ht="15.75" x14ac:dyDescent="0.25">
      <c r="A52" s="144">
        <v>50</v>
      </c>
      <c r="B52" s="24" t="s">
        <v>37</v>
      </c>
      <c r="C52" s="53" t="s">
        <v>350</v>
      </c>
      <c r="D52" s="25" t="s">
        <v>228</v>
      </c>
      <c r="E52" s="25" t="s">
        <v>8</v>
      </c>
      <c r="F52" s="25" t="s">
        <v>7</v>
      </c>
      <c r="G52" s="26">
        <v>45170</v>
      </c>
      <c r="H52" s="26">
        <v>46630</v>
      </c>
      <c r="I52" s="27">
        <v>2500</v>
      </c>
      <c r="J52" s="27" t="s">
        <v>254</v>
      </c>
      <c r="K52" s="42"/>
      <c r="L52" s="22">
        <f t="shared" si="0"/>
        <v>0</v>
      </c>
      <c r="M52" s="60">
        <v>0.2</v>
      </c>
      <c r="N52" s="23">
        <f t="shared" si="1"/>
        <v>0</v>
      </c>
    </row>
    <row r="53" spans="1:14" ht="31.5" x14ac:dyDescent="0.25">
      <c r="A53" s="145">
        <v>51</v>
      </c>
      <c r="B53" s="24" t="s">
        <v>38</v>
      </c>
      <c r="C53" s="53" t="s">
        <v>451</v>
      </c>
      <c r="D53" s="25" t="s">
        <v>228</v>
      </c>
      <c r="E53" s="25" t="s">
        <v>8</v>
      </c>
      <c r="F53" s="25" t="s">
        <v>7</v>
      </c>
      <c r="G53" s="26">
        <v>45170</v>
      </c>
      <c r="H53" s="26">
        <v>46630</v>
      </c>
      <c r="I53" s="27">
        <v>500</v>
      </c>
      <c r="J53" s="27" t="s">
        <v>254</v>
      </c>
      <c r="K53" s="42"/>
      <c r="L53" s="22">
        <f t="shared" si="0"/>
        <v>0</v>
      </c>
      <c r="M53" s="60">
        <v>0.2</v>
      </c>
      <c r="N53" s="23">
        <f t="shared" si="1"/>
        <v>0</v>
      </c>
    </row>
    <row r="54" spans="1:14" ht="31.5" x14ac:dyDescent="0.25">
      <c r="A54" s="145">
        <v>52</v>
      </c>
      <c r="B54" s="24" t="s">
        <v>39</v>
      </c>
      <c r="C54" s="53" t="s">
        <v>451</v>
      </c>
      <c r="D54" s="25" t="s">
        <v>228</v>
      </c>
      <c r="E54" s="25" t="s">
        <v>8</v>
      </c>
      <c r="F54" s="25" t="s">
        <v>7</v>
      </c>
      <c r="G54" s="26">
        <v>45170</v>
      </c>
      <c r="H54" s="26">
        <v>46630</v>
      </c>
      <c r="I54" s="27">
        <v>2500</v>
      </c>
      <c r="J54" s="27" t="s">
        <v>254</v>
      </c>
      <c r="K54" s="42"/>
      <c r="L54" s="22">
        <f t="shared" si="0"/>
        <v>0</v>
      </c>
      <c r="M54" s="60">
        <v>0.2</v>
      </c>
      <c r="N54" s="23">
        <f t="shared" si="1"/>
        <v>0</v>
      </c>
    </row>
    <row r="55" spans="1:14" ht="15.75" x14ac:dyDescent="0.25">
      <c r="A55" s="144">
        <v>53</v>
      </c>
      <c r="B55" s="24" t="s">
        <v>40</v>
      </c>
      <c r="C55" s="56" t="s">
        <v>452</v>
      </c>
      <c r="D55" s="25" t="s">
        <v>228</v>
      </c>
      <c r="E55" s="25" t="s">
        <v>8</v>
      </c>
      <c r="F55" s="25" t="s">
        <v>7</v>
      </c>
      <c r="G55" s="26">
        <v>45170</v>
      </c>
      <c r="H55" s="26">
        <v>46630</v>
      </c>
      <c r="I55" s="27">
        <v>1500</v>
      </c>
      <c r="J55" s="27" t="s">
        <v>254</v>
      </c>
      <c r="K55" s="42"/>
      <c r="L55" s="22">
        <f t="shared" si="0"/>
        <v>0</v>
      </c>
      <c r="M55" s="60">
        <v>0.2</v>
      </c>
      <c r="N55" s="23">
        <f t="shared" si="1"/>
        <v>0</v>
      </c>
    </row>
    <row r="56" spans="1:14" ht="15.75" x14ac:dyDescent="0.25">
      <c r="A56" s="144">
        <v>54</v>
      </c>
      <c r="B56" s="24" t="s">
        <v>366</v>
      </c>
      <c r="C56" s="53" t="s">
        <v>394</v>
      </c>
      <c r="D56" s="25" t="s">
        <v>228</v>
      </c>
      <c r="E56" s="25" t="s">
        <v>8</v>
      </c>
      <c r="F56" s="25" t="s">
        <v>7</v>
      </c>
      <c r="G56" s="26">
        <v>45170</v>
      </c>
      <c r="H56" s="26">
        <v>46630</v>
      </c>
      <c r="I56" s="27">
        <v>200</v>
      </c>
      <c r="J56" s="27" t="s">
        <v>254</v>
      </c>
      <c r="K56" s="42"/>
      <c r="L56" s="22">
        <f t="shared" si="0"/>
        <v>0</v>
      </c>
      <c r="M56" s="60">
        <v>0.2</v>
      </c>
      <c r="N56" s="23">
        <f t="shared" si="1"/>
        <v>0</v>
      </c>
    </row>
    <row r="57" spans="1:14" ht="15.75" x14ac:dyDescent="0.25">
      <c r="A57" s="145">
        <v>55</v>
      </c>
      <c r="B57" s="24" t="s">
        <v>41</v>
      </c>
      <c r="C57" s="53" t="s">
        <v>394</v>
      </c>
      <c r="D57" s="25" t="s">
        <v>228</v>
      </c>
      <c r="E57" s="25" t="s">
        <v>8</v>
      </c>
      <c r="F57" s="25" t="s">
        <v>7</v>
      </c>
      <c r="G57" s="26">
        <v>45170</v>
      </c>
      <c r="H57" s="26">
        <v>46630</v>
      </c>
      <c r="I57" s="27">
        <v>2500</v>
      </c>
      <c r="J57" s="27" t="s">
        <v>254</v>
      </c>
      <c r="K57" s="42"/>
      <c r="L57" s="22">
        <f t="shared" si="0"/>
        <v>0</v>
      </c>
      <c r="M57" s="60">
        <v>0.2</v>
      </c>
      <c r="N57" s="23">
        <f t="shared" si="1"/>
        <v>0</v>
      </c>
    </row>
    <row r="58" spans="1:14" ht="31.5" x14ac:dyDescent="0.25">
      <c r="A58" s="145">
        <v>56</v>
      </c>
      <c r="B58" s="24" t="s">
        <v>367</v>
      </c>
      <c r="C58" s="56" t="s">
        <v>396</v>
      </c>
      <c r="D58" s="25" t="s">
        <v>228</v>
      </c>
      <c r="E58" s="25" t="s">
        <v>8</v>
      </c>
      <c r="F58" s="25" t="s">
        <v>7</v>
      </c>
      <c r="G58" s="26">
        <v>45170</v>
      </c>
      <c r="H58" s="26">
        <v>46630</v>
      </c>
      <c r="I58" s="27">
        <v>300</v>
      </c>
      <c r="J58" s="27" t="s">
        <v>254</v>
      </c>
      <c r="K58" s="42"/>
      <c r="L58" s="22">
        <f t="shared" si="0"/>
        <v>0</v>
      </c>
      <c r="M58" s="60">
        <v>0.2</v>
      </c>
      <c r="N58" s="23">
        <f t="shared" si="1"/>
        <v>0</v>
      </c>
    </row>
    <row r="59" spans="1:14" ht="30" x14ac:dyDescent="0.25">
      <c r="A59" s="144">
        <v>57</v>
      </c>
      <c r="B59" s="24" t="s">
        <v>42</v>
      </c>
      <c r="C59" s="53" t="s">
        <v>368</v>
      </c>
      <c r="D59" s="25"/>
      <c r="E59" s="25" t="s">
        <v>43</v>
      </c>
      <c r="F59" s="25" t="s">
        <v>7</v>
      </c>
      <c r="G59" s="26">
        <v>45170</v>
      </c>
      <c r="H59" s="26">
        <v>46630</v>
      </c>
      <c r="I59" s="27">
        <v>90</v>
      </c>
      <c r="J59" s="27" t="s">
        <v>254</v>
      </c>
      <c r="K59" s="42"/>
      <c r="L59" s="22">
        <f t="shared" si="0"/>
        <v>0</v>
      </c>
      <c r="M59" s="60">
        <v>0.2</v>
      </c>
      <c r="N59" s="23">
        <f t="shared" si="1"/>
        <v>0</v>
      </c>
    </row>
    <row r="60" spans="1:14" ht="45" x14ac:dyDescent="0.25">
      <c r="A60" s="144">
        <v>58</v>
      </c>
      <c r="B60" s="24" t="s">
        <v>44</v>
      </c>
      <c r="C60" s="53" t="s">
        <v>467</v>
      </c>
      <c r="D60" s="25"/>
      <c r="E60" s="25" t="s">
        <v>43</v>
      </c>
      <c r="F60" s="25" t="s">
        <v>7</v>
      </c>
      <c r="G60" s="26">
        <v>45170</v>
      </c>
      <c r="H60" s="26">
        <v>46630</v>
      </c>
      <c r="I60" s="27">
        <v>420</v>
      </c>
      <c r="J60" s="27" t="s">
        <v>254</v>
      </c>
      <c r="K60" s="42"/>
      <c r="L60" s="22">
        <f t="shared" si="0"/>
        <v>0</v>
      </c>
      <c r="M60" s="60">
        <v>0.2</v>
      </c>
      <c r="N60" s="23">
        <f t="shared" si="1"/>
        <v>0</v>
      </c>
    </row>
    <row r="61" spans="1:14" ht="30" x14ac:dyDescent="0.25">
      <c r="A61" s="145">
        <v>59</v>
      </c>
      <c r="B61" s="24" t="s">
        <v>45</v>
      </c>
      <c r="C61" s="53" t="s">
        <v>468</v>
      </c>
      <c r="D61" s="25"/>
      <c r="E61" s="25" t="s">
        <v>43</v>
      </c>
      <c r="F61" s="25" t="s">
        <v>7</v>
      </c>
      <c r="G61" s="26">
        <v>45170</v>
      </c>
      <c r="H61" s="26">
        <v>46630</v>
      </c>
      <c r="I61" s="27">
        <v>330</v>
      </c>
      <c r="J61" s="27" t="s">
        <v>254</v>
      </c>
      <c r="K61" s="42"/>
      <c r="L61" s="22">
        <f t="shared" si="0"/>
        <v>0</v>
      </c>
      <c r="M61" s="60">
        <v>0.2</v>
      </c>
      <c r="N61" s="23">
        <f t="shared" si="1"/>
        <v>0</v>
      </c>
    </row>
    <row r="62" spans="1:14" ht="30" x14ac:dyDescent="0.25">
      <c r="A62" s="144">
        <v>60</v>
      </c>
      <c r="B62" s="24" t="s">
        <v>369</v>
      </c>
      <c r="C62" s="53" t="s">
        <v>469</v>
      </c>
      <c r="D62" s="25"/>
      <c r="E62" s="25" t="s">
        <v>43</v>
      </c>
      <c r="F62" s="25" t="s">
        <v>7</v>
      </c>
      <c r="G62" s="26">
        <v>45170</v>
      </c>
      <c r="H62" s="26">
        <v>46630</v>
      </c>
      <c r="I62" s="27">
        <v>30</v>
      </c>
      <c r="J62" s="27" t="s">
        <v>254</v>
      </c>
      <c r="K62" s="42"/>
      <c r="L62" s="22">
        <f t="shared" si="0"/>
        <v>0</v>
      </c>
      <c r="M62" s="60">
        <v>0.2</v>
      </c>
      <c r="N62" s="23">
        <f t="shared" si="1"/>
        <v>0</v>
      </c>
    </row>
    <row r="63" spans="1:14" ht="30" x14ac:dyDescent="0.25">
      <c r="A63" s="145">
        <v>61</v>
      </c>
      <c r="B63" s="24" t="s">
        <v>46</v>
      </c>
      <c r="C63" s="53" t="s">
        <v>470</v>
      </c>
      <c r="D63" s="25"/>
      <c r="E63" s="25" t="s">
        <v>43</v>
      </c>
      <c r="F63" s="25" t="s">
        <v>7</v>
      </c>
      <c r="G63" s="26">
        <v>45170</v>
      </c>
      <c r="H63" s="26">
        <v>46630</v>
      </c>
      <c r="I63" s="27">
        <v>90</v>
      </c>
      <c r="J63" s="27" t="s">
        <v>254</v>
      </c>
      <c r="K63" s="42"/>
      <c r="L63" s="22">
        <f t="shared" si="0"/>
        <v>0</v>
      </c>
      <c r="M63" s="60">
        <v>0.2</v>
      </c>
      <c r="N63" s="23">
        <f t="shared" si="1"/>
        <v>0</v>
      </c>
    </row>
    <row r="64" spans="1:14" ht="15.75" x14ac:dyDescent="0.25">
      <c r="A64" s="145">
        <v>62</v>
      </c>
      <c r="B64" s="24" t="s">
        <v>370</v>
      </c>
      <c r="C64" s="53" t="s">
        <v>371</v>
      </c>
      <c r="D64" s="25"/>
      <c r="E64" s="25" t="s">
        <v>47</v>
      </c>
      <c r="F64" s="25" t="s">
        <v>7</v>
      </c>
      <c r="G64" s="26">
        <v>45170</v>
      </c>
      <c r="H64" s="26">
        <v>46630</v>
      </c>
      <c r="I64" s="27">
        <v>300</v>
      </c>
      <c r="J64" s="27" t="s">
        <v>254</v>
      </c>
      <c r="K64" s="42"/>
      <c r="L64" s="22">
        <f t="shared" si="0"/>
        <v>0</v>
      </c>
      <c r="M64" s="60">
        <v>0.2</v>
      </c>
      <c r="N64" s="23">
        <f t="shared" si="1"/>
        <v>0</v>
      </c>
    </row>
    <row r="65" spans="1:14" ht="15.75" x14ac:dyDescent="0.25">
      <c r="A65" s="144">
        <v>63</v>
      </c>
      <c r="B65" s="24" t="s">
        <v>48</v>
      </c>
      <c r="C65" s="53" t="s">
        <v>371</v>
      </c>
      <c r="D65" s="25" t="s">
        <v>229</v>
      </c>
      <c r="E65" s="25" t="s">
        <v>47</v>
      </c>
      <c r="F65" s="25" t="s">
        <v>7</v>
      </c>
      <c r="G65" s="26">
        <v>45170</v>
      </c>
      <c r="H65" s="26">
        <v>46630</v>
      </c>
      <c r="I65" s="27">
        <v>40000</v>
      </c>
      <c r="J65" s="27" t="s">
        <v>254</v>
      </c>
      <c r="K65" s="42"/>
      <c r="L65" s="22">
        <f t="shared" si="0"/>
        <v>0</v>
      </c>
      <c r="M65" s="60">
        <v>0.2</v>
      </c>
      <c r="N65" s="23">
        <f t="shared" si="1"/>
        <v>0</v>
      </c>
    </row>
    <row r="66" spans="1:14" ht="15.75" x14ac:dyDescent="0.25">
      <c r="A66" s="144">
        <v>64</v>
      </c>
      <c r="B66" s="24" t="s">
        <v>49</v>
      </c>
      <c r="C66" s="53" t="s">
        <v>371</v>
      </c>
      <c r="D66" s="25" t="s">
        <v>229</v>
      </c>
      <c r="E66" s="25" t="s">
        <v>47</v>
      </c>
      <c r="F66" s="25" t="s">
        <v>7</v>
      </c>
      <c r="G66" s="26">
        <v>45170</v>
      </c>
      <c r="H66" s="26">
        <v>46630</v>
      </c>
      <c r="I66" s="27">
        <v>4000</v>
      </c>
      <c r="J66" s="27" t="s">
        <v>254</v>
      </c>
      <c r="K66" s="42"/>
      <c r="L66" s="22">
        <f t="shared" si="0"/>
        <v>0</v>
      </c>
      <c r="M66" s="60">
        <v>0.2</v>
      </c>
      <c r="N66" s="23">
        <f t="shared" si="1"/>
        <v>0</v>
      </c>
    </row>
    <row r="67" spans="1:14" ht="15.75" x14ac:dyDescent="0.25">
      <c r="A67" s="145">
        <v>65</v>
      </c>
      <c r="B67" s="24" t="s">
        <v>50</v>
      </c>
      <c r="C67" s="57" t="s">
        <v>453</v>
      </c>
      <c r="D67" s="25" t="s">
        <v>262</v>
      </c>
      <c r="E67" s="25" t="s">
        <v>47</v>
      </c>
      <c r="F67" s="25" t="s">
        <v>7</v>
      </c>
      <c r="G67" s="26">
        <v>45170</v>
      </c>
      <c r="H67" s="26">
        <v>46630</v>
      </c>
      <c r="I67" s="27">
        <v>400</v>
      </c>
      <c r="J67" s="27" t="s">
        <v>254</v>
      </c>
      <c r="K67" s="42"/>
      <c r="L67" s="22">
        <f t="shared" ref="L67:L129" si="2">I67*K67</f>
        <v>0</v>
      </c>
      <c r="M67" s="60">
        <v>0.2</v>
      </c>
      <c r="N67" s="23">
        <f t="shared" ref="N67:N129" si="3">L67*1.2</f>
        <v>0</v>
      </c>
    </row>
    <row r="68" spans="1:14" ht="15.75" x14ac:dyDescent="0.25">
      <c r="A68" s="145">
        <v>66</v>
      </c>
      <c r="B68" s="24" t="s">
        <v>51</v>
      </c>
      <c r="C68" s="57" t="s">
        <v>471</v>
      </c>
      <c r="D68" s="25" t="s">
        <v>263</v>
      </c>
      <c r="E68" s="25" t="s">
        <v>47</v>
      </c>
      <c r="F68" s="25" t="s">
        <v>7</v>
      </c>
      <c r="G68" s="26">
        <v>45170</v>
      </c>
      <c r="H68" s="26">
        <v>46630</v>
      </c>
      <c r="I68" s="27">
        <v>400</v>
      </c>
      <c r="J68" s="27" t="s">
        <v>254</v>
      </c>
      <c r="K68" s="42"/>
      <c r="L68" s="22">
        <f t="shared" si="2"/>
        <v>0</v>
      </c>
      <c r="M68" s="60">
        <v>0.2</v>
      </c>
      <c r="N68" s="23">
        <f t="shared" si="3"/>
        <v>0</v>
      </c>
    </row>
    <row r="69" spans="1:14" ht="30" x14ac:dyDescent="0.25">
      <c r="A69" s="144">
        <v>67</v>
      </c>
      <c r="B69" s="24" t="s">
        <v>52</v>
      </c>
      <c r="C69" s="53" t="s">
        <v>472</v>
      </c>
      <c r="D69" s="25" t="s">
        <v>264</v>
      </c>
      <c r="E69" s="25" t="s">
        <v>53</v>
      </c>
      <c r="F69" s="25" t="s">
        <v>7</v>
      </c>
      <c r="G69" s="26">
        <v>45170</v>
      </c>
      <c r="H69" s="26">
        <v>46630</v>
      </c>
      <c r="I69" s="27">
        <v>2.4</v>
      </c>
      <c r="J69" s="27" t="s">
        <v>254</v>
      </c>
      <c r="K69" s="42"/>
      <c r="L69" s="22">
        <f t="shared" si="2"/>
        <v>0</v>
      </c>
      <c r="M69" s="60">
        <v>0.2</v>
      </c>
      <c r="N69" s="23">
        <f t="shared" si="3"/>
        <v>0</v>
      </c>
    </row>
    <row r="70" spans="1:14" ht="31.5" x14ac:dyDescent="0.25">
      <c r="A70" s="144">
        <v>68</v>
      </c>
      <c r="B70" s="24" t="s">
        <v>372</v>
      </c>
      <c r="C70" s="53" t="s">
        <v>373</v>
      </c>
      <c r="D70" s="25" t="s">
        <v>265</v>
      </c>
      <c r="E70" s="25" t="s">
        <v>53</v>
      </c>
      <c r="F70" s="25" t="s">
        <v>7</v>
      </c>
      <c r="G70" s="26">
        <v>45170</v>
      </c>
      <c r="H70" s="26">
        <v>46630</v>
      </c>
      <c r="I70" s="27">
        <v>500</v>
      </c>
      <c r="J70" s="27" t="s">
        <v>254</v>
      </c>
      <c r="K70" s="42"/>
      <c r="L70" s="22">
        <f t="shared" si="2"/>
        <v>0</v>
      </c>
      <c r="M70" s="60">
        <v>0.2</v>
      </c>
      <c r="N70" s="23">
        <f t="shared" si="3"/>
        <v>0</v>
      </c>
    </row>
    <row r="71" spans="1:14" ht="15.75" x14ac:dyDescent="0.25">
      <c r="A71" s="145">
        <v>69</v>
      </c>
      <c r="B71" s="24" t="s">
        <v>374</v>
      </c>
      <c r="C71" s="53" t="s">
        <v>373</v>
      </c>
      <c r="D71" s="25" t="s">
        <v>266</v>
      </c>
      <c r="E71" s="25" t="s">
        <v>53</v>
      </c>
      <c r="F71" s="25" t="s">
        <v>7</v>
      </c>
      <c r="G71" s="26">
        <v>45170</v>
      </c>
      <c r="H71" s="26">
        <v>46630</v>
      </c>
      <c r="I71" s="27">
        <v>10</v>
      </c>
      <c r="J71" s="27" t="s">
        <v>254</v>
      </c>
      <c r="K71" s="42"/>
      <c r="L71" s="22">
        <f t="shared" si="2"/>
        <v>0</v>
      </c>
      <c r="M71" s="60">
        <v>0.2</v>
      </c>
      <c r="N71" s="23">
        <f t="shared" si="3"/>
        <v>0</v>
      </c>
    </row>
    <row r="72" spans="1:14" ht="15.75" x14ac:dyDescent="0.25">
      <c r="A72" s="145">
        <v>70</v>
      </c>
      <c r="B72" s="24" t="s">
        <v>375</v>
      </c>
      <c r="C72" s="53" t="s">
        <v>376</v>
      </c>
      <c r="D72" s="25" t="s">
        <v>267</v>
      </c>
      <c r="E72" s="25" t="s">
        <v>53</v>
      </c>
      <c r="F72" s="25" t="s">
        <v>7</v>
      </c>
      <c r="G72" s="26">
        <v>45170</v>
      </c>
      <c r="H72" s="26">
        <v>46630</v>
      </c>
      <c r="I72" s="27">
        <v>24.5</v>
      </c>
      <c r="J72" s="27" t="s">
        <v>254</v>
      </c>
      <c r="K72" s="42"/>
      <c r="L72" s="22">
        <f t="shared" si="2"/>
        <v>0</v>
      </c>
      <c r="M72" s="60">
        <v>0.2</v>
      </c>
      <c r="N72" s="23">
        <f t="shared" si="3"/>
        <v>0</v>
      </c>
    </row>
    <row r="73" spans="1:14" ht="31.5" x14ac:dyDescent="0.25">
      <c r="A73" s="144">
        <v>71</v>
      </c>
      <c r="B73" s="24" t="s">
        <v>54</v>
      </c>
      <c r="C73" s="53" t="s">
        <v>473</v>
      </c>
      <c r="D73" s="25" t="s">
        <v>265</v>
      </c>
      <c r="E73" s="25" t="s">
        <v>53</v>
      </c>
      <c r="F73" s="25" t="s">
        <v>7</v>
      </c>
      <c r="G73" s="26">
        <v>45170</v>
      </c>
      <c r="H73" s="26">
        <v>46630</v>
      </c>
      <c r="I73" s="27">
        <v>750</v>
      </c>
      <c r="J73" s="27" t="s">
        <v>254</v>
      </c>
      <c r="K73" s="42"/>
      <c r="L73" s="22">
        <f t="shared" si="2"/>
        <v>0</v>
      </c>
      <c r="M73" s="60">
        <v>0.2</v>
      </c>
      <c r="N73" s="23">
        <f t="shared" si="3"/>
        <v>0</v>
      </c>
    </row>
    <row r="74" spans="1:14" ht="30" x14ac:dyDescent="0.25">
      <c r="A74" s="144">
        <v>72</v>
      </c>
      <c r="B74" s="24" t="s">
        <v>55</v>
      </c>
      <c r="C74" s="53" t="s">
        <v>473</v>
      </c>
      <c r="D74" s="25"/>
      <c r="E74" s="25" t="s">
        <v>53</v>
      </c>
      <c r="F74" s="25" t="s">
        <v>7</v>
      </c>
      <c r="G74" s="26">
        <v>45170</v>
      </c>
      <c r="H74" s="26">
        <v>46630</v>
      </c>
      <c r="I74" s="27">
        <v>2.5</v>
      </c>
      <c r="J74" s="27" t="s">
        <v>254</v>
      </c>
      <c r="K74" s="42"/>
      <c r="L74" s="22">
        <f t="shared" si="2"/>
        <v>0</v>
      </c>
      <c r="M74" s="60">
        <v>0.2</v>
      </c>
      <c r="N74" s="23">
        <f t="shared" si="3"/>
        <v>0</v>
      </c>
    </row>
    <row r="75" spans="1:14" ht="15.75" x14ac:dyDescent="0.25">
      <c r="A75" s="145">
        <v>73</v>
      </c>
      <c r="B75" s="24" t="s">
        <v>377</v>
      </c>
      <c r="C75" s="53" t="s">
        <v>378</v>
      </c>
      <c r="D75" s="25" t="s">
        <v>268</v>
      </c>
      <c r="E75" s="25" t="s">
        <v>53</v>
      </c>
      <c r="F75" s="25" t="s">
        <v>7</v>
      </c>
      <c r="G75" s="26">
        <v>45170</v>
      </c>
      <c r="H75" s="26">
        <v>46630</v>
      </c>
      <c r="I75" s="27">
        <v>2.5</v>
      </c>
      <c r="J75" s="27" t="s">
        <v>254</v>
      </c>
      <c r="K75" s="42"/>
      <c r="L75" s="22">
        <f t="shared" si="2"/>
        <v>0</v>
      </c>
      <c r="M75" s="60">
        <v>0.2</v>
      </c>
      <c r="N75" s="23">
        <f t="shared" si="3"/>
        <v>0</v>
      </c>
    </row>
    <row r="76" spans="1:14" ht="15.75" x14ac:dyDescent="0.25">
      <c r="A76" s="144">
        <v>74</v>
      </c>
      <c r="B76" s="24" t="s">
        <v>379</v>
      </c>
      <c r="C76" s="53" t="s">
        <v>380</v>
      </c>
      <c r="D76" s="25" t="s">
        <v>268</v>
      </c>
      <c r="E76" s="25" t="s">
        <v>53</v>
      </c>
      <c r="F76" s="25" t="s">
        <v>7</v>
      </c>
      <c r="G76" s="26">
        <v>45170</v>
      </c>
      <c r="H76" s="26">
        <v>46630</v>
      </c>
      <c r="I76" s="27">
        <v>6.6</v>
      </c>
      <c r="J76" s="27" t="s">
        <v>254</v>
      </c>
      <c r="K76" s="42"/>
      <c r="L76" s="22">
        <f t="shared" si="2"/>
        <v>0</v>
      </c>
      <c r="M76" s="60">
        <v>0.2</v>
      </c>
      <c r="N76" s="23">
        <f t="shared" si="3"/>
        <v>0</v>
      </c>
    </row>
    <row r="77" spans="1:14" ht="15.75" x14ac:dyDescent="0.25">
      <c r="A77" s="145">
        <v>75</v>
      </c>
      <c r="B77" s="24" t="s">
        <v>381</v>
      </c>
      <c r="C77" s="53" t="s">
        <v>382</v>
      </c>
      <c r="D77" s="25" t="s">
        <v>269</v>
      </c>
      <c r="E77" s="25" t="s">
        <v>53</v>
      </c>
      <c r="F77" s="25" t="s">
        <v>7</v>
      </c>
      <c r="G77" s="26">
        <v>45170</v>
      </c>
      <c r="H77" s="26">
        <v>46630</v>
      </c>
      <c r="I77" s="27">
        <v>18</v>
      </c>
      <c r="J77" s="27" t="s">
        <v>254</v>
      </c>
      <c r="K77" s="42"/>
      <c r="L77" s="22">
        <f t="shared" si="2"/>
        <v>0</v>
      </c>
      <c r="M77" s="60">
        <v>0.2</v>
      </c>
      <c r="N77" s="23">
        <f t="shared" si="3"/>
        <v>0</v>
      </c>
    </row>
    <row r="78" spans="1:14" ht="30" x14ac:dyDescent="0.25">
      <c r="A78" s="145">
        <v>76</v>
      </c>
      <c r="B78" s="24" t="s">
        <v>56</v>
      </c>
      <c r="C78" s="53" t="s">
        <v>474</v>
      </c>
      <c r="D78" s="25" t="s">
        <v>269</v>
      </c>
      <c r="E78" s="25" t="s">
        <v>53</v>
      </c>
      <c r="F78" s="25" t="s">
        <v>7</v>
      </c>
      <c r="G78" s="26">
        <v>45170</v>
      </c>
      <c r="H78" s="26">
        <v>46630</v>
      </c>
      <c r="I78" s="27">
        <v>18</v>
      </c>
      <c r="J78" s="27" t="s">
        <v>254</v>
      </c>
      <c r="K78" s="42"/>
      <c r="L78" s="22">
        <f t="shared" si="2"/>
        <v>0</v>
      </c>
      <c r="M78" s="60">
        <v>0.2</v>
      </c>
      <c r="N78" s="23">
        <f t="shared" si="3"/>
        <v>0</v>
      </c>
    </row>
    <row r="79" spans="1:14" ht="15.75" x14ac:dyDescent="0.25">
      <c r="A79" s="144">
        <v>77</v>
      </c>
      <c r="B79" s="24" t="s">
        <v>57</v>
      </c>
      <c r="C79" s="53" t="s">
        <v>383</v>
      </c>
      <c r="D79" s="25" t="s">
        <v>275</v>
      </c>
      <c r="E79" s="25" t="s">
        <v>53</v>
      </c>
      <c r="F79" s="25" t="s">
        <v>7</v>
      </c>
      <c r="G79" s="26">
        <v>45170</v>
      </c>
      <c r="H79" s="26">
        <v>46630</v>
      </c>
      <c r="I79" s="27">
        <v>6</v>
      </c>
      <c r="J79" s="27" t="s">
        <v>254</v>
      </c>
      <c r="K79" s="42"/>
      <c r="L79" s="22">
        <f t="shared" si="2"/>
        <v>0</v>
      </c>
      <c r="M79" s="60">
        <v>0.2</v>
      </c>
      <c r="N79" s="23">
        <f t="shared" si="3"/>
        <v>0</v>
      </c>
    </row>
    <row r="80" spans="1:14" ht="15.75" x14ac:dyDescent="0.25">
      <c r="A80" s="144">
        <v>78</v>
      </c>
      <c r="B80" s="24" t="s">
        <v>384</v>
      </c>
      <c r="C80" s="53" t="s">
        <v>385</v>
      </c>
      <c r="D80" s="25" t="s">
        <v>269</v>
      </c>
      <c r="E80" s="25" t="s">
        <v>53</v>
      </c>
      <c r="F80" s="25" t="s">
        <v>7</v>
      </c>
      <c r="G80" s="26">
        <v>45170</v>
      </c>
      <c r="H80" s="26">
        <v>46630</v>
      </c>
      <c r="I80" s="27">
        <v>3</v>
      </c>
      <c r="J80" s="27" t="s">
        <v>254</v>
      </c>
      <c r="K80" s="42"/>
      <c r="L80" s="22">
        <f t="shared" si="2"/>
        <v>0</v>
      </c>
      <c r="M80" s="60">
        <v>0.2</v>
      </c>
      <c r="N80" s="23">
        <f t="shared" si="3"/>
        <v>0</v>
      </c>
    </row>
    <row r="81" spans="1:14" ht="45" x14ac:dyDescent="0.25">
      <c r="A81" s="145">
        <v>79</v>
      </c>
      <c r="B81" s="24" t="s">
        <v>386</v>
      </c>
      <c r="C81" s="53" t="s">
        <v>475</v>
      </c>
      <c r="D81" s="25" t="s">
        <v>230</v>
      </c>
      <c r="E81" s="25" t="s">
        <v>58</v>
      </c>
      <c r="F81" s="25" t="s">
        <v>7</v>
      </c>
      <c r="G81" s="26">
        <v>45170</v>
      </c>
      <c r="H81" s="26">
        <v>46630</v>
      </c>
      <c r="I81" s="27">
        <v>100</v>
      </c>
      <c r="J81" s="27" t="s">
        <v>254</v>
      </c>
      <c r="K81" s="42"/>
      <c r="L81" s="22">
        <f t="shared" si="2"/>
        <v>0</v>
      </c>
      <c r="M81" s="60">
        <v>0.2</v>
      </c>
      <c r="N81" s="23">
        <f t="shared" si="3"/>
        <v>0</v>
      </c>
    </row>
    <row r="82" spans="1:14" ht="45" x14ac:dyDescent="0.25">
      <c r="A82" s="145">
        <v>80</v>
      </c>
      <c r="B82" s="24" t="s">
        <v>387</v>
      </c>
      <c r="C82" s="53" t="s">
        <v>475</v>
      </c>
      <c r="D82" s="25" t="s">
        <v>230</v>
      </c>
      <c r="E82" s="25" t="s">
        <v>58</v>
      </c>
      <c r="F82" s="25" t="s">
        <v>7</v>
      </c>
      <c r="G82" s="26">
        <v>45170</v>
      </c>
      <c r="H82" s="26">
        <v>46630</v>
      </c>
      <c r="I82" s="27">
        <v>100</v>
      </c>
      <c r="J82" s="27" t="s">
        <v>254</v>
      </c>
      <c r="K82" s="42"/>
      <c r="L82" s="22">
        <f t="shared" si="2"/>
        <v>0</v>
      </c>
      <c r="M82" s="60">
        <v>0.2</v>
      </c>
      <c r="N82" s="23">
        <f t="shared" si="3"/>
        <v>0</v>
      </c>
    </row>
    <row r="83" spans="1:14" ht="45" x14ac:dyDescent="0.25">
      <c r="A83" s="144">
        <v>81</v>
      </c>
      <c r="B83" s="24" t="s">
        <v>388</v>
      </c>
      <c r="C83" s="53" t="s">
        <v>476</v>
      </c>
      <c r="D83" s="25" t="s">
        <v>230</v>
      </c>
      <c r="E83" s="25" t="s">
        <v>58</v>
      </c>
      <c r="F83" s="25" t="s">
        <v>7</v>
      </c>
      <c r="G83" s="26">
        <v>45170</v>
      </c>
      <c r="H83" s="26">
        <v>46630</v>
      </c>
      <c r="I83" s="27">
        <v>18</v>
      </c>
      <c r="J83" s="27" t="s">
        <v>254</v>
      </c>
      <c r="K83" s="42"/>
      <c r="L83" s="22">
        <f t="shared" si="2"/>
        <v>0</v>
      </c>
      <c r="M83" s="60">
        <v>0.2</v>
      </c>
      <c r="N83" s="23">
        <f t="shared" si="3"/>
        <v>0</v>
      </c>
    </row>
    <row r="84" spans="1:14" ht="15.75" x14ac:dyDescent="0.25">
      <c r="A84" s="144">
        <v>82</v>
      </c>
      <c r="B84" s="24" t="s">
        <v>389</v>
      </c>
      <c r="C84" s="57" t="s">
        <v>477</v>
      </c>
      <c r="D84" s="25" t="s">
        <v>231</v>
      </c>
      <c r="E84" s="25" t="s">
        <v>60</v>
      </c>
      <c r="F84" s="25" t="s">
        <v>7</v>
      </c>
      <c r="G84" s="26">
        <v>45170</v>
      </c>
      <c r="H84" s="26">
        <v>46630</v>
      </c>
      <c r="I84" s="27">
        <v>8</v>
      </c>
      <c r="J84" s="27" t="s">
        <v>254</v>
      </c>
      <c r="K84" s="42"/>
      <c r="L84" s="22">
        <f t="shared" si="2"/>
        <v>0</v>
      </c>
      <c r="M84" s="60">
        <v>0.2</v>
      </c>
      <c r="N84" s="23">
        <f t="shared" si="3"/>
        <v>0</v>
      </c>
    </row>
    <row r="85" spans="1:14" ht="15.75" x14ac:dyDescent="0.25">
      <c r="A85" s="145">
        <v>83</v>
      </c>
      <c r="B85" s="29" t="s">
        <v>59</v>
      </c>
      <c r="C85" s="54" t="s">
        <v>477</v>
      </c>
      <c r="D85" s="28" t="s">
        <v>231</v>
      </c>
      <c r="E85" s="28" t="s">
        <v>60</v>
      </c>
      <c r="F85" s="28" t="s">
        <v>7</v>
      </c>
      <c r="G85" s="30">
        <v>45170</v>
      </c>
      <c r="H85" s="30">
        <v>46630</v>
      </c>
      <c r="I85" s="31">
        <v>8</v>
      </c>
      <c r="J85" s="31" t="s">
        <v>254</v>
      </c>
      <c r="K85" s="43"/>
      <c r="L85" s="22">
        <f t="shared" si="2"/>
        <v>0</v>
      </c>
      <c r="M85" s="60">
        <v>0.2</v>
      </c>
      <c r="N85" s="23">
        <f t="shared" si="3"/>
        <v>0</v>
      </c>
    </row>
    <row r="86" spans="1:14" ht="15.75" x14ac:dyDescent="0.25">
      <c r="A86" s="145">
        <v>84</v>
      </c>
      <c r="B86" s="29" t="s">
        <v>478</v>
      </c>
      <c r="C86" s="57" t="s">
        <v>397</v>
      </c>
      <c r="D86" s="28" t="s">
        <v>274</v>
      </c>
      <c r="E86" s="28" t="s">
        <v>60</v>
      </c>
      <c r="F86" s="28" t="s">
        <v>7</v>
      </c>
      <c r="G86" s="30">
        <v>45170</v>
      </c>
      <c r="H86" s="30">
        <v>46630</v>
      </c>
      <c r="I86" s="31">
        <v>40</v>
      </c>
      <c r="J86" s="31" t="s">
        <v>254</v>
      </c>
      <c r="K86" s="43"/>
      <c r="L86" s="22">
        <f t="shared" si="2"/>
        <v>0</v>
      </c>
      <c r="M86" s="60">
        <v>0.2</v>
      </c>
      <c r="N86" s="23">
        <f t="shared" si="3"/>
        <v>0</v>
      </c>
    </row>
    <row r="87" spans="1:14" ht="45" x14ac:dyDescent="0.25">
      <c r="A87" s="144">
        <v>85</v>
      </c>
      <c r="B87" s="29" t="s">
        <v>61</v>
      </c>
      <c r="C87" s="54" t="s">
        <v>330</v>
      </c>
      <c r="D87" s="28" t="s">
        <v>232</v>
      </c>
      <c r="E87" s="28" t="s">
        <v>8</v>
      </c>
      <c r="F87" s="28" t="s">
        <v>7</v>
      </c>
      <c r="G87" s="30">
        <v>45170</v>
      </c>
      <c r="H87" s="30">
        <v>46630</v>
      </c>
      <c r="I87" s="31">
        <v>500</v>
      </c>
      <c r="J87" s="31" t="s">
        <v>254</v>
      </c>
      <c r="K87" s="43"/>
      <c r="L87" s="22">
        <f t="shared" si="2"/>
        <v>0</v>
      </c>
      <c r="M87" s="60">
        <v>0.2</v>
      </c>
      <c r="N87" s="23">
        <f t="shared" si="3"/>
        <v>0</v>
      </c>
    </row>
    <row r="88" spans="1:14" s="4" customFormat="1" ht="30" x14ac:dyDescent="0.25">
      <c r="A88" s="144">
        <v>86</v>
      </c>
      <c r="B88" s="29" t="s">
        <v>62</v>
      </c>
      <c r="C88" s="54" t="s">
        <v>479</v>
      </c>
      <c r="D88" s="28" t="s">
        <v>230</v>
      </c>
      <c r="E88" s="28" t="s">
        <v>8</v>
      </c>
      <c r="F88" s="28" t="s">
        <v>7</v>
      </c>
      <c r="G88" s="30">
        <v>45170</v>
      </c>
      <c r="H88" s="30">
        <v>46630</v>
      </c>
      <c r="I88" s="31">
        <v>300</v>
      </c>
      <c r="J88" s="31" t="s">
        <v>254</v>
      </c>
      <c r="K88" s="43"/>
      <c r="L88" s="22">
        <f t="shared" si="2"/>
        <v>0</v>
      </c>
      <c r="M88" s="60">
        <v>0.2</v>
      </c>
      <c r="N88" s="23">
        <f t="shared" si="3"/>
        <v>0</v>
      </c>
    </row>
    <row r="89" spans="1:14" s="4" customFormat="1" ht="15.75" x14ac:dyDescent="0.25">
      <c r="A89" s="145">
        <v>87</v>
      </c>
      <c r="B89" s="29" t="s">
        <v>63</v>
      </c>
      <c r="C89" s="54" t="s">
        <v>398</v>
      </c>
      <c r="D89" s="28" t="s">
        <v>233</v>
      </c>
      <c r="E89" s="28" t="s">
        <v>8</v>
      </c>
      <c r="F89" s="28" t="s">
        <v>7</v>
      </c>
      <c r="G89" s="30">
        <v>45170</v>
      </c>
      <c r="H89" s="30">
        <v>46630</v>
      </c>
      <c r="I89" s="31">
        <v>20</v>
      </c>
      <c r="J89" s="31" t="s">
        <v>254</v>
      </c>
      <c r="K89" s="43"/>
      <c r="L89" s="22">
        <f t="shared" si="2"/>
        <v>0</v>
      </c>
      <c r="M89" s="60">
        <v>0.2</v>
      </c>
      <c r="N89" s="23">
        <f t="shared" si="3"/>
        <v>0</v>
      </c>
    </row>
    <row r="90" spans="1:14" s="4" customFormat="1" ht="30" x14ac:dyDescent="0.25">
      <c r="A90" s="144">
        <v>88</v>
      </c>
      <c r="B90" s="29" t="s">
        <v>65</v>
      </c>
      <c r="C90" s="54" t="s">
        <v>480</v>
      </c>
      <c r="D90" s="28"/>
      <c r="E90" s="28" t="s">
        <v>64</v>
      </c>
      <c r="F90" s="28" t="s">
        <v>7</v>
      </c>
      <c r="G90" s="30">
        <v>45170</v>
      </c>
      <c r="H90" s="30">
        <v>46630</v>
      </c>
      <c r="I90" s="31">
        <v>6</v>
      </c>
      <c r="J90" s="31" t="s">
        <v>254</v>
      </c>
      <c r="K90" s="43"/>
      <c r="L90" s="22">
        <f t="shared" si="2"/>
        <v>0</v>
      </c>
      <c r="M90" s="60">
        <v>0.2</v>
      </c>
      <c r="N90" s="23">
        <f t="shared" si="3"/>
        <v>0</v>
      </c>
    </row>
    <row r="91" spans="1:14" s="4" customFormat="1" ht="15.75" x14ac:dyDescent="0.25">
      <c r="A91" s="145">
        <v>89</v>
      </c>
      <c r="B91" s="29" t="s">
        <v>66</v>
      </c>
      <c r="C91" s="54" t="s">
        <v>481</v>
      </c>
      <c r="D91" s="28" t="s">
        <v>234</v>
      </c>
      <c r="E91" s="28"/>
      <c r="F91" s="28" t="s">
        <v>7</v>
      </c>
      <c r="G91" s="30">
        <v>45170</v>
      </c>
      <c r="H91" s="30">
        <v>46630</v>
      </c>
      <c r="I91" s="31">
        <v>600</v>
      </c>
      <c r="J91" s="31" t="s">
        <v>254</v>
      </c>
      <c r="K91" s="43"/>
      <c r="L91" s="22">
        <f t="shared" si="2"/>
        <v>0</v>
      </c>
      <c r="M91" s="60">
        <v>0.2</v>
      </c>
      <c r="N91" s="23">
        <f t="shared" si="3"/>
        <v>0</v>
      </c>
    </row>
    <row r="92" spans="1:14" s="4" customFormat="1" ht="15.75" x14ac:dyDescent="0.25">
      <c r="A92" s="145">
        <v>90</v>
      </c>
      <c r="B92" s="29" t="s">
        <v>301</v>
      </c>
      <c r="C92" s="54" t="s">
        <v>482</v>
      </c>
      <c r="D92" s="28"/>
      <c r="E92" s="28" t="s">
        <v>64</v>
      </c>
      <c r="F92" s="28" t="s">
        <v>7</v>
      </c>
      <c r="G92" s="30">
        <v>45170</v>
      </c>
      <c r="H92" s="30">
        <v>46630</v>
      </c>
      <c r="I92" s="31">
        <v>200</v>
      </c>
      <c r="J92" s="31" t="s">
        <v>254</v>
      </c>
      <c r="K92" s="43"/>
      <c r="L92" s="22">
        <f t="shared" si="2"/>
        <v>0</v>
      </c>
      <c r="M92" s="60">
        <v>0.2</v>
      </c>
      <c r="N92" s="23">
        <f t="shared" si="3"/>
        <v>0</v>
      </c>
    </row>
    <row r="93" spans="1:14" ht="30" x14ac:dyDescent="0.25">
      <c r="A93" s="144">
        <v>91</v>
      </c>
      <c r="B93" s="29" t="s">
        <v>67</v>
      </c>
      <c r="C93" s="54" t="s">
        <v>483</v>
      </c>
      <c r="D93" s="28" t="s">
        <v>323</v>
      </c>
      <c r="E93" s="28" t="s">
        <v>68</v>
      </c>
      <c r="F93" s="28" t="s">
        <v>7</v>
      </c>
      <c r="G93" s="30">
        <v>45170</v>
      </c>
      <c r="H93" s="30">
        <v>46630</v>
      </c>
      <c r="I93" s="31">
        <v>100</v>
      </c>
      <c r="J93" s="31" t="s">
        <v>254</v>
      </c>
      <c r="K93" s="43"/>
      <c r="L93" s="22">
        <f t="shared" si="2"/>
        <v>0</v>
      </c>
      <c r="M93" s="60">
        <v>0.2</v>
      </c>
      <c r="N93" s="23">
        <f t="shared" si="3"/>
        <v>0</v>
      </c>
    </row>
    <row r="94" spans="1:14" ht="15.75" x14ac:dyDescent="0.25">
      <c r="A94" s="144">
        <v>92</v>
      </c>
      <c r="B94" s="29" t="s">
        <v>69</v>
      </c>
      <c r="C94" s="54" t="s">
        <v>243</v>
      </c>
      <c r="D94" s="28" t="s">
        <v>270</v>
      </c>
      <c r="E94" s="28" t="s">
        <v>68</v>
      </c>
      <c r="F94" s="28" t="s">
        <v>7</v>
      </c>
      <c r="G94" s="30">
        <v>45170</v>
      </c>
      <c r="H94" s="30">
        <v>46630</v>
      </c>
      <c r="I94" s="31">
        <v>20</v>
      </c>
      <c r="J94" s="31" t="s">
        <v>254</v>
      </c>
      <c r="K94" s="43"/>
      <c r="L94" s="22">
        <f t="shared" si="2"/>
        <v>0</v>
      </c>
      <c r="M94" s="60">
        <v>0.2</v>
      </c>
      <c r="N94" s="23">
        <f t="shared" si="3"/>
        <v>0</v>
      </c>
    </row>
    <row r="95" spans="1:14" ht="15.75" x14ac:dyDescent="0.25">
      <c r="A95" s="145">
        <v>93</v>
      </c>
      <c r="B95" s="29" t="s">
        <v>302</v>
      </c>
      <c r="C95" s="54" t="s">
        <v>303</v>
      </c>
      <c r="D95" s="28"/>
      <c r="E95" s="28" t="s">
        <v>68</v>
      </c>
      <c r="F95" s="28" t="s">
        <v>7</v>
      </c>
      <c r="G95" s="30">
        <v>45170</v>
      </c>
      <c r="H95" s="30">
        <v>46630</v>
      </c>
      <c r="I95" s="31">
        <v>200</v>
      </c>
      <c r="J95" s="31" t="s">
        <v>254</v>
      </c>
      <c r="K95" s="43"/>
      <c r="L95" s="22">
        <f t="shared" si="2"/>
        <v>0</v>
      </c>
      <c r="M95" s="60">
        <v>0.2</v>
      </c>
      <c r="N95" s="23">
        <f t="shared" si="3"/>
        <v>0</v>
      </c>
    </row>
    <row r="96" spans="1:14" ht="15.75" x14ac:dyDescent="0.25">
      <c r="A96" s="145">
        <v>94</v>
      </c>
      <c r="B96" s="29" t="s">
        <v>70</v>
      </c>
      <c r="C96" s="57" t="s">
        <v>447</v>
      </c>
      <c r="D96" s="28"/>
      <c r="E96" s="28" t="s">
        <v>71</v>
      </c>
      <c r="F96" s="28" t="s">
        <v>7</v>
      </c>
      <c r="G96" s="30">
        <v>45170</v>
      </c>
      <c r="H96" s="30">
        <v>46630</v>
      </c>
      <c r="I96" s="31">
        <v>75</v>
      </c>
      <c r="J96" s="31" t="s">
        <v>254</v>
      </c>
      <c r="K96" s="43"/>
      <c r="L96" s="22">
        <f t="shared" si="2"/>
        <v>0</v>
      </c>
      <c r="M96" s="60">
        <v>0.2</v>
      </c>
      <c r="N96" s="23">
        <f t="shared" si="3"/>
        <v>0</v>
      </c>
    </row>
    <row r="97" spans="1:14" ht="15.75" x14ac:dyDescent="0.25">
      <c r="A97" s="144">
        <v>95</v>
      </c>
      <c r="B97" s="29" t="s">
        <v>72</v>
      </c>
      <c r="C97" s="54" t="s">
        <v>399</v>
      </c>
      <c r="D97" s="28" t="s">
        <v>484</v>
      </c>
      <c r="E97" s="28" t="s">
        <v>71</v>
      </c>
      <c r="F97" s="28" t="s">
        <v>7</v>
      </c>
      <c r="G97" s="30">
        <v>45170</v>
      </c>
      <c r="H97" s="30">
        <v>46630</v>
      </c>
      <c r="I97" s="31">
        <v>12</v>
      </c>
      <c r="J97" s="31" t="s">
        <v>254</v>
      </c>
      <c r="K97" s="43"/>
      <c r="L97" s="22">
        <f t="shared" si="2"/>
        <v>0</v>
      </c>
      <c r="M97" s="60">
        <v>0.2</v>
      </c>
      <c r="N97" s="23">
        <f t="shared" si="3"/>
        <v>0</v>
      </c>
    </row>
    <row r="98" spans="1:14" ht="15.75" x14ac:dyDescent="0.25">
      <c r="A98" s="144">
        <v>96</v>
      </c>
      <c r="B98" s="29" t="s">
        <v>73</v>
      </c>
      <c r="C98" s="54" t="s">
        <v>400</v>
      </c>
      <c r="D98" s="28" t="s">
        <v>235</v>
      </c>
      <c r="E98" s="28" t="s">
        <v>68</v>
      </c>
      <c r="F98" s="28" t="s">
        <v>7</v>
      </c>
      <c r="G98" s="30">
        <v>45170</v>
      </c>
      <c r="H98" s="30">
        <v>46630</v>
      </c>
      <c r="I98" s="31">
        <v>125</v>
      </c>
      <c r="J98" s="31" t="s">
        <v>254</v>
      </c>
      <c r="K98" s="43"/>
      <c r="L98" s="22">
        <f t="shared" si="2"/>
        <v>0</v>
      </c>
      <c r="M98" s="60">
        <v>0.2</v>
      </c>
      <c r="N98" s="23">
        <f t="shared" si="3"/>
        <v>0</v>
      </c>
    </row>
    <row r="99" spans="1:14" ht="45" x14ac:dyDescent="0.25">
      <c r="A99" s="145">
        <v>97</v>
      </c>
      <c r="B99" s="29" t="s">
        <v>74</v>
      </c>
      <c r="C99" s="54" t="s">
        <v>446</v>
      </c>
      <c r="D99" s="28" t="s">
        <v>271</v>
      </c>
      <c r="E99" s="28" t="s">
        <v>75</v>
      </c>
      <c r="F99" s="28" t="s">
        <v>7</v>
      </c>
      <c r="G99" s="30">
        <v>45170</v>
      </c>
      <c r="H99" s="30">
        <v>46630</v>
      </c>
      <c r="I99" s="31">
        <v>660</v>
      </c>
      <c r="J99" s="31" t="s">
        <v>254</v>
      </c>
      <c r="K99" s="43"/>
      <c r="L99" s="22">
        <f t="shared" si="2"/>
        <v>0</v>
      </c>
      <c r="M99" s="60">
        <v>0.2</v>
      </c>
      <c r="N99" s="23">
        <f t="shared" si="3"/>
        <v>0</v>
      </c>
    </row>
    <row r="100" spans="1:14" ht="45" x14ac:dyDescent="0.25">
      <c r="A100" s="145">
        <v>98</v>
      </c>
      <c r="B100" s="29" t="s">
        <v>76</v>
      </c>
      <c r="C100" s="54" t="s">
        <v>446</v>
      </c>
      <c r="D100" s="28" t="s">
        <v>236</v>
      </c>
      <c r="E100" s="28" t="s">
        <v>75</v>
      </c>
      <c r="F100" s="28" t="s">
        <v>7</v>
      </c>
      <c r="G100" s="30">
        <v>45170</v>
      </c>
      <c r="H100" s="30">
        <v>46630</v>
      </c>
      <c r="I100" s="31">
        <v>100</v>
      </c>
      <c r="J100" s="31" t="s">
        <v>254</v>
      </c>
      <c r="K100" s="43"/>
      <c r="L100" s="22">
        <f t="shared" si="2"/>
        <v>0</v>
      </c>
      <c r="M100" s="60">
        <v>0.2</v>
      </c>
      <c r="N100" s="23">
        <f t="shared" si="3"/>
        <v>0</v>
      </c>
    </row>
    <row r="101" spans="1:14" ht="45" x14ac:dyDescent="0.25">
      <c r="A101" s="144">
        <v>99</v>
      </c>
      <c r="B101" s="29" t="s">
        <v>77</v>
      </c>
      <c r="C101" s="54" t="s">
        <v>446</v>
      </c>
      <c r="D101" s="28" t="s">
        <v>272</v>
      </c>
      <c r="E101" s="28" t="s">
        <v>75</v>
      </c>
      <c r="F101" s="28" t="s">
        <v>7</v>
      </c>
      <c r="G101" s="30">
        <v>45170</v>
      </c>
      <c r="H101" s="30">
        <v>46630</v>
      </c>
      <c r="I101" s="31">
        <v>135</v>
      </c>
      <c r="J101" s="31" t="s">
        <v>254</v>
      </c>
      <c r="K101" s="43"/>
      <c r="L101" s="22">
        <f t="shared" si="2"/>
        <v>0</v>
      </c>
      <c r="M101" s="60">
        <v>0.2</v>
      </c>
      <c r="N101" s="23">
        <f t="shared" si="3"/>
        <v>0</v>
      </c>
    </row>
    <row r="102" spans="1:14" ht="45" x14ac:dyDescent="0.25">
      <c r="A102" s="144">
        <v>100</v>
      </c>
      <c r="B102" s="29" t="s">
        <v>78</v>
      </c>
      <c r="C102" s="54" t="s">
        <v>485</v>
      </c>
      <c r="D102" s="28" t="s">
        <v>272</v>
      </c>
      <c r="E102" s="28" t="s">
        <v>11</v>
      </c>
      <c r="F102" s="28" t="s">
        <v>7</v>
      </c>
      <c r="G102" s="30">
        <v>45170</v>
      </c>
      <c r="H102" s="30">
        <v>46630</v>
      </c>
      <c r="I102" s="31">
        <v>129.75</v>
      </c>
      <c r="J102" s="31" t="s">
        <v>254</v>
      </c>
      <c r="K102" s="43"/>
      <c r="L102" s="22">
        <f t="shared" si="2"/>
        <v>0</v>
      </c>
      <c r="M102" s="60">
        <v>0.2</v>
      </c>
      <c r="N102" s="23">
        <f t="shared" si="3"/>
        <v>0</v>
      </c>
    </row>
    <row r="103" spans="1:14" ht="15.75" x14ac:dyDescent="0.25">
      <c r="A103" s="145">
        <v>101</v>
      </c>
      <c r="B103" s="29" t="s">
        <v>79</v>
      </c>
      <c r="C103" s="54" t="s">
        <v>306</v>
      </c>
      <c r="D103" s="28" t="s">
        <v>324</v>
      </c>
      <c r="E103" s="28" t="s">
        <v>80</v>
      </c>
      <c r="F103" s="28" t="s">
        <v>7</v>
      </c>
      <c r="G103" s="30">
        <v>45170</v>
      </c>
      <c r="H103" s="30">
        <v>46630</v>
      </c>
      <c r="I103" s="31">
        <v>15</v>
      </c>
      <c r="J103" s="31" t="s">
        <v>254</v>
      </c>
      <c r="K103" s="43"/>
      <c r="L103" s="22">
        <f t="shared" si="2"/>
        <v>0</v>
      </c>
      <c r="M103" s="60">
        <v>0.2</v>
      </c>
      <c r="N103" s="23">
        <f t="shared" si="3"/>
        <v>0</v>
      </c>
    </row>
    <row r="104" spans="1:14" ht="15.75" x14ac:dyDescent="0.25">
      <c r="A104" s="144">
        <v>102</v>
      </c>
      <c r="B104" s="29" t="s">
        <v>81</v>
      </c>
      <c r="C104" s="54" t="s">
        <v>307</v>
      </c>
      <c r="D104" s="28" t="s">
        <v>273</v>
      </c>
      <c r="E104" s="28" t="s">
        <v>80</v>
      </c>
      <c r="F104" s="28" t="s">
        <v>7</v>
      </c>
      <c r="G104" s="30">
        <v>45170</v>
      </c>
      <c r="H104" s="30">
        <v>46630</v>
      </c>
      <c r="I104" s="31">
        <v>55</v>
      </c>
      <c r="J104" s="31" t="s">
        <v>254</v>
      </c>
      <c r="K104" s="43"/>
      <c r="L104" s="22">
        <f t="shared" si="2"/>
        <v>0</v>
      </c>
      <c r="M104" s="60">
        <v>0.2</v>
      </c>
      <c r="N104" s="23">
        <f t="shared" si="3"/>
        <v>0</v>
      </c>
    </row>
    <row r="105" spans="1:14" ht="15.75" x14ac:dyDescent="0.25">
      <c r="A105" s="145">
        <v>103</v>
      </c>
      <c r="B105" s="29" t="s">
        <v>82</v>
      </c>
      <c r="C105" s="54" t="s">
        <v>308</v>
      </c>
      <c r="D105" s="28"/>
      <c r="E105" s="28" t="s">
        <v>80</v>
      </c>
      <c r="F105" s="28" t="s">
        <v>7</v>
      </c>
      <c r="G105" s="30">
        <v>45170</v>
      </c>
      <c r="H105" s="30">
        <v>46630</v>
      </c>
      <c r="I105" s="31">
        <v>120</v>
      </c>
      <c r="J105" s="31" t="s">
        <v>254</v>
      </c>
      <c r="K105" s="43"/>
      <c r="L105" s="22">
        <f t="shared" si="2"/>
        <v>0</v>
      </c>
      <c r="M105" s="60">
        <v>0.2</v>
      </c>
      <c r="N105" s="23">
        <f t="shared" si="3"/>
        <v>0</v>
      </c>
    </row>
    <row r="106" spans="1:14" ht="15.75" x14ac:dyDescent="0.25">
      <c r="A106" s="145">
        <v>104</v>
      </c>
      <c r="B106" s="29" t="s">
        <v>83</v>
      </c>
      <c r="C106" s="54" t="s">
        <v>401</v>
      </c>
      <c r="D106" s="28"/>
      <c r="E106" s="28" t="s">
        <v>80</v>
      </c>
      <c r="F106" s="28" t="s">
        <v>7</v>
      </c>
      <c r="G106" s="30">
        <v>45170</v>
      </c>
      <c r="H106" s="30">
        <v>46630</v>
      </c>
      <c r="I106" s="31">
        <v>30</v>
      </c>
      <c r="J106" s="31" t="s">
        <v>254</v>
      </c>
      <c r="K106" s="43"/>
      <c r="L106" s="22">
        <f t="shared" si="2"/>
        <v>0</v>
      </c>
      <c r="M106" s="60">
        <v>0.2</v>
      </c>
      <c r="N106" s="23">
        <f t="shared" si="3"/>
        <v>0</v>
      </c>
    </row>
    <row r="107" spans="1:14" ht="30" x14ac:dyDescent="0.25">
      <c r="A107" s="144">
        <v>105</v>
      </c>
      <c r="B107" s="29" t="s">
        <v>84</v>
      </c>
      <c r="C107" s="54" t="s">
        <v>304</v>
      </c>
      <c r="D107" s="28"/>
      <c r="E107" s="28" t="s">
        <v>80</v>
      </c>
      <c r="F107" s="28" t="s">
        <v>7</v>
      </c>
      <c r="G107" s="30">
        <v>45170</v>
      </c>
      <c r="H107" s="30">
        <v>46630</v>
      </c>
      <c r="I107" s="31">
        <v>25</v>
      </c>
      <c r="J107" s="31" t="s">
        <v>254</v>
      </c>
      <c r="K107" s="43"/>
      <c r="L107" s="22">
        <f t="shared" si="2"/>
        <v>0</v>
      </c>
      <c r="M107" s="60">
        <v>0.2</v>
      </c>
      <c r="N107" s="23">
        <f t="shared" si="3"/>
        <v>0</v>
      </c>
    </row>
    <row r="108" spans="1:14" ht="15.75" x14ac:dyDescent="0.25">
      <c r="A108" s="144">
        <v>106</v>
      </c>
      <c r="B108" s="29" t="s">
        <v>85</v>
      </c>
      <c r="C108" s="54" t="s">
        <v>402</v>
      </c>
      <c r="D108" s="28"/>
      <c r="E108" s="28" t="s">
        <v>80</v>
      </c>
      <c r="F108" s="28" t="s">
        <v>7</v>
      </c>
      <c r="G108" s="30">
        <v>45170</v>
      </c>
      <c r="H108" s="30">
        <v>46630</v>
      </c>
      <c r="I108" s="31">
        <v>25</v>
      </c>
      <c r="J108" s="31" t="s">
        <v>254</v>
      </c>
      <c r="K108" s="43"/>
      <c r="L108" s="22">
        <f t="shared" si="2"/>
        <v>0</v>
      </c>
      <c r="M108" s="60">
        <v>0.2</v>
      </c>
      <c r="N108" s="23">
        <f t="shared" si="3"/>
        <v>0</v>
      </c>
    </row>
    <row r="109" spans="1:14" ht="15.75" x14ac:dyDescent="0.25">
      <c r="A109" s="145">
        <v>107</v>
      </c>
      <c r="B109" s="29" t="s">
        <v>86</v>
      </c>
      <c r="C109" s="54" t="s">
        <v>309</v>
      </c>
      <c r="D109" s="28"/>
      <c r="E109" s="28" t="s">
        <v>80</v>
      </c>
      <c r="F109" s="28" t="s">
        <v>7</v>
      </c>
      <c r="G109" s="30">
        <v>45170</v>
      </c>
      <c r="H109" s="30">
        <v>46630</v>
      </c>
      <c r="I109" s="31">
        <v>25</v>
      </c>
      <c r="J109" s="31" t="s">
        <v>254</v>
      </c>
      <c r="K109" s="43"/>
      <c r="L109" s="22">
        <f t="shared" si="2"/>
        <v>0</v>
      </c>
      <c r="M109" s="60">
        <v>0.2</v>
      </c>
      <c r="N109" s="23">
        <f t="shared" si="3"/>
        <v>0</v>
      </c>
    </row>
    <row r="110" spans="1:14" ht="30" x14ac:dyDescent="0.25">
      <c r="A110" s="145">
        <v>108</v>
      </c>
      <c r="B110" s="29" t="s">
        <v>310</v>
      </c>
      <c r="C110" s="54" t="s">
        <v>486</v>
      </c>
      <c r="D110" s="28"/>
      <c r="E110" s="28" t="s">
        <v>80</v>
      </c>
      <c r="F110" s="28" t="s">
        <v>7</v>
      </c>
      <c r="G110" s="30">
        <v>45170</v>
      </c>
      <c r="H110" s="30">
        <v>46630</v>
      </c>
      <c r="I110" s="31">
        <v>25</v>
      </c>
      <c r="J110" s="31" t="s">
        <v>254</v>
      </c>
      <c r="K110" s="43"/>
      <c r="L110" s="22">
        <f t="shared" si="2"/>
        <v>0</v>
      </c>
      <c r="M110" s="60">
        <v>0.2</v>
      </c>
      <c r="N110" s="23">
        <f t="shared" si="3"/>
        <v>0</v>
      </c>
    </row>
    <row r="111" spans="1:14" ht="15.75" x14ac:dyDescent="0.25">
      <c r="A111" s="144">
        <v>109</v>
      </c>
      <c r="B111" s="29" t="s">
        <v>87</v>
      </c>
      <c r="C111" s="54" t="s">
        <v>403</v>
      </c>
      <c r="D111" s="28"/>
      <c r="E111" s="28" t="s">
        <v>80</v>
      </c>
      <c r="F111" s="28" t="s">
        <v>7</v>
      </c>
      <c r="G111" s="30">
        <v>45170</v>
      </c>
      <c r="H111" s="30">
        <v>46630</v>
      </c>
      <c r="I111" s="31">
        <v>25</v>
      </c>
      <c r="J111" s="31" t="s">
        <v>254</v>
      </c>
      <c r="K111" s="43"/>
      <c r="L111" s="22">
        <f t="shared" si="2"/>
        <v>0</v>
      </c>
      <c r="M111" s="60">
        <v>0.2</v>
      </c>
      <c r="N111" s="23">
        <f t="shared" si="3"/>
        <v>0</v>
      </c>
    </row>
    <row r="112" spans="1:14" ht="15.75" x14ac:dyDescent="0.25">
      <c r="A112" s="144">
        <v>110</v>
      </c>
      <c r="B112" s="29" t="s">
        <v>88</v>
      </c>
      <c r="C112" s="57"/>
      <c r="D112" s="28"/>
      <c r="E112" s="28" t="s">
        <v>80</v>
      </c>
      <c r="F112" s="28" t="s">
        <v>7</v>
      </c>
      <c r="G112" s="30">
        <v>45170</v>
      </c>
      <c r="H112" s="30">
        <v>46630</v>
      </c>
      <c r="I112" s="31">
        <v>40</v>
      </c>
      <c r="J112" s="31" t="s">
        <v>254</v>
      </c>
      <c r="K112" s="43"/>
      <c r="L112" s="22">
        <f t="shared" si="2"/>
        <v>0</v>
      </c>
      <c r="M112" s="60">
        <v>0.2</v>
      </c>
      <c r="N112" s="23">
        <f t="shared" si="3"/>
        <v>0</v>
      </c>
    </row>
    <row r="113" spans="1:14" ht="15.75" x14ac:dyDescent="0.25">
      <c r="A113" s="145">
        <v>111</v>
      </c>
      <c r="B113" s="29" t="s">
        <v>89</v>
      </c>
      <c r="C113" s="54" t="s">
        <v>244</v>
      </c>
      <c r="D113" s="28"/>
      <c r="E113" s="28" t="s">
        <v>80</v>
      </c>
      <c r="F113" s="28" t="s">
        <v>7</v>
      </c>
      <c r="G113" s="30">
        <v>45170</v>
      </c>
      <c r="H113" s="30">
        <v>46630</v>
      </c>
      <c r="I113" s="31">
        <v>40</v>
      </c>
      <c r="J113" s="31" t="s">
        <v>254</v>
      </c>
      <c r="K113" s="43"/>
      <c r="L113" s="22">
        <f t="shared" si="2"/>
        <v>0</v>
      </c>
      <c r="M113" s="60">
        <v>0.2</v>
      </c>
      <c r="N113" s="23">
        <f t="shared" si="3"/>
        <v>0</v>
      </c>
    </row>
    <row r="114" spans="1:14" ht="15.75" x14ac:dyDescent="0.25">
      <c r="A114" s="145">
        <v>112</v>
      </c>
      <c r="B114" s="29" t="s">
        <v>90</v>
      </c>
      <c r="C114" s="54" t="s">
        <v>245</v>
      </c>
      <c r="D114" s="28"/>
      <c r="E114" s="28" t="s">
        <v>80</v>
      </c>
      <c r="F114" s="28" t="s">
        <v>7</v>
      </c>
      <c r="G114" s="30">
        <v>45170</v>
      </c>
      <c r="H114" s="30">
        <v>46630</v>
      </c>
      <c r="I114" s="31">
        <v>40</v>
      </c>
      <c r="J114" s="31" t="s">
        <v>254</v>
      </c>
      <c r="K114" s="43"/>
      <c r="L114" s="22">
        <f t="shared" si="2"/>
        <v>0</v>
      </c>
      <c r="M114" s="60">
        <v>0.2</v>
      </c>
      <c r="N114" s="23">
        <f t="shared" si="3"/>
        <v>0</v>
      </c>
    </row>
    <row r="115" spans="1:14" ht="15.75" x14ac:dyDescent="0.25">
      <c r="A115" s="144">
        <v>113</v>
      </c>
      <c r="B115" s="29" t="s">
        <v>91</v>
      </c>
      <c r="C115" s="54" t="s">
        <v>245</v>
      </c>
      <c r="D115" s="28"/>
      <c r="E115" s="28" t="s">
        <v>80</v>
      </c>
      <c r="F115" s="28" t="s">
        <v>7</v>
      </c>
      <c r="G115" s="30">
        <v>45170</v>
      </c>
      <c r="H115" s="30">
        <v>46630</v>
      </c>
      <c r="I115" s="31">
        <v>50</v>
      </c>
      <c r="J115" s="31" t="s">
        <v>254</v>
      </c>
      <c r="K115" s="43"/>
      <c r="L115" s="22">
        <f t="shared" si="2"/>
        <v>0</v>
      </c>
      <c r="M115" s="60">
        <v>0.2</v>
      </c>
      <c r="N115" s="23">
        <f t="shared" si="3"/>
        <v>0</v>
      </c>
    </row>
    <row r="116" spans="1:14" ht="30" x14ac:dyDescent="0.25">
      <c r="A116" s="144">
        <v>114</v>
      </c>
      <c r="B116" s="29" t="s">
        <v>92</v>
      </c>
      <c r="C116" s="54" t="s">
        <v>246</v>
      </c>
      <c r="D116" s="28"/>
      <c r="E116" s="28" t="s">
        <v>80</v>
      </c>
      <c r="F116" s="28" t="s">
        <v>7</v>
      </c>
      <c r="G116" s="30">
        <v>45170</v>
      </c>
      <c r="H116" s="30">
        <v>46630</v>
      </c>
      <c r="I116" s="31">
        <v>30</v>
      </c>
      <c r="J116" s="31" t="s">
        <v>254</v>
      </c>
      <c r="K116" s="43"/>
      <c r="L116" s="22">
        <f t="shared" si="2"/>
        <v>0</v>
      </c>
      <c r="M116" s="60">
        <v>0.2</v>
      </c>
      <c r="N116" s="23">
        <f t="shared" si="3"/>
        <v>0</v>
      </c>
    </row>
    <row r="117" spans="1:14" ht="30" x14ac:dyDescent="0.25">
      <c r="A117" s="145">
        <v>115</v>
      </c>
      <c r="B117" s="29" t="s">
        <v>331</v>
      </c>
      <c r="C117" s="54" t="s">
        <v>487</v>
      </c>
      <c r="D117" s="28"/>
      <c r="E117" s="28" t="s">
        <v>80</v>
      </c>
      <c r="F117" s="28" t="s">
        <v>7</v>
      </c>
      <c r="G117" s="30">
        <v>45170</v>
      </c>
      <c r="H117" s="30">
        <v>46630</v>
      </c>
      <c r="I117" s="31">
        <v>20</v>
      </c>
      <c r="J117" s="31" t="s">
        <v>254</v>
      </c>
      <c r="K117" s="43"/>
      <c r="L117" s="22">
        <f t="shared" si="2"/>
        <v>0</v>
      </c>
      <c r="M117" s="60">
        <v>0.2</v>
      </c>
      <c r="N117" s="23">
        <f t="shared" si="3"/>
        <v>0</v>
      </c>
    </row>
    <row r="118" spans="1:14" ht="75" x14ac:dyDescent="0.25">
      <c r="A118" s="144">
        <v>116</v>
      </c>
      <c r="B118" s="29" t="s">
        <v>93</v>
      </c>
      <c r="C118" s="54" t="s">
        <v>488</v>
      </c>
      <c r="D118" s="28"/>
      <c r="E118" s="28" t="s">
        <v>80</v>
      </c>
      <c r="F118" s="28" t="s">
        <v>7</v>
      </c>
      <c r="G118" s="30">
        <v>45170</v>
      </c>
      <c r="H118" s="30">
        <v>46630</v>
      </c>
      <c r="I118" s="31">
        <v>100</v>
      </c>
      <c r="J118" s="31" t="s">
        <v>254</v>
      </c>
      <c r="K118" s="43"/>
      <c r="L118" s="22">
        <f t="shared" si="2"/>
        <v>0</v>
      </c>
      <c r="M118" s="60">
        <v>0.2</v>
      </c>
      <c r="N118" s="23">
        <f t="shared" si="3"/>
        <v>0</v>
      </c>
    </row>
    <row r="119" spans="1:14" ht="15.75" x14ac:dyDescent="0.25">
      <c r="A119" s="145">
        <v>117</v>
      </c>
      <c r="B119" s="29" t="s">
        <v>94</v>
      </c>
      <c r="C119" s="54" t="s">
        <v>311</v>
      </c>
      <c r="D119" s="28"/>
      <c r="E119" s="28" t="s">
        <v>80</v>
      </c>
      <c r="F119" s="28" t="s">
        <v>7</v>
      </c>
      <c r="G119" s="30">
        <v>45170</v>
      </c>
      <c r="H119" s="30">
        <v>46630</v>
      </c>
      <c r="I119" s="31">
        <v>2</v>
      </c>
      <c r="J119" s="31" t="s">
        <v>254</v>
      </c>
      <c r="K119" s="43"/>
      <c r="L119" s="22">
        <f t="shared" si="2"/>
        <v>0</v>
      </c>
      <c r="M119" s="60">
        <v>0.2</v>
      </c>
      <c r="N119" s="23">
        <f t="shared" si="3"/>
        <v>0</v>
      </c>
    </row>
    <row r="120" spans="1:14" ht="15.75" x14ac:dyDescent="0.25">
      <c r="A120" s="145">
        <v>118</v>
      </c>
      <c r="B120" s="29" t="s">
        <v>95</v>
      </c>
      <c r="C120" s="54" t="s">
        <v>489</v>
      </c>
      <c r="D120" s="28"/>
      <c r="E120" s="28" t="s">
        <v>80</v>
      </c>
      <c r="F120" s="28" t="s">
        <v>7</v>
      </c>
      <c r="G120" s="30">
        <v>45170</v>
      </c>
      <c r="H120" s="30">
        <v>46630</v>
      </c>
      <c r="I120" s="31">
        <v>35</v>
      </c>
      <c r="J120" s="31" t="s">
        <v>254</v>
      </c>
      <c r="K120" s="43"/>
      <c r="L120" s="22">
        <f t="shared" si="2"/>
        <v>0</v>
      </c>
      <c r="M120" s="60">
        <v>0.2</v>
      </c>
      <c r="N120" s="23">
        <f t="shared" si="3"/>
        <v>0</v>
      </c>
    </row>
    <row r="121" spans="1:14" ht="30" x14ac:dyDescent="0.25">
      <c r="A121" s="144">
        <v>119</v>
      </c>
      <c r="B121" s="29" t="s">
        <v>96</v>
      </c>
      <c r="C121" s="54" t="s">
        <v>247</v>
      </c>
      <c r="D121" s="28"/>
      <c r="E121" s="28" t="s">
        <v>80</v>
      </c>
      <c r="F121" s="28" t="s">
        <v>7</v>
      </c>
      <c r="G121" s="30">
        <v>45170</v>
      </c>
      <c r="H121" s="30">
        <v>46630</v>
      </c>
      <c r="I121" s="31">
        <v>30</v>
      </c>
      <c r="J121" s="31" t="s">
        <v>254</v>
      </c>
      <c r="K121" s="43"/>
      <c r="L121" s="22">
        <f t="shared" si="2"/>
        <v>0</v>
      </c>
      <c r="M121" s="60">
        <v>0.2</v>
      </c>
      <c r="N121" s="23">
        <f t="shared" si="3"/>
        <v>0</v>
      </c>
    </row>
    <row r="122" spans="1:14" ht="15.75" x14ac:dyDescent="0.25">
      <c r="A122" s="144">
        <v>120</v>
      </c>
      <c r="B122" s="29" t="s">
        <v>97</v>
      </c>
      <c r="C122" s="54" t="s">
        <v>404</v>
      </c>
      <c r="D122" s="28"/>
      <c r="E122" s="28" t="s">
        <v>80</v>
      </c>
      <c r="F122" s="28" t="s">
        <v>7</v>
      </c>
      <c r="G122" s="30">
        <v>45170</v>
      </c>
      <c r="H122" s="30">
        <v>46630</v>
      </c>
      <c r="I122" s="31">
        <v>5</v>
      </c>
      <c r="J122" s="31" t="s">
        <v>254</v>
      </c>
      <c r="K122" s="43"/>
      <c r="L122" s="22">
        <f t="shared" si="2"/>
        <v>0</v>
      </c>
      <c r="M122" s="60">
        <v>0.2</v>
      </c>
      <c r="N122" s="23">
        <f t="shared" si="3"/>
        <v>0</v>
      </c>
    </row>
    <row r="123" spans="1:14" ht="15.75" x14ac:dyDescent="0.25">
      <c r="A123" s="145">
        <v>121</v>
      </c>
      <c r="B123" s="29" t="s">
        <v>98</v>
      </c>
      <c r="C123" s="57" t="s">
        <v>312</v>
      </c>
      <c r="D123" s="28"/>
      <c r="E123" s="28" t="s">
        <v>80</v>
      </c>
      <c r="F123" s="28" t="s">
        <v>7</v>
      </c>
      <c r="G123" s="30">
        <v>45170</v>
      </c>
      <c r="H123" s="30">
        <v>46630</v>
      </c>
      <c r="I123" s="31">
        <v>2</v>
      </c>
      <c r="J123" s="31" t="s">
        <v>254</v>
      </c>
      <c r="K123" s="43"/>
      <c r="L123" s="22">
        <f t="shared" si="2"/>
        <v>0</v>
      </c>
      <c r="M123" s="60">
        <v>0.2</v>
      </c>
      <c r="N123" s="23">
        <f t="shared" si="3"/>
        <v>0</v>
      </c>
    </row>
    <row r="124" spans="1:14" ht="15.75" x14ac:dyDescent="0.25">
      <c r="A124" s="145">
        <v>122</v>
      </c>
      <c r="B124" s="29" t="s">
        <v>99</v>
      </c>
      <c r="C124" s="54" t="s">
        <v>321</v>
      </c>
      <c r="D124" s="28"/>
      <c r="E124" s="28" t="s">
        <v>80</v>
      </c>
      <c r="F124" s="28" t="s">
        <v>7</v>
      </c>
      <c r="G124" s="30">
        <v>45170</v>
      </c>
      <c r="H124" s="30">
        <v>46630</v>
      </c>
      <c r="I124" s="31">
        <v>50</v>
      </c>
      <c r="J124" s="31" t="s">
        <v>254</v>
      </c>
      <c r="K124" s="43"/>
      <c r="L124" s="22">
        <f t="shared" si="2"/>
        <v>0</v>
      </c>
      <c r="M124" s="60">
        <v>0.2</v>
      </c>
      <c r="N124" s="23">
        <f t="shared" si="3"/>
        <v>0</v>
      </c>
    </row>
    <row r="125" spans="1:14" ht="15.75" x14ac:dyDescent="0.25">
      <c r="A125" s="144">
        <v>123</v>
      </c>
      <c r="B125" s="29" t="s">
        <v>100</v>
      </c>
      <c r="C125" s="54" t="s">
        <v>313</v>
      </c>
      <c r="D125" s="28"/>
      <c r="E125" s="28" t="s">
        <v>80</v>
      </c>
      <c r="F125" s="28" t="s">
        <v>7</v>
      </c>
      <c r="G125" s="30">
        <v>45170</v>
      </c>
      <c r="H125" s="30">
        <v>46630</v>
      </c>
      <c r="I125" s="31">
        <v>100</v>
      </c>
      <c r="J125" s="31" t="s">
        <v>254</v>
      </c>
      <c r="K125" s="43"/>
      <c r="L125" s="22">
        <f t="shared" si="2"/>
        <v>0</v>
      </c>
      <c r="M125" s="60">
        <v>0.2</v>
      </c>
      <c r="N125" s="23">
        <f t="shared" si="3"/>
        <v>0</v>
      </c>
    </row>
    <row r="126" spans="1:14" ht="15.75" x14ac:dyDescent="0.25">
      <c r="A126" s="144">
        <v>124</v>
      </c>
      <c r="B126" s="29" t="s">
        <v>101</v>
      </c>
      <c r="C126" s="54" t="s">
        <v>314</v>
      </c>
      <c r="D126" s="28"/>
      <c r="E126" s="28" t="s">
        <v>80</v>
      </c>
      <c r="F126" s="28" t="s">
        <v>7</v>
      </c>
      <c r="G126" s="30">
        <v>45170</v>
      </c>
      <c r="H126" s="30">
        <v>46630</v>
      </c>
      <c r="I126" s="31">
        <v>100</v>
      </c>
      <c r="J126" s="31" t="s">
        <v>254</v>
      </c>
      <c r="K126" s="43"/>
      <c r="L126" s="22">
        <f t="shared" si="2"/>
        <v>0</v>
      </c>
      <c r="M126" s="60">
        <v>0.2</v>
      </c>
      <c r="N126" s="23">
        <f t="shared" si="3"/>
        <v>0</v>
      </c>
    </row>
    <row r="127" spans="1:14" ht="15.75" x14ac:dyDescent="0.25">
      <c r="A127" s="145">
        <v>125</v>
      </c>
      <c r="B127" s="29" t="s">
        <v>102</v>
      </c>
      <c r="C127" s="54" t="s">
        <v>490</v>
      </c>
      <c r="D127" s="28"/>
      <c r="E127" s="28" t="s">
        <v>80</v>
      </c>
      <c r="F127" s="28" t="s">
        <v>7</v>
      </c>
      <c r="G127" s="30">
        <v>45170</v>
      </c>
      <c r="H127" s="30">
        <v>46630</v>
      </c>
      <c r="I127" s="31">
        <v>50</v>
      </c>
      <c r="J127" s="31" t="s">
        <v>254</v>
      </c>
      <c r="K127" s="43"/>
      <c r="L127" s="22">
        <f t="shared" si="2"/>
        <v>0</v>
      </c>
      <c r="M127" s="60">
        <v>0.2</v>
      </c>
      <c r="N127" s="23">
        <f t="shared" si="3"/>
        <v>0</v>
      </c>
    </row>
    <row r="128" spans="1:14" ht="15.75" x14ac:dyDescent="0.25">
      <c r="A128" s="145">
        <v>126</v>
      </c>
      <c r="B128" s="29" t="s">
        <v>103</v>
      </c>
      <c r="C128" s="57" t="s">
        <v>316</v>
      </c>
      <c r="D128" s="28"/>
      <c r="E128" s="28" t="s">
        <v>80</v>
      </c>
      <c r="F128" s="28" t="s">
        <v>7</v>
      </c>
      <c r="G128" s="30">
        <v>45170</v>
      </c>
      <c r="H128" s="30">
        <v>46630</v>
      </c>
      <c r="I128" s="31">
        <v>30</v>
      </c>
      <c r="J128" s="31" t="s">
        <v>254</v>
      </c>
      <c r="K128" s="43"/>
      <c r="L128" s="22">
        <f t="shared" si="2"/>
        <v>0</v>
      </c>
      <c r="M128" s="60">
        <v>0.2</v>
      </c>
      <c r="N128" s="23">
        <f t="shared" si="3"/>
        <v>0</v>
      </c>
    </row>
    <row r="129" spans="1:14" ht="15.75" x14ac:dyDescent="0.25">
      <c r="A129" s="144">
        <v>127</v>
      </c>
      <c r="B129" s="29" t="s">
        <v>104</v>
      </c>
      <c r="C129" s="57" t="s">
        <v>315</v>
      </c>
      <c r="D129" s="28"/>
      <c r="E129" s="28" t="s">
        <v>80</v>
      </c>
      <c r="F129" s="28" t="s">
        <v>7</v>
      </c>
      <c r="G129" s="30">
        <v>45170</v>
      </c>
      <c r="H129" s="30">
        <v>46630</v>
      </c>
      <c r="I129" s="31">
        <v>10</v>
      </c>
      <c r="J129" s="31" t="s">
        <v>254</v>
      </c>
      <c r="K129" s="43"/>
      <c r="L129" s="22">
        <f t="shared" si="2"/>
        <v>0</v>
      </c>
      <c r="M129" s="60">
        <v>0.2</v>
      </c>
      <c r="N129" s="23">
        <f t="shared" si="3"/>
        <v>0</v>
      </c>
    </row>
    <row r="130" spans="1:14" ht="15.75" x14ac:dyDescent="0.25">
      <c r="A130" s="144">
        <v>128</v>
      </c>
      <c r="B130" s="29" t="s">
        <v>105</v>
      </c>
      <c r="C130" s="54" t="s">
        <v>318</v>
      </c>
      <c r="D130" s="28"/>
      <c r="E130" s="28" t="s">
        <v>80</v>
      </c>
      <c r="F130" s="28" t="s">
        <v>7</v>
      </c>
      <c r="G130" s="30">
        <v>45170</v>
      </c>
      <c r="H130" s="30">
        <v>46630</v>
      </c>
      <c r="I130" s="31">
        <v>2</v>
      </c>
      <c r="J130" s="31" t="s">
        <v>254</v>
      </c>
      <c r="K130" s="43"/>
      <c r="L130" s="22">
        <f t="shared" ref="L130:L193" si="4">I130*K130</f>
        <v>0</v>
      </c>
      <c r="M130" s="60">
        <v>0.2</v>
      </c>
      <c r="N130" s="23">
        <f t="shared" ref="N130:N193" si="5">L130*1.2</f>
        <v>0</v>
      </c>
    </row>
    <row r="131" spans="1:14" ht="15.75" x14ac:dyDescent="0.25">
      <c r="A131" s="145">
        <v>129</v>
      </c>
      <c r="B131" s="29" t="s">
        <v>305</v>
      </c>
      <c r="C131" s="54" t="s">
        <v>319</v>
      </c>
      <c r="D131" s="28"/>
      <c r="E131" s="28" t="s">
        <v>80</v>
      </c>
      <c r="F131" s="28" t="s">
        <v>7</v>
      </c>
      <c r="G131" s="30">
        <v>45170</v>
      </c>
      <c r="H131" s="30">
        <v>46630</v>
      </c>
      <c r="I131" s="31">
        <v>700</v>
      </c>
      <c r="J131" s="31" t="s">
        <v>254</v>
      </c>
      <c r="K131" s="43"/>
      <c r="L131" s="22">
        <f t="shared" si="4"/>
        <v>0</v>
      </c>
      <c r="M131" s="60">
        <v>0.2</v>
      </c>
      <c r="N131" s="23">
        <f t="shared" si="5"/>
        <v>0</v>
      </c>
    </row>
    <row r="132" spans="1:14" ht="15.75" x14ac:dyDescent="0.25">
      <c r="A132" s="144">
        <v>130</v>
      </c>
      <c r="B132" s="29" t="s">
        <v>106</v>
      </c>
      <c r="C132" s="54" t="s">
        <v>320</v>
      </c>
      <c r="D132" s="28" t="s">
        <v>237</v>
      </c>
      <c r="E132" s="28" t="s">
        <v>80</v>
      </c>
      <c r="F132" s="28" t="s">
        <v>7</v>
      </c>
      <c r="G132" s="30">
        <v>45170</v>
      </c>
      <c r="H132" s="30">
        <v>46630</v>
      </c>
      <c r="I132" s="31">
        <v>20</v>
      </c>
      <c r="J132" s="31" t="s">
        <v>254</v>
      </c>
      <c r="K132" s="43"/>
      <c r="L132" s="22">
        <f t="shared" si="4"/>
        <v>0</v>
      </c>
      <c r="M132" s="60">
        <v>0.2</v>
      </c>
      <c r="N132" s="23">
        <f t="shared" si="5"/>
        <v>0</v>
      </c>
    </row>
    <row r="133" spans="1:14" ht="45" x14ac:dyDescent="0.25">
      <c r="A133" s="145">
        <v>131</v>
      </c>
      <c r="B133" s="29" t="s">
        <v>107</v>
      </c>
      <c r="C133" s="54" t="s">
        <v>491</v>
      </c>
      <c r="D133" s="28" t="s">
        <v>238</v>
      </c>
      <c r="E133" s="28" t="s">
        <v>80</v>
      </c>
      <c r="F133" s="28" t="s">
        <v>7</v>
      </c>
      <c r="G133" s="30">
        <v>45170</v>
      </c>
      <c r="H133" s="30">
        <v>46630</v>
      </c>
      <c r="I133" s="31">
        <v>15</v>
      </c>
      <c r="J133" s="31" t="s">
        <v>256</v>
      </c>
      <c r="K133" s="43"/>
      <c r="L133" s="22">
        <f t="shared" si="4"/>
        <v>0</v>
      </c>
      <c r="M133" s="60">
        <v>0.2</v>
      </c>
      <c r="N133" s="23">
        <f t="shared" si="5"/>
        <v>0</v>
      </c>
    </row>
    <row r="134" spans="1:14" ht="31.5" x14ac:dyDescent="0.25">
      <c r="A134" s="145">
        <v>132</v>
      </c>
      <c r="B134" s="29" t="s">
        <v>108</v>
      </c>
      <c r="C134" s="54" t="s">
        <v>445</v>
      </c>
      <c r="D134" s="28" t="s">
        <v>239</v>
      </c>
      <c r="E134" s="28" t="s">
        <v>80</v>
      </c>
      <c r="F134" s="28" t="s">
        <v>7</v>
      </c>
      <c r="G134" s="30">
        <v>45170</v>
      </c>
      <c r="H134" s="30">
        <v>46630</v>
      </c>
      <c r="I134" s="31">
        <v>1200</v>
      </c>
      <c r="J134" s="31" t="s">
        <v>256</v>
      </c>
      <c r="K134" s="43"/>
      <c r="L134" s="22">
        <f t="shared" si="4"/>
        <v>0</v>
      </c>
      <c r="M134" s="60">
        <v>0.2</v>
      </c>
      <c r="N134" s="23">
        <f t="shared" si="5"/>
        <v>0</v>
      </c>
    </row>
    <row r="135" spans="1:14" ht="31.5" x14ac:dyDescent="0.25">
      <c r="A135" s="145">
        <v>133</v>
      </c>
      <c r="B135" s="29" t="s">
        <v>109</v>
      </c>
      <c r="C135" s="54" t="s">
        <v>445</v>
      </c>
      <c r="D135" s="28" t="s">
        <v>239</v>
      </c>
      <c r="E135" s="28" t="s">
        <v>80</v>
      </c>
      <c r="F135" s="28" t="s">
        <v>7</v>
      </c>
      <c r="G135" s="30">
        <v>45170</v>
      </c>
      <c r="H135" s="30">
        <v>46630</v>
      </c>
      <c r="I135" s="31">
        <v>15</v>
      </c>
      <c r="J135" s="31" t="s">
        <v>256</v>
      </c>
      <c r="K135" s="43"/>
      <c r="L135" s="22">
        <f t="shared" si="4"/>
        <v>0</v>
      </c>
      <c r="M135" s="60">
        <v>0.2</v>
      </c>
      <c r="N135" s="23">
        <f t="shared" si="5"/>
        <v>0</v>
      </c>
    </row>
    <row r="136" spans="1:14" ht="15.75" x14ac:dyDescent="0.25">
      <c r="A136" s="144">
        <v>134</v>
      </c>
      <c r="B136" s="29" t="s">
        <v>110</v>
      </c>
      <c r="C136" s="54" t="s">
        <v>317</v>
      </c>
      <c r="D136" s="28" t="s">
        <v>240</v>
      </c>
      <c r="E136" s="28" t="s">
        <v>80</v>
      </c>
      <c r="F136" s="28" t="s">
        <v>7</v>
      </c>
      <c r="G136" s="30">
        <v>45170</v>
      </c>
      <c r="H136" s="30">
        <v>46630</v>
      </c>
      <c r="I136" s="31">
        <v>40</v>
      </c>
      <c r="J136" s="31" t="s">
        <v>254</v>
      </c>
      <c r="K136" s="43"/>
      <c r="L136" s="22">
        <f t="shared" si="4"/>
        <v>0</v>
      </c>
      <c r="M136" s="60">
        <v>0.2</v>
      </c>
      <c r="N136" s="23">
        <f t="shared" si="5"/>
        <v>0</v>
      </c>
    </row>
    <row r="137" spans="1:14" ht="30" x14ac:dyDescent="0.25">
      <c r="A137" s="145">
        <v>135</v>
      </c>
      <c r="B137" s="29" t="s">
        <v>111</v>
      </c>
      <c r="C137" s="54" t="s">
        <v>444</v>
      </c>
      <c r="D137" s="28"/>
      <c r="E137" s="28" t="s">
        <v>112</v>
      </c>
      <c r="F137" s="28" t="s">
        <v>7</v>
      </c>
      <c r="G137" s="30">
        <v>45170</v>
      </c>
      <c r="H137" s="30">
        <v>46630</v>
      </c>
      <c r="I137" s="31">
        <v>75</v>
      </c>
      <c r="J137" s="31" t="s">
        <v>254</v>
      </c>
      <c r="K137" s="43"/>
      <c r="L137" s="22">
        <f t="shared" si="4"/>
        <v>0</v>
      </c>
      <c r="M137" s="60">
        <v>0.2</v>
      </c>
      <c r="N137" s="23">
        <f t="shared" si="5"/>
        <v>0</v>
      </c>
    </row>
    <row r="138" spans="1:14" ht="30" x14ac:dyDescent="0.25">
      <c r="A138" s="145">
        <v>136</v>
      </c>
      <c r="B138" s="29" t="s">
        <v>113</v>
      </c>
      <c r="C138" s="54" t="s">
        <v>492</v>
      </c>
      <c r="D138" s="28" t="s">
        <v>276</v>
      </c>
      <c r="E138" s="28" t="s">
        <v>112</v>
      </c>
      <c r="F138" s="28" t="s">
        <v>7</v>
      </c>
      <c r="G138" s="30">
        <v>45170</v>
      </c>
      <c r="H138" s="30">
        <v>46630</v>
      </c>
      <c r="I138" s="31">
        <v>200</v>
      </c>
      <c r="J138" s="31" t="s">
        <v>254</v>
      </c>
      <c r="K138" s="43"/>
      <c r="L138" s="22">
        <f t="shared" si="4"/>
        <v>0</v>
      </c>
      <c r="M138" s="60">
        <v>0.2</v>
      </c>
      <c r="N138" s="23">
        <f t="shared" si="5"/>
        <v>0</v>
      </c>
    </row>
    <row r="139" spans="1:14" ht="30" x14ac:dyDescent="0.25">
      <c r="A139" s="145">
        <v>137</v>
      </c>
      <c r="B139" s="29" t="s">
        <v>114</v>
      </c>
      <c r="C139" s="54" t="s">
        <v>405</v>
      </c>
      <c r="D139" s="28"/>
      <c r="E139" s="28" t="s">
        <v>115</v>
      </c>
      <c r="F139" s="28" t="s">
        <v>7</v>
      </c>
      <c r="G139" s="30">
        <v>45170</v>
      </c>
      <c r="H139" s="30">
        <v>46630</v>
      </c>
      <c r="I139" s="31">
        <v>200</v>
      </c>
      <c r="J139" s="31" t="s">
        <v>254</v>
      </c>
      <c r="K139" s="43"/>
      <c r="L139" s="22">
        <f t="shared" si="4"/>
        <v>0</v>
      </c>
      <c r="M139" s="60">
        <v>0.2</v>
      </c>
      <c r="N139" s="23">
        <f t="shared" si="5"/>
        <v>0</v>
      </c>
    </row>
    <row r="140" spans="1:14" ht="90" x14ac:dyDescent="0.25">
      <c r="A140" s="144">
        <v>138</v>
      </c>
      <c r="B140" s="29" t="s">
        <v>116</v>
      </c>
      <c r="C140" s="54" t="s">
        <v>493</v>
      </c>
      <c r="D140" s="28"/>
      <c r="E140" s="28" t="s">
        <v>117</v>
      </c>
      <c r="F140" s="28" t="s">
        <v>7</v>
      </c>
      <c r="G140" s="30">
        <v>45170</v>
      </c>
      <c r="H140" s="30">
        <v>46630</v>
      </c>
      <c r="I140" s="31">
        <v>198</v>
      </c>
      <c r="J140" s="31" t="s">
        <v>254</v>
      </c>
      <c r="K140" s="43"/>
      <c r="L140" s="22">
        <f t="shared" si="4"/>
        <v>0</v>
      </c>
      <c r="M140" s="60">
        <v>0.2</v>
      </c>
      <c r="N140" s="23">
        <f t="shared" si="5"/>
        <v>0</v>
      </c>
    </row>
    <row r="141" spans="1:14" ht="90" x14ac:dyDescent="0.25">
      <c r="A141" s="145">
        <v>139</v>
      </c>
      <c r="B141" s="29" t="s">
        <v>118</v>
      </c>
      <c r="C141" s="54" t="s">
        <v>494</v>
      </c>
      <c r="D141" s="28" t="s">
        <v>241</v>
      </c>
      <c r="E141" s="28" t="s">
        <v>117</v>
      </c>
      <c r="F141" s="28" t="s">
        <v>7</v>
      </c>
      <c r="G141" s="30">
        <v>45170</v>
      </c>
      <c r="H141" s="30">
        <v>46630</v>
      </c>
      <c r="I141" s="31">
        <v>80</v>
      </c>
      <c r="J141" s="31" t="s">
        <v>254</v>
      </c>
      <c r="K141" s="43"/>
      <c r="L141" s="22">
        <f t="shared" si="4"/>
        <v>0</v>
      </c>
      <c r="M141" s="60">
        <v>0.2</v>
      </c>
      <c r="N141" s="23">
        <f t="shared" si="5"/>
        <v>0</v>
      </c>
    </row>
    <row r="142" spans="1:14" ht="75" x14ac:dyDescent="0.25">
      <c r="A142" s="145">
        <v>140</v>
      </c>
      <c r="B142" s="29" t="s">
        <v>119</v>
      </c>
      <c r="C142" s="54" t="s">
        <v>495</v>
      </c>
      <c r="D142" s="28" t="s">
        <v>241</v>
      </c>
      <c r="E142" s="28" t="s">
        <v>117</v>
      </c>
      <c r="F142" s="28" t="s">
        <v>7</v>
      </c>
      <c r="G142" s="30">
        <v>45170</v>
      </c>
      <c r="H142" s="30">
        <v>46630</v>
      </c>
      <c r="I142" s="31">
        <v>40</v>
      </c>
      <c r="J142" s="31" t="s">
        <v>254</v>
      </c>
      <c r="K142" s="43"/>
      <c r="L142" s="22">
        <f t="shared" si="4"/>
        <v>0</v>
      </c>
      <c r="M142" s="60">
        <v>0.2</v>
      </c>
      <c r="N142" s="23">
        <f t="shared" si="5"/>
        <v>0</v>
      </c>
    </row>
    <row r="143" spans="1:14" ht="75" x14ac:dyDescent="0.25">
      <c r="A143" s="145">
        <v>141</v>
      </c>
      <c r="B143" s="29" t="s">
        <v>120</v>
      </c>
      <c r="C143" s="54" t="s">
        <v>496</v>
      </c>
      <c r="D143" s="28" t="s">
        <v>241</v>
      </c>
      <c r="E143" s="28" t="s">
        <v>117</v>
      </c>
      <c r="F143" s="28" t="s">
        <v>7</v>
      </c>
      <c r="G143" s="30">
        <v>45170</v>
      </c>
      <c r="H143" s="30">
        <v>46630</v>
      </c>
      <c r="I143" s="31">
        <v>10</v>
      </c>
      <c r="J143" s="31" t="s">
        <v>254</v>
      </c>
      <c r="K143" s="43"/>
      <c r="L143" s="22">
        <f t="shared" si="4"/>
        <v>0</v>
      </c>
      <c r="M143" s="60">
        <v>0.2</v>
      </c>
      <c r="N143" s="23">
        <f t="shared" si="5"/>
        <v>0</v>
      </c>
    </row>
    <row r="144" spans="1:14" ht="60" x14ac:dyDescent="0.25">
      <c r="A144" s="144">
        <v>142</v>
      </c>
      <c r="B144" s="29" t="s">
        <v>121</v>
      </c>
      <c r="C144" s="54" t="s">
        <v>497</v>
      </c>
      <c r="D144" s="28"/>
      <c r="E144" s="28" t="s">
        <v>117</v>
      </c>
      <c r="F144" s="28" t="s">
        <v>7</v>
      </c>
      <c r="G144" s="30">
        <v>45170</v>
      </c>
      <c r="H144" s="30">
        <v>46630</v>
      </c>
      <c r="I144" s="31">
        <v>1875</v>
      </c>
      <c r="J144" s="31" t="s">
        <v>254</v>
      </c>
      <c r="K144" s="43"/>
      <c r="L144" s="22">
        <f t="shared" si="4"/>
        <v>0</v>
      </c>
      <c r="M144" s="60">
        <v>0.2</v>
      </c>
      <c r="N144" s="23">
        <f t="shared" si="5"/>
        <v>0</v>
      </c>
    </row>
    <row r="145" spans="1:14" ht="60" x14ac:dyDescent="0.25">
      <c r="A145" s="145">
        <v>143</v>
      </c>
      <c r="B145" s="29" t="s">
        <v>122</v>
      </c>
      <c r="C145" s="54" t="s">
        <v>498</v>
      </c>
      <c r="D145" s="28"/>
      <c r="E145" s="28" t="s">
        <v>117</v>
      </c>
      <c r="F145" s="28" t="s">
        <v>7</v>
      </c>
      <c r="G145" s="30">
        <v>45170</v>
      </c>
      <c r="H145" s="30">
        <v>46630</v>
      </c>
      <c r="I145" s="31">
        <v>210</v>
      </c>
      <c r="J145" s="31" t="s">
        <v>254</v>
      </c>
      <c r="K145" s="43"/>
      <c r="L145" s="22">
        <f t="shared" si="4"/>
        <v>0</v>
      </c>
      <c r="M145" s="60">
        <v>0.2</v>
      </c>
      <c r="N145" s="23">
        <f t="shared" si="5"/>
        <v>0</v>
      </c>
    </row>
    <row r="146" spans="1:14" ht="90" x14ac:dyDescent="0.25">
      <c r="A146" s="145">
        <v>144</v>
      </c>
      <c r="B146" s="29" t="s">
        <v>123</v>
      </c>
      <c r="C146" s="58" t="s">
        <v>499</v>
      </c>
      <c r="D146" s="28" t="s">
        <v>242</v>
      </c>
      <c r="E146" s="28" t="s">
        <v>117</v>
      </c>
      <c r="F146" s="28" t="s">
        <v>7</v>
      </c>
      <c r="G146" s="30">
        <v>45170</v>
      </c>
      <c r="H146" s="30">
        <v>46630</v>
      </c>
      <c r="I146" s="31">
        <v>2250</v>
      </c>
      <c r="J146" s="31" t="s">
        <v>254</v>
      </c>
      <c r="K146" s="43"/>
      <c r="L146" s="22">
        <f t="shared" si="4"/>
        <v>0</v>
      </c>
      <c r="M146" s="60">
        <v>0.2</v>
      </c>
      <c r="N146" s="23">
        <f t="shared" si="5"/>
        <v>0</v>
      </c>
    </row>
    <row r="147" spans="1:14" ht="30" x14ac:dyDescent="0.25">
      <c r="A147" s="145">
        <v>145</v>
      </c>
      <c r="B147" s="29" t="s">
        <v>124</v>
      </c>
      <c r="C147" s="54" t="s">
        <v>500</v>
      </c>
      <c r="D147" s="28" t="s">
        <v>237</v>
      </c>
      <c r="E147" s="28" t="s">
        <v>117</v>
      </c>
      <c r="F147" s="28" t="s">
        <v>7</v>
      </c>
      <c r="G147" s="30">
        <v>45170</v>
      </c>
      <c r="H147" s="30">
        <v>46630</v>
      </c>
      <c r="I147" s="31">
        <v>48</v>
      </c>
      <c r="J147" s="31" t="s">
        <v>254</v>
      </c>
      <c r="K147" s="43"/>
      <c r="L147" s="22">
        <f t="shared" si="4"/>
        <v>0</v>
      </c>
      <c r="M147" s="60">
        <v>0.2</v>
      </c>
      <c r="N147" s="23">
        <f t="shared" si="5"/>
        <v>0</v>
      </c>
    </row>
    <row r="148" spans="1:14" ht="45" x14ac:dyDescent="0.25">
      <c r="A148" s="144">
        <v>146</v>
      </c>
      <c r="B148" s="29" t="s">
        <v>125</v>
      </c>
      <c r="C148" s="54" t="s">
        <v>501</v>
      </c>
      <c r="D148" s="28" t="s">
        <v>242</v>
      </c>
      <c r="E148" s="28" t="s">
        <v>117</v>
      </c>
      <c r="F148" s="28" t="s">
        <v>7</v>
      </c>
      <c r="G148" s="30">
        <v>45170</v>
      </c>
      <c r="H148" s="30">
        <v>46630</v>
      </c>
      <c r="I148" s="31">
        <v>30</v>
      </c>
      <c r="J148" s="31" t="s">
        <v>254</v>
      </c>
      <c r="K148" s="43"/>
      <c r="L148" s="22">
        <f t="shared" si="4"/>
        <v>0</v>
      </c>
      <c r="M148" s="60">
        <v>0.2</v>
      </c>
      <c r="N148" s="23">
        <f t="shared" si="5"/>
        <v>0</v>
      </c>
    </row>
    <row r="149" spans="1:14" ht="60" x14ac:dyDescent="0.25">
      <c r="A149" s="145">
        <v>147</v>
      </c>
      <c r="B149" s="29" t="s">
        <v>126</v>
      </c>
      <c r="C149" s="54" t="s">
        <v>502</v>
      </c>
      <c r="D149" s="28"/>
      <c r="E149" s="28" t="s">
        <v>117</v>
      </c>
      <c r="F149" s="28" t="s">
        <v>7</v>
      </c>
      <c r="G149" s="30">
        <v>45170</v>
      </c>
      <c r="H149" s="30">
        <v>46630</v>
      </c>
      <c r="I149" s="31">
        <v>1600</v>
      </c>
      <c r="J149" s="31" t="s">
        <v>254</v>
      </c>
      <c r="K149" s="43"/>
      <c r="L149" s="22">
        <f t="shared" si="4"/>
        <v>0</v>
      </c>
      <c r="M149" s="60">
        <v>0.2</v>
      </c>
      <c r="N149" s="23">
        <f t="shared" si="5"/>
        <v>0</v>
      </c>
    </row>
    <row r="150" spans="1:14" ht="30" x14ac:dyDescent="0.25">
      <c r="A150" s="145">
        <v>148</v>
      </c>
      <c r="B150" s="29" t="s">
        <v>127</v>
      </c>
      <c r="C150" s="54" t="s">
        <v>503</v>
      </c>
      <c r="D150" s="28" t="s">
        <v>242</v>
      </c>
      <c r="E150" s="28" t="s">
        <v>117</v>
      </c>
      <c r="F150" s="28" t="s">
        <v>7</v>
      </c>
      <c r="G150" s="30">
        <v>45170</v>
      </c>
      <c r="H150" s="30">
        <v>46630</v>
      </c>
      <c r="I150" s="31">
        <v>200</v>
      </c>
      <c r="J150" s="31" t="s">
        <v>254</v>
      </c>
      <c r="K150" s="43"/>
      <c r="L150" s="22">
        <f t="shared" si="4"/>
        <v>0</v>
      </c>
      <c r="M150" s="60">
        <v>0.2</v>
      </c>
      <c r="N150" s="23">
        <f t="shared" si="5"/>
        <v>0</v>
      </c>
    </row>
    <row r="151" spans="1:14" ht="45" x14ac:dyDescent="0.25">
      <c r="A151" s="145">
        <v>149</v>
      </c>
      <c r="B151" s="29" t="s">
        <v>128</v>
      </c>
      <c r="C151" s="54" t="s">
        <v>504</v>
      </c>
      <c r="D151" s="28" t="s">
        <v>242</v>
      </c>
      <c r="E151" s="28" t="s">
        <v>117</v>
      </c>
      <c r="F151" s="28" t="s">
        <v>7</v>
      </c>
      <c r="G151" s="30">
        <v>45170</v>
      </c>
      <c r="H151" s="30">
        <v>46630</v>
      </c>
      <c r="I151" s="31">
        <v>150</v>
      </c>
      <c r="J151" s="31" t="s">
        <v>254</v>
      </c>
      <c r="K151" s="43"/>
      <c r="L151" s="22">
        <f t="shared" si="4"/>
        <v>0</v>
      </c>
      <c r="M151" s="60">
        <v>0.2</v>
      </c>
      <c r="N151" s="23">
        <f t="shared" si="5"/>
        <v>0</v>
      </c>
    </row>
    <row r="152" spans="1:14" ht="30" x14ac:dyDescent="0.25">
      <c r="A152" s="144">
        <v>150</v>
      </c>
      <c r="B152" s="29" t="s">
        <v>129</v>
      </c>
      <c r="C152" s="54" t="s">
        <v>505</v>
      </c>
      <c r="D152" s="28" t="s">
        <v>242</v>
      </c>
      <c r="E152" s="28" t="s">
        <v>117</v>
      </c>
      <c r="F152" s="28" t="s">
        <v>7</v>
      </c>
      <c r="G152" s="30">
        <v>45170</v>
      </c>
      <c r="H152" s="30">
        <v>46630</v>
      </c>
      <c r="I152" s="31">
        <v>50</v>
      </c>
      <c r="J152" s="31" t="s">
        <v>254</v>
      </c>
      <c r="K152" s="43"/>
      <c r="L152" s="22">
        <f t="shared" si="4"/>
        <v>0</v>
      </c>
      <c r="M152" s="60">
        <v>0.2</v>
      </c>
      <c r="N152" s="23">
        <f t="shared" si="5"/>
        <v>0</v>
      </c>
    </row>
    <row r="153" spans="1:14" ht="15.75" x14ac:dyDescent="0.25">
      <c r="A153" s="145">
        <v>151</v>
      </c>
      <c r="B153" s="29" t="s">
        <v>130</v>
      </c>
      <c r="C153" s="54" t="s">
        <v>443</v>
      </c>
      <c r="D153" s="28"/>
      <c r="E153" s="28" t="s">
        <v>131</v>
      </c>
      <c r="F153" s="28" t="s">
        <v>7</v>
      </c>
      <c r="G153" s="30">
        <v>45170</v>
      </c>
      <c r="H153" s="30">
        <v>46630</v>
      </c>
      <c r="I153" s="31">
        <v>4000</v>
      </c>
      <c r="J153" s="31" t="s">
        <v>256</v>
      </c>
      <c r="K153" s="43"/>
      <c r="L153" s="22">
        <f t="shared" si="4"/>
        <v>0</v>
      </c>
      <c r="M153" s="60">
        <v>0.2</v>
      </c>
      <c r="N153" s="23">
        <f t="shared" si="5"/>
        <v>0</v>
      </c>
    </row>
    <row r="154" spans="1:14" ht="63" x14ac:dyDescent="0.25">
      <c r="A154" s="145">
        <v>152</v>
      </c>
      <c r="B154" s="29" t="s">
        <v>132</v>
      </c>
      <c r="C154" s="54" t="s">
        <v>442</v>
      </c>
      <c r="D154" s="28" t="s">
        <v>248</v>
      </c>
      <c r="E154" s="28" t="s">
        <v>133</v>
      </c>
      <c r="F154" s="28" t="s">
        <v>7</v>
      </c>
      <c r="G154" s="30">
        <v>45170</v>
      </c>
      <c r="H154" s="30">
        <v>46630</v>
      </c>
      <c r="I154" s="31">
        <v>120</v>
      </c>
      <c r="J154" s="31" t="s">
        <v>254</v>
      </c>
      <c r="K154" s="43"/>
      <c r="L154" s="22">
        <f t="shared" si="4"/>
        <v>0</v>
      </c>
      <c r="M154" s="60">
        <v>0.2</v>
      </c>
      <c r="N154" s="23">
        <f t="shared" si="5"/>
        <v>0</v>
      </c>
    </row>
    <row r="155" spans="1:14" ht="63" x14ac:dyDescent="0.25">
      <c r="A155" s="145">
        <v>153</v>
      </c>
      <c r="B155" s="29" t="s">
        <v>134</v>
      </c>
      <c r="C155" s="54" t="s">
        <v>506</v>
      </c>
      <c r="D155" s="28" t="s">
        <v>248</v>
      </c>
      <c r="E155" s="28" t="s">
        <v>133</v>
      </c>
      <c r="F155" s="28" t="s">
        <v>7</v>
      </c>
      <c r="G155" s="30">
        <v>45170</v>
      </c>
      <c r="H155" s="30">
        <v>46630</v>
      </c>
      <c r="I155" s="31">
        <v>35</v>
      </c>
      <c r="J155" s="31" t="s">
        <v>254</v>
      </c>
      <c r="K155" s="43"/>
      <c r="L155" s="22">
        <f t="shared" si="4"/>
        <v>0</v>
      </c>
      <c r="M155" s="60">
        <v>0.2</v>
      </c>
      <c r="N155" s="23">
        <f t="shared" si="5"/>
        <v>0</v>
      </c>
    </row>
    <row r="156" spans="1:14" ht="75" x14ac:dyDescent="0.25">
      <c r="A156" s="144">
        <v>154</v>
      </c>
      <c r="B156" s="29" t="s">
        <v>135</v>
      </c>
      <c r="C156" s="54" t="s">
        <v>507</v>
      </c>
      <c r="D156" s="28" t="s">
        <v>248</v>
      </c>
      <c r="E156" s="28" t="s">
        <v>133</v>
      </c>
      <c r="F156" s="28" t="s">
        <v>7</v>
      </c>
      <c r="G156" s="30">
        <v>45170</v>
      </c>
      <c r="H156" s="30">
        <v>46630</v>
      </c>
      <c r="I156" s="31">
        <v>40</v>
      </c>
      <c r="J156" s="31" t="s">
        <v>254</v>
      </c>
      <c r="K156" s="43"/>
      <c r="L156" s="22">
        <f t="shared" si="4"/>
        <v>0</v>
      </c>
      <c r="M156" s="60">
        <v>0.2</v>
      </c>
      <c r="N156" s="23">
        <f t="shared" si="5"/>
        <v>0</v>
      </c>
    </row>
    <row r="157" spans="1:14" ht="63" x14ac:dyDescent="0.25">
      <c r="A157" s="145">
        <v>155</v>
      </c>
      <c r="B157" s="29" t="s">
        <v>136</v>
      </c>
      <c r="C157" s="54" t="s">
        <v>508</v>
      </c>
      <c r="D157" s="28" t="s">
        <v>248</v>
      </c>
      <c r="E157" s="28" t="s">
        <v>133</v>
      </c>
      <c r="F157" s="28" t="s">
        <v>7</v>
      </c>
      <c r="G157" s="30">
        <v>45170</v>
      </c>
      <c r="H157" s="30">
        <v>46630</v>
      </c>
      <c r="I157" s="31">
        <v>60</v>
      </c>
      <c r="J157" s="31" t="s">
        <v>254</v>
      </c>
      <c r="K157" s="43"/>
      <c r="L157" s="22">
        <f t="shared" si="4"/>
        <v>0</v>
      </c>
      <c r="M157" s="60">
        <v>0.2</v>
      </c>
      <c r="N157" s="23">
        <f t="shared" si="5"/>
        <v>0</v>
      </c>
    </row>
    <row r="158" spans="1:14" ht="63" x14ac:dyDescent="0.25">
      <c r="A158" s="145">
        <v>156</v>
      </c>
      <c r="B158" s="29" t="s">
        <v>137</v>
      </c>
      <c r="C158" s="54" t="s">
        <v>441</v>
      </c>
      <c r="D158" s="28" t="s">
        <v>248</v>
      </c>
      <c r="E158" s="28" t="s">
        <v>133</v>
      </c>
      <c r="F158" s="28" t="s">
        <v>7</v>
      </c>
      <c r="G158" s="30">
        <v>45170</v>
      </c>
      <c r="H158" s="30">
        <v>46630</v>
      </c>
      <c r="I158" s="31">
        <v>15</v>
      </c>
      <c r="J158" s="31" t="s">
        <v>254</v>
      </c>
      <c r="K158" s="43"/>
      <c r="L158" s="22">
        <f t="shared" si="4"/>
        <v>0</v>
      </c>
      <c r="M158" s="60">
        <v>0.2</v>
      </c>
      <c r="N158" s="23">
        <f t="shared" si="5"/>
        <v>0</v>
      </c>
    </row>
    <row r="159" spans="1:14" ht="75" x14ac:dyDescent="0.25">
      <c r="A159" s="145">
        <v>157</v>
      </c>
      <c r="B159" s="29" t="s">
        <v>138</v>
      </c>
      <c r="C159" s="54" t="s">
        <v>509</v>
      </c>
      <c r="D159" s="28" t="s">
        <v>248</v>
      </c>
      <c r="E159" s="28" t="s">
        <v>133</v>
      </c>
      <c r="F159" s="28" t="s">
        <v>7</v>
      </c>
      <c r="G159" s="30">
        <v>45170</v>
      </c>
      <c r="H159" s="30">
        <v>46630</v>
      </c>
      <c r="I159" s="31">
        <v>10</v>
      </c>
      <c r="J159" s="31" t="s">
        <v>254</v>
      </c>
      <c r="K159" s="43"/>
      <c r="L159" s="22">
        <f t="shared" si="4"/>
        <v>0</v>
      </c>
      <c r="M159" s="60">
        <v>0.2</v>
      </c>
      <c r="N159" s="23">
        <f t="shared" si="5"/>
        <v>0</v>
      </c>
    </row>
    <row r="160" spans="1:14" ht="63" x14ac:dyDescent="0.25">
      <c r="A160" s="144">
        <v>158</v>
      </c>
      <c r="B160" s="29" t="s">
        <v>327</v>
      </c>
      <c r="C160" s="54" t="s">
        <v>510</v>
      </c>
      <c r="D160" s="28" t="s">
        <v>511</v>
      </c>
      <c r="E160" s="28" t="s">
        <v>133</v>
      </c>
      <c r="F160" s="28" t="s">
        <v>7</v>
      </c>
      <c r="G160" s="30">
        <v>45170</v>
      </c>
      <c r="H160" s="30">
        <v>46630</v>
      </c>
      <c r="I160" s="31">
        <v>25</v>
      </c>
      <c r="J160" s="31" t="s">
        <v>254</v>
      </c>
      <c r="K160" s="43"/>
      <c r="L160" s="22">
        <f t="shared" si="4"/>
        <v>0</v>
      </c>
      <c r="M160" s="60">
        <v>0.2</v>
      </c>
      <c r="N160" s="23">
        <f t="shared" si="5"/>
        <v>0</v>
      </c>
    </row>
    <row r="161" spans="1:14" ht="75" x14ac:dyDescent="0.25">
      <c r="A161" s="145">
        <v>159</v>
      </c>
      <c r="B161" s="29" t="s">
        <v>139</v>
      </c>
      <c r="C161" s="54" t="s">
        <v>512</v>
      </c>
      <c r="D161" s="28" t="s">
        <v>511</v>
      </c>
      <c r="E161" s="28" t="s">
        <v>133</v>
      </c>
      <c r="F161" s="28" t="s">
        <v>7</v>
      </c>
      <c r="G161" s="30">
        <v>45170</v>
      </c>
      <c r="H161" s="30">
        <v>46630</v>
      </c>
      <c r="I161" s="31">
        <v>100</v>
      </c>
      <c r="J161" s="31" t="s">
        <v>254</v>
      </c>
      <c r="K161" s="43"/>
      <c r="L161" s="22">
        <f t="shared" si="4"/>
        <v>0</v>
      </c>
      <c r="M161" s="60">
        <v>0.2</v>
      </c>
      <c r="N161" s="23">
        <f t="shared" si="5"/>
        <v>0</v>
      </c>
    </row>
    <row r="162" spans="1:14" ht="63" x14ac:dyDescent="0.25">
      <c r="A162" s="145">
        <v>160</v>
      </c>
      <c r="B162" s="29" t="s">
        <v>140</v>
      </c>
      <c r="C162" s="57" t="s">
        <v>329</v>
      </c>
      <c r="D162" s="28" t="s">
        <v>511</v>
      </c>
      <c r="E162" s="28" t="s">
        <v>133</v>
      </c>
      <c r="F162" s="28" t="s">
        <v>7</v>
      </c>
      <c r="G162" s="30">
        <v>45170</v>
      </c>
      <c r="H162" s="30">
        <v>46630</v>
      </c>
      <c r="I162" s="31">
        <v>40</v>
      </c>
      <c r="J162" s="31" t="s">
        <v>254</v>
      </c>
      <c r="K162" s="43"/>
      <c r="L162" s="22">
        <f t="shared" si="4"/>
        <v>0</v>
      </c>
      <c r="M162" s="60">
        <v>0.2</v>
      </c>
      <c r="N162" s="23">
        <f t="shared" si="5"/>
        <v>0</v>
      </c>
    </row>
    <row r="163" spans="1:14" ht="63" x14ac:dyDescent="0.25">
      <c r="A163" s="145">
        <v>161</v>
      </c>
      <c r="B163" s="29" t="s">
        <v>513</v>
      </c>
      <c r="C163" s="54" t="s">
        <v>514</v>
      </c>
      <c r="D163" s="28" t="s">
        <v>511</v>
      </c>
      <c r="E163" s="28" t="s">
        <v>133</v>
      </c>
      <c r="F163" s="28" t="s">
        <v>7</v>
      </c>
      <c r="G163" s="30">
        <v>45170</v>
      </c>
      <c r="H163" s="30">
        <v>46630</v>
      </c>
      <c r="I163" s="31">
        <v>25</v>
      </c>
      <c r="J163" s="31" t="s">
        <v>254</v>
      </c>
      <c r="K163" s="43"/>
      <c r="L163" s="22">
        <f t="shared" si="4"/>
        <v>0</v>
      </c>
      <c r="M163" s="60">
        <v>0.2</v>
      </c>
      <c r="N163" s="23">
        <f t="shared" si="5"/>
        <v>0</v>
      </c>
    </row>
    <row r="164" spans="1:14" ht="63" x14ac:dyDescent="0.25">
      <c r="A164" s="144">
        <v>162</v>
      </c>
      <c r="B164" s="29" t="s">
        <v>141</v>
      </c>
      <c r="C164" s="54" t="s">
        <v>515</v>
      </c>
      <c r="D164" s="28" t="s">
        <v>511</v>
      </c>
      <c r="E164" s="28" t="s">
        <v>133</v>
      </c>
      <c r="F164" s="28" t="s">
        <v>7</v>
      </c>
      <c r="G164" s="30">
        <v>45170</v>
      </c>
      <c r="H164" s="30">
        <v>46630</v>
      </c>
      <c r="I164" s="31">
        <v>25</v>
      </c>
      <c r="J164" s="31" t="s">
        <v>254</v>
      </c>
      <c r="K164" s="43"/>
      <c r="L164" s="22">
        <f t="shared" si="4"/>
        <v>0</v>
      </c>
      <c r="M164" s="60">
        <v>0.2</v>
      </c>
      <c r="N164" s="23">
        <f t="shared" si="5"/>
        <v>0</v>
      </c>
    </row>
    <row r="165" spans="1:14" ht="63" x14ac:dyDescent="0.25">
      <c r="A165" s="145">
        <v>163</v>
      </c>
      <c r="B165" s="29" t="s">
        <v>142</v>
      </c>
      <c r="C165" s="54" t="s">
        <v>516</v>
      </c>
      <c r="D165" s="28" t="s">
        <v>511</v>
      </c>
      <c r="E165" s="28" t="s">
        <v>133</v>
      </c>
      <c r="F165" s="28" t="s">
        <v>7</v>
      </c>
      <c r="G165" s="30">
        <v>45170</v>
      </c>
      <c r="H165" s="30">
        <v>46630</v>
      </c>
      <c r="I165" s="31">
        <v>25</v>
      </c>
      <c r="J165" s="31" t="s">
        <v>254</v>
      </c>
      <c r="K165" s="43"/>
      <c r="L165" s="22">
        <f t="shared" si="4"/>
        <v>0</v>
      </c>
      <c r="M165" s="60">
        <v>0.2</v>
      </c>
      <c r="N165" s="23">
        <f t="shared" si="5"/>
        <v>0</v>
      </c>
    </row>
    <row r="166" spans="1:14" ht="63" x14ac:dyDescent="0.25">
      <c r="A166" s="145">
        <v>164</v>
      </c>
      <c r="B166" s="29" t="s">
        <v>328</v>
      </c>
      <c r="C166" s="54" t="s">
        <v>517</v>
      </c>
      <c r="D166" s="28" t="s">
        <v>511</v>
      </c>
      <c r="E166" s="28" t="s">
        <v>133</v>
      </c>
      <c r="F166" s="28" t="s">
        <v>7</v>
      </c>
      <c r="G166" s="30">
        <v>45170</v>
      </c>
      <c r="H166" s="30">
        <v>46630</v>
      </c>
      <c r="I166" s="31">
        <v>5</v>
      </c>
      <c r="J166" s="31" t="s">
        <v>254</v>
      </c>
      <c r="K166" s="43"/>
      <c r="L166" s="22">
        <f t="shared" si="4"/>
        <v>0</v>
      </c>
      <c r="M166" s="60">
        <v>0.2</v>
      </c>
      <c r="N166" s="23">
        <f t="shared" si="5"/>
        <v>0</v>
      </c>
    </row>
    <row r="167" spans="1:14" ht="75" x14ac:dyDescent="0.25">
      <c r="A167" s="144">
        <v>165</v>
      </c>
      <c r="B167" s="29" t="s">
        <v>143</v>
      </c>
      <c r="C167" s="54" t="s">
        <v>518</v>
      </c>
      <c r="D167" s="28" t="s">
        <v>511</v>
      </c>
      <c r="E167" s="28" t="s">
        <v>133</v>
      </c>
      <c r="F167" s="28" t="s">
        <v>7</v>
      </c>
      <c r="G167" s="30">
        <v>45170</v>
      </c>
      <c r="H167" s="30">
        <v>46630</v>
      </c>
      <c r="I167" s="31">
        <v>10</v>
      </c>
      <c r="J167" s="31" t="s">
        <v>254</v>
      </c>
      <c r="K167" s="43"/>
      <c r="L167" s="22">
        <f t="shared" si="4"/>
        <v>0</v>
      </c>
      <c r="M167" s="60">
        <v>0.2</v>
      </c>
      <c r="N167" s="23">
        <f t="shared" si="5"/>
        <v>0</v>
      </c>
    </row>
    <row r="168" spans="1:14" ht="75" x14ac:dyDescent="0.25">
      <c r="A168" s="145">
        <v>166</v>
      </c>
      <c r="B168" s="29" t="s">
        <v>322</v>
      </c>
      <c r="C168" s="54" t="s">
        <v>519</v>
      </c>
      <c r="D168" s="28" t="s">
        <v>511</v>
      </c>
      <c r="E168" s="28" t="s">
        <v>133</v>
      </c>
      <c r="F168" s="28" t="s">
        <v>7</v>
      </c>
      <c r="G168" s="30">
        <v>45170</v>
      </c>
      <c r="H168" s="30">
        <v>46630</v>
      </c>
      <c r="I168" s="31">
        <v>15</v>
      </c>
      <c r="J168" s="31" t="s">
        <v>254</v>
      </c>
      <c r="K168" s="43"/>
      <c r="L168" s="22">
        <f t="shared" si="4"/>
        <v>0</v>
      </c>
      <c r="M168" s="60">
        <v>0.2</v>
      </c>
      <c r="N168" s="23">
        <f t="shared" si="5"/>
        <v>0</v>
      </c>
    </row>
    <row r="169" spans="1:14" ht="30" x14ac:dyDescent="0.25">
      <c r="A169" s="145">
        <v>167</v>
      </c>
      <c r="B169" s="29" t="s">
        <v>326</v>
      </c>
      <c r="C169" s="54" t="s">
        <v>429</v>
      </c>
      <c r="D169" s="28"/>
      <c r="E169" s="28" t="s">
        <v>133</v>
      </c>
      <c r="F169" s="28" t="s">
        <v>7</v>
      </c>
      <c r="G169" s="30">
        <v>45170</v>
      </c>
      <c r="H169" s="30">
        <v>46630</v>
      </c>
      <c r="I169" s="31">
        <v>120</v>
      </c>
      <c r="J169" s="31" t="s">
        <v>256</v>
      </c>
      <c r="K169" s="43"/>
      <c r="L169" s="22">
        <f t="shared" si="4"/>
        <v>0</v>
      </c>
      <c r="M169" s="60">
        <v>0.2</v>
      </c>
      <c r="N169" s="23">
        <f t="shared" si="5"/>
        <v>0</v>
      </c>
    </row>
    <row r="170" spans="1:14" ht="45" x14ac:dyDescent="0.25">
      <c r="A170" s="144">
        <v>168</v>
      </c>
      <c r="B170" s="29" t="s">
        <v>144</v>
      </c>
      <c r="C170" s="54" t="s">
        <v>430</v>
      </c>
      <c r="D170" s="28"/>
      <c r="E170" s="28" t="s">
        <v>133</v>
      </c>
      <c r="F170" s="28" t="s">
        <v>7</v>
      </c>
      <c r="G170" s="30">
        <v>45170</v>
      </c>
      <c r="H170" s="30">
        <v>46630</v>
      </c>
      <c r="I170" s="31">
        <v>10</v>
      </c>
      <c r="J170" s="31" t="s">
        <v>256</v>
      </c>
      <c r="K170" s="43"/>
      <c r="L170" s="22">
        <f t="shared" si="4"/>
        <v>0</v>
      </c>
      <c r="M170" s="60">
        <v>0.2</v>
      </c>
      <c r="N170" s="23">
        <f t="shared" si="5"/>
        <v>0</v>
      </c>
    </row>
    <row r="171" spans="1:14" ht="63" x14ac:dyDescent="0.25">
      <c r="A171" s="145">
        <v>169</v>
      </c>
      <c r="B171" s="29" t="s">
        <v>145</v>
      </c>
      <c r="C171" s="54" t="s">
        <v>520</v>
      </c>
      <c r="D171" s="28" t="s">
        <v>511</v>
      </c>
      <c r="E171" s="28" t="s">
        <v>133</v>
      </c>
      <c r="F171" s="28" t="s">
        <v>7</v>
      </c>
      <c r="G171" s="30">
        <v>45170</v>
      </c>
      <c r="H171" s="30">
        <v>46630</v>
      </c>
      <c r="I171" s="31">
        <v>150</v>
      </c>
      <c r="J171" s="31" t="s">
        <v>254</v>
      </c>
      <c r="K171" s="43"/>
      <c r="L171" s="22">
        <f t="shared" si="4"/>
        <v>0</v>
      </c>
      <c r="M171" s="60">
        <v>0.2</v>
      </c>
      <c r="N171" s="23">
        <f t="shared" si="5"/>
        <v>0</v>
      </c>
    </row>
    <row r="172" spans="1:14" ht="63" x14ac:dyDescent="0.25">
      <c r="A172" s="145">
        <v>170</v>
      </c>
      <c r="B172" s="29" t="s">
        <v>146</v>
      </c>
      <c r="C172" s="54" t="s">
        <v>521</v>
      </c>
      <c r="D172" s="28" t="s">
        <v>511</v>
      </c>
      <c r="E172" s="28" t="s">
        <v>133</v>
      </c>
      <c r="F172" s="28" t="s">
        <v>7</v>
      </c>
      <c r="G172" s="30">
        <v>45170</v>
      </c>
      <c r="H172" s="30">
        <v>46630</v>
      </c>
      <c r="I172" s="31">
        <v>225</v>
      </c>
      <c r="J172" s="31" t="s">
        <v>254</v>
      </c>
      <c r="K172" s="43"/>
      <c r="L172" s="22">
        <f t="shared" si="4"/>
        <v>0</v>
      </c>
      <c r="M172" s="60">
        <v>0.2</v>
      </c>
      <c r="N172" s="23">
        <f t="shared" si="5"/>
        <v>0</v>
      </c>
    </row>
    <row r="173" spans="1:14" ht="45" x14ac:dyDescent="0.25">
      <c r="A173" s="144">
        <v>171</v>
      </c>
      <c r="B173" s="29" t="s">
        <v>147</v>
      </c>
      <c r="C173" s="54" t="s">
        <v>522</v>
      </c>
      <c r="D173" s="28"/>
      <c r="E173" s="28" t="s">
        <v>133</v>
      </c>
      <c r="F173" s="28" t="s">
        <v>7</v>
      </c>
      <c r="G173" s="30">
        <v>45170</v>
      </c>
      <c r="H173" s="30">
        <v>46630</v>
      </c>
      <c r="I173" s="31">
        <v>65</v>
      </c>
      <c r="J173" s="31" t="s">
        <v>256</v>
      </c>
      <c r="K173" s="43"/>
      <c r="L173" s="22">
        <f t="shared" si="4"/>
        <v>0</v>
      </c>
      <c r="M173" s="60">
        <v>0.2</v>
      </c>
      <c r="N173" s="23">
        <f t="shared" si="5"/>
        <v>0</v>
      </c>
    </row>
    <row r="174" spans="1:14" ht="30" x14ac:dyDescent="0.25">
      <c r="A174" s="145">
        <v>172</v>
      </c>
      <c r="B174" s="29" t="s">
        <v>148</v>
      </c>
      <c r="C174" s="54" t="s">
        <v>325</v>
      </c>
      <c r="D174" s="28"/>
      <c r="E174" s="28" t="s">
        <v>133</v>
      </c>
      <c r="F174" s="28" t="s">
        <v>7</v>
      </c>
      <c r="G174" s="30">
        <v>45170</v>
      </c>
      <c r="H174" s="30">
        <v>46630</v>
      </c>
      <c r="I174" s="31">
        <v>7.25</v>
      </c>
      <c r="J174" s="31" t="s">
        <v>256</v>
      </c>
      <c r="K174" s="43"/>
      <c r="L174" s="22">
        <f t="shared" si="4"/>
        <v>0</v>
      </c>
      <c r="M174" s="60">
        <v>0.2</v>
      </c>
      <c r="N174" s="23">
        <f t="shared" si="5"/>
        <v>0</v>
      </c>
    </row>
    <row r="175" spans="1:14" ht="31.5" x14ac:dyDescent="0.25">
      <c r="A175" s="145">
        <v>173</v>
      </c>
      <c r="B175" s="29" t="s">
        <v>149</v>
      </c>
      <c r="C175" s="59" t="s">
        <v>440</v>
      </c>
      <c r="D175" s="28" t="s">
        <v>253</v>
      </c>
      <c r="E175" s="28" t="s">
        <v>10</v>
      </c>
      <c r="F175" s="28" t="s">
        <v>7</v>
      </c>
      <c r="G175" s="30">
        <v>45170</v>
      </c>
      <c r="H175" s="30">
        <v>46630</v>
      </c>
      <c r="I175" s="31">
        <v>1440</v>
      </c>
      <c r="J175" s="31" t="s">
        <v>254</v>
      </c>
      <c r="K175" s="43"/>
      <c r="L175" s="22">
        <f t="shared" si="4"/>
        <v>0</v>
      </c>
      <c r="M175" s="60">
        <v>0.2</v>
      </c>
      <c r="N175" s="23">
        <f t="shared" si="5"/>
        <v>0</v>
      </c>
    </row>
    <row r="176" spans="1:14" ht="15.75" x14ac:dyDescent="0.25">
      <c r="A176" s="144">
        <v>174</v>
      </c>
      <c r="B176" s="29" t="s">
        <v>150</v>
      </c>
      <c r="C176" s="59" t="s">
        <v>440</v>
      </c>
      <c r="D176" s="28" t="s">
        <v>237</v>
      </c>
      <c r="E176" s="28" t="s">
        <v>10</v>
      </c>
      <c r="F176" s="28" t="s">
        <v>7</v>
      </c>
      <c r="G176" s="30">
        <v>45170</v>
      </c>
      <c r="H176" s="30">
        <v>46630</v>
      </c>
      <c r="I176" s="31">
        <v>600</v>
      </c>
      <c r="J176" s="31" t="s">
        <v>254</v>
      </c>
      <c r="K176" s="43"/>
      <c r="L176" s="22">
        <f t="shared" si="4"/>
        <v>0</v>
      </c>
      <c r="M176" s="60">
        <v>0.2</v>
      </c>
      <c r="N176" s="23">
        <f t="shared" si="5"/>
        <v>0</v>
      </c>
    </row>
    <row r="177" spans="1:14" ht="30" x14ac:dyDescent="0.25">
      <c r="A177" s="145">
        <v>175</v>
      </c>
      <c r="B177" s="29" t="s">
        <v>151</v>
      </c>
      <c r="C177" s="58" t="s">
        <v>523</v>
      </c>
      <c r="D177" s="28"/>
      <c r="E177" s="28" t="s">
        <v>112</v>
      </c>
      <c r="F177" s="28" t="s">
        <v>7</v>
      </c>
      <c r="G177" s="30">
        <v>45170</v>
      </c>
      <c r="H177" s="30">
        <v>46630</v>
      </c>
      <c r="I177" s="31">
        <v>50</v>
      </c>
      <c r="J177" s="31" t="s">
        <v>254</v>
      </c>
      <c r="K177" s="43"/>
      <c r="L177" s="22">
        <f t="shared" si="4"/>
        <v>0</v>
      </c>
      <c r="M177" s="60">
        <v>0.2</v>
      </c>
      <c r="N177" s="23">
        <f t="shared" si="5"/>
        <v>0</v>
      </c>
    </row>
    <row r="178" spans="1:14" ht="60" x14ac:dyDescent="0.25">
      <c r="A178" s="145">
        <v>176</v>
      </c>
      <c r="B178" s="29" t="s">
        <v>152</v>
      </c>
      <c r="C178" s="58" t="s">
        <v>424</v>
      </c>
      <c r="D178" s="28"/>
      <c r="E178" s="28" t="s">
        <v>112</v>
      </c>
      <c r="F178" s="28" t="s">
        <v>7</v>
      </c>
      <c r="G178" s="30">
        <v>45170</v>
      </c>
      <c r="H178" s="30">
        <v>46630</v>
      </c>
      <c r="I178" s="31">
        <v>200</v>
      </c>
      <c r="J178" s="31" t="s">
        <v>254</v>
      </c>
      <c r="K178" s="43"/>
      <c r="L178" s="22">
        <f t="shared" si="4"/>
        <v>0</v>
      </c>
      <c r="M178" s="60">
        <v>0.2</v>
      </c>
      <c r="N178" s="23">
        <f t="shared" si="5"/>
        <v>0</v>
      </c>
    </row>
    <row r="179" spans="1:14" ht="75" x14ac:dyDescent="0.25">
      <c r="A179" s="144">
        <v>177</v>
      </c>
      <c r="B179" s="29" t="s">
        <v>153</v>
      </c>
      <c r="C179" s="58" t="s">
        <v>524</v>
      </c>
      <c r="D179" s="28" t="s">
        <v>228</v>
      </c>
      <c r="E179" s="28" t="s">
        <v>154</v>
      </c>
      <c r="F179" s="28" t="s">
        <v>7</v>
      </c>
      <c r="G179" s="30">
        <v>45170</v>
      </c>
      <c r="H179" s="30">
        <v>46630</v>
      </c>
      <c r="I179" s="31">
        <v>20</v>
      </c>
      <c r="J179" s="31" t="s">
        <v>254</v>
      </c>
      <c r="K179" s="43"/>
      <c r="L179" s="22">
        <f t="shared" si="4"/>
        <v>0</v>
      </c>
      <c r="M179" s="60">
        <v>0.2</v>
      </c>
      <c r="N179" s="23">
        <f t="shared" si="5"/>
        <v>0</v>
      </c>
    </row>
    <row r="180" spans="1:14" ht="75" x14ac:dyDescent="0.25">
      <c r="A180" s="145">
        <v>178</v>
      </c>
      <c r="B180" s="29" t="s">
        <v>155</v>
      </c>
      <c r="C180" s="58" t="s">
        <v>425</v>
      </c>
      <c r="D180" s="28" t="s">
        <v>228</v>
      </c>
      <c r="E180" s="28" t="s">
        <v>154</v>
      </c>
      <c r="F180" s="28" t="s">
        <v>7</v>
      </c>
      <c r="G180" s="30">
        <v>45170</v>
      </c>
      <c r="H180" s="30">
        <v>46630</v>
      </c>
      <c r="I180" s="31">
        <v>60</v>
      </c>
      <c r="J180" s="31" t="s">
        <v>254</v>
      </c>
      <c r="K180" s="43"/>
      <c r="L180" s="22">
        <f t="shared" si="4"/>
        <v>0</v>
      </c>
      <c r="M180" s="60">
        <v>0.2</v>
      </c>
      <c r="N180" s="23">
        <f t="shared" si="5"/>
        <v>0</v>
      </c>
    </row>
    <row r="181" spans="1:14" ht="15.75" x14ac:dyDescent="0.25">
      <c r="A181" s="145">
        <v>179</v>
      </c>
      <c r="B181" s="29" t="s">
        <v>156</v>
      </c>
      <c r="C181" s="58"/>
      <c r="D181" s="28" t="s">
        <v>228</v>
      </c>
      <c r="E181" s="28" t="s">
        <v>154</v>
      </c>
      <c r="F181" s="28" t="s">
        <v>7</v>
      </c>
      <c r="G181" s="30">
        <v>45170</v>
      </c>
      <c r="H181" s="30">
        <v>46630</v>
      </c>
      <c r="I181" s="31">
        <v>140</v>
      </c>
      <c r="J181" s="31" t="s">
        <v>254</v>
      </c>
      <c r="K181" s="43"/>
      <c r="L181" s="22">
        <f t="shared" si="4"/>
        <v>0</v>
      </c>
      <c r="M181" s="60">
        <v>0.2</v>
      </c>
      <c r="N181" s="23">
        <f t="shared" si="5"/>
        <v>0</v>
      </c>
    </row>
    <row r="182" spans="1:14" ht="60" x14ac:dyDescent="0.25">
      <c r="A182" s="144">
        <v>180</v>
      </c>
      <c r="B182" s="29" t="s">
        <v>157</v>
      </c>
      <c r="C182" s="58" t="s">
        <v>426</v>
      </c>
      <c r="D182" s="28" t="s">
        <v>228</v>
      </c>
      <c r="E182" s="28" t="s">
        <v>154</v>
      </c>
      <c r="F182" s="28" t="s">
        <v>7</v>
      </c>
      <c r="G182" s="30">
        <v>45170</v>
      </c>
      <c r="H182" s="30">
        <v>46630</v>
      </c>
      <c r="I182" s="31">
        <v>450</v>
      </c>
      <c r="J182" s="31" t="s">
        <v>254</v>
      </c>
      <c r="K182" s="43"/>
      <c r="L182" s="22">
        <f t="shared" si="4"/>
        <v>0</v>
      </c>
      <c r="M182" s="60">
        <v>0.2</v>
      </c>
      <c r="N182" s="23">
        <f t="shared" si="5"/>
        <v>0</v>
      </c>
    </row>
    <row r="183" spans="1:14" ht="15.75" x14ac:dyDescent="0.25">
      <c r="A183" s="145">
        <v>181</v>
      </c>
      <c r="B183" s="29" t="s">
        <v>158</v>
      </c>
      <c r="C183" s="58" t="s">
        <v>431</v>
      </c>
      <c r="D183" s="28" t="s">
        <v>228</v>
      </c>
      <c r="E183" s="28" t="s">
        <v>154</v>
      </c>
      <c r="F183" s="28" t="s">
        <v>7</v>
      </c>
      <c r="G183" s="30">
        <v>45170</v>
      </c>
      <c r="H183" s="30">
        <v>46630</v>
      </c>
      <c r="I183" s="31">
        <v>50</v>
      </c>
      <c r="J183" s="31" t="s">
        <v>254</v>
      </c>
      <c r="K183" s="43"/>
      <c r="L183" s="22">
        <f t="shared" si="4"/>
        <v>0</v>
      </c>
      <c r="M183" s="60">
        <v>0.2</v>
      </c>
      <c r="N183" s="23">
        <f t="shared" si="5"/>
        <v>0</v>
      </c>
    </row>
    <row r="184" spans="1:14" ht="105" x14ac:dyDescent="0.25">
      <c r="A184" s="145">
        <v>182</v>
      </c>
      <c r="B184" s="29" t="s">
        <v>159</v>
      </c>
      <c r="C184" s="58" t="s">
        <v>428</v>
      </c>
      <c r="D184" s="28" t="s">
        <v>228</v>
      </c>
      <c r="E184" s="28" t="s">
        <v>154</v>
      </c>
      <c r="F184" s="28" t="s">
        <v>7</v>
      </c>
      <c r="G184" s="30">
        <v>45170</v>
      </c>
      <c r="H184" s="30">
        <v>46630</v>
      </c>
      <c r="I184" s="31">
        <v>150</v>
      </c>
      <c r="J184" s="31" t="s">
        <v>254</v>
      </c>
      <c r="K184" s="43"/>
      <c r="L184" s="22">
        <f t="shared" si="4"/>
        <v>0</v>
      </c>
      <c r="M184" s="60">
        <v>0.2</v>
      </c>
      <c r="N184" s="23">
        <f t="shared" si="5"/>
        <v>0</v>
      </c>
    </row>
    <row r="185" spans="1:14" ht="135" x14ac:dyDescent="0.25">
      <c r="A185" s="144">
        <v>183</v>
      </c>
      <c r="B185" s="29" t="s">
        <v>160</v>
      </c>
      <c r="C185" s="58" t="s">
        <v>427</v>
      </c>
      <c r="D185" s="28" t="s">
        <v>228</v>
      </c>
      <c r="E185" s="28" t="s">
        <v>154</v>
      </c>
      <c r="F185" s="28" t="s">
        <v>7</v>
      </c>
      <c r="G185" s="30">
        <v>45170</v>
      </c>
      <c r="H185" s="30">
        <v>46630</v>
      </c>
      <c r="I185" s="31">
        <v>60</v>
      </c>
      <c r="J185" s="31" t="s">
        <v>254</v>
      </c>
      <c r="K185" s="43"/>
      <c r="L185" s="22">
        <f t="shared" si="4"/>
        <v>0</v>
      </c>
      <c r="M185" s="60">
        <v>0.2</v>
      </c>
      <c r="N185" s="23">
        <f t="shared" si="5"/>
        <v>0</v>
      </c>
    </row>
    <row r="186" spans="1:14" ht="90" x14ac:dyDescent="0.25">
      <c r="A186" s="145">
        <v>184</v>
      </c>
      <c r="B186" s="29" t="s">
        <v>161</v>
      </c>
      <c r="C186" s="58" t="s">
        <v>284</v>
      </c>
      <c r="D186" s="28" t="s">
        <v>228</v>
      </c>
      <c r="E186" s="28" t="s">
        <v>154</v>
      </c>
      <c r="F186" s="28" t="s">
        <v>7</v>
      </c>
      <c r="G186" s="30">
        <v>45170</v>
      </c>
      <c r="H186" s="30">
        <v>46630</v>
      </c>
      <c r="I186" s="31">
        <v>60</v>
      </c>
      <c r="J186" s="31" t="s">
        <v>254</v>
      </c>
      <c r="K186" s="43"/>
      <c r="L186" s="22">
        <f t="shared" si="4"/>
        <v>0</v>
      </c>
      <c r="M186" s="60">
        <v>0.2</v>
      </c>
      <c r="N186" s="23">
        <f t="shared" si="5"/>
        <v>0</v>
      </c>
    </row>
    <row r="187" spans="1:14" ht="75" x14ac:dyDescent="0.25">
      <c r="A187" s="145">
        <v>185</v>
      </c>
      <c r="B187" s="29" t="s">
        <v>162</v>
      </c>
      <c r="C187" s="58" t="s">
        <v>298</v>
      </c>
      <c r="D187" s="28" t="s">
        <v>228</v>
      </c>
      <c r="E187" s="28" t="s">
        <v>154</v>
      </c>
      <c r="F187" s="28" t="s">
        <v>7</v>
      </c>
      <c r="G187" s="30">
        <v>45170</v>
      </c>
      <c r="H187" s="30">
        <v>46630</v>
      </c>
      <c r="I187" s="31">
        <v>50</v>
      </c>
      <c r="J187" s="31" t="s">
        <v>254</v>
      </c>
      <c r="K187" s="43"/>
      <c r="L187" s="22">
        <f t="shared" si="4"/>
        <v>0</v>
      </c>
      <c r="M187" s="60">
        <v>0.2</v>
      </c>
      <c r="N187" s="23">
        <f t="shared" si="5"/>
        <v>0</v>
      </c>
    </row>
    <row r="188" spans="1:14" ht="90" x14ac:dyDescent="0.25">
      <c r="A188" s="144">
        <v>186</v>
      </c>
      <c r="B188" s="29" t="s">
        <v>163</v>
      </c>
      <c r="C188" s="58" t="s">
        <v>422</v>
      </c>
      <c r="D188" s="28" t="s">
        <v>228</v>
      </c>
      <c r="E188" s="28" t="s">
        <v>154</v>
      </c>
      <c r="F188" s="28" t="s">
        <v>7</v>
      </c>
      <c r="G188" s="30">
        <v>45170</v>
      </c>
      <c r="H188" s="30">
        <v>46630</v>
      </c>
      <c r="I188" s="31">
        <v>50</v>
      </c>
      <c r="J188" s="31" t="s">
        <v>254</v>
      </c>
      <c r="K188" s="43"/>
      <c r="L188" s="22">
        <f t="shared" si="4"/>
        <v>0</v>
      </c>
      <c r="M188" s="60">
        <v>0.2</v>
      </c>
      <c r="N188" s="23">
        <f t="shared" si="5"/>
        <v>0</v>
      </c>
    </row>
    <row r="189" spans="1:14" ht="45" x14ac:dyDescent="0.25">
      <c r="A189" s="145">
        <v>187</v>
      </c>
      <c r="B189" s="29" t="s">
        <v>164</v>
      </c>
      <c r="C189" s="58" t="s">
        <v>525</v>
      </c>
      <c r="D189" s="28" t="s">
        <v>228</v>
      </c>
      <c r="E189" s="28" t="s">
        <v>154</v>
      </c>
      <c r="F189" s="28" t="s">
        <v>7</v>
      </c>
      <c r="G189" s="30">
        <v>45170</v>
      </c>
      <c r="H189" s="30">
        <v>46630</v>
      </c>
      <c r="I189" s="31">
        <v>20</v>
      </c>
      <c r="J189" s="31" t="s">
        <v>254</v>
      </c>
      <c r="K189" s="43"/>
      <c r="L189" s="22">
        <f t="shared" si="4"/>
        <v>0</v>
      </c>
      <c r="M189" s="60">
        <v>0.2</v>
      </c>
      <c r="N189" s="23">
        <f t="shared" si="5"/>
        <v>0</v>
      </c>
    </row>
    <row r="190" spans="1:14" ht="60" x14ac:dyDescent="0.25">
      <c r="A190" s="145">
        <v>188</v>
      </c>
      <c r="B190" s="29" t="s">
        <v>165</v>
      </c>
      <c r="C190" s="58" t="s">
        <v>423</v>
      </c>
      <c r="D190" s="28" t="s">
        <v>228</v>
      </c>
      <c r="E190" s="28" t="s">
        <v>154</v>
      </c>
      <c r="F190" s="28" t="s">
        <v>7</v>
      </c>
      <c r="G190" s="30">
        <v>45170</v>
      </c>
      <c r="H190" s="30">
        <v>46630</v>
      </c>
      <c r="I190" s="31">
        <v>100</v>
      </c>
      <c r="J190" s="31" t="s">
        <v>254</v>
      </c>
      <c r="K190" s="43"/>
      <c r="L190" s="22">
        <f t="shared" si="4"/>
        <v>0</v>
      </c>
      <c r="M190" s="60">
        <v>0.2</v>
      </c>
      <c r="N190" s="23">
        <f t="shared" si="5"/>
        <v>0</v>
      </c>
    </row>
    <row r="191" spans="1:14" ht="75" x14ac:dyDescent="0.25">
      <c r="A191" s="144">
        <v>189</v>
      </c>
      <c r="B191" s="29" t="s">
        <v>526</v>
      </c>
      <c r="C191" s="58" t="s">
        <v>421</v>
      </c>
      <c r="D191" s="28" t="s">
        <v>228</v>
      </c>
      <c r="E191" s="28" t="s">
        <v>154</v>
      </c>
      <c r="F191" s="28" t="s">
        <v>7</v>
      </c>
      <c r="G191" s="30">
        <v>45170</v>
      </c>
      <c r="H191" s="30">
        <v>46630</v>
      </c>
      <c r="I191" s="31">
        <v>50</v>
      </c>
      <c r="J191" s="31" t="s">
        <v>254</v>
      </c>
      <c r="K191" s="43"/>
      <c r="L191" s="22">
        <f t="shared" si="4"/>
        <v>0</v>
      </c>
      <c r="M191" s="60">
        <v>0.2</v>
      </c>
      <c r="N191" s="23">
        <f t="shared" si="5"/>
        <v>0</v>
      </c>
    </row>
    <row r="192" spans="1:14" ht="75" x14ac:dyDescent="0.25">
      <c r="A192" s="145">
        <v>190</v>
      </c>
      <c r="B192" s="29" t="s">
        <v>166</v>
      </c>
      <c r="C192" s="58" t="s">
        <v>527</v>
      </c>
      <c r="D192" s="28" t="s">
        <v>228</v>
      </c>
      <c r="E192" s="28" t="s">
        <v>154</v>
      </c>
      <c r="F192" s="28" t="s">
        <v>7</v>
      </c>
      <c r="G192" s="30">
        <v>45170</v>
      </c>
      <c r="H192" s="30">
        <v>46630</v>
      </c>
      <c r="I192" s="31">
        <v>100</v>
      </c>
      <c r="J192" s="31" t="s">
        <v>254</v>
      </c>
      <c r="K192" s="43"/>
      <c r="L192" s="22">
        <f t="shared" si="4"/>
        <v>0</v>
      </c>
      <c r="M192" s="60">
        <v>0.2</v>
      </c>
      <c r="N192" s="23">
        <f t="shared" si="5"/>
        <v>0</v>
      </c>
    </row>
    <row r="193" spans="1:14" ht="90" x14ac:dyDescent="0.25">
      <c r="A193" s="145">
        <v>191</v>
      </c>
      <c r="B193" s="29" t="s">
        <v>167</v>
      </c>
      <c r="C193" s="58" t="s">
        <v>439</v>
      </c>
      <c r="D193" s="28" t="s">
        <v>228</v>
      </c>
      <c r="E193" s="28" t="s">
        <v>154</v>
      </c>
      <c r="F193" s="28" t="s">
        <v>7</v>
      </c>
      <c r="G193" s="30">
        <v>45170</v>
      </c>
      <c r="H193" s="30">
        <v>46630</v>
      </c>
      <c r="I193" s="31">
        <v>180</v>
      </c>
      <c r="J193" s="31" t="s">
        <v>254</v>
      </c>
      <c r="K193" s="43"/>
      <c r="L193" s="22">
        <f t="shared" si="4"/>
        <v>0</v>
      </c>
      <c r="M193" s="60">
        <v>0.2</v>
      </c>
      <c r="N193" s="23">
        <f t="shared" si="5"/>
        <v>0</v>
      </c>
    </row>
    <row r="194" spans="1:14" ht="90" x14ac:dyDescent="0.25">
      <c r="A194" s="144">
        <v>192</v>
      </c>
      <c r="B194" s="29" t="s">
        <v>168</v>
      </c>
      <c r="C194" s="58" t="s">
        <v>420</v>
      </c>
      <c r="D194" s="28" t="s">
        <v>228</v>
      </c>
      <c r="E194" s="28" t="s">
        <v>154</v>
      </c>
      <c r="F194" s="28" t="s">
        <v>7</v>
      </c>
      <c r="G194" s="30">
        <v>45170</v>
      </c>
      <c r="H194" s="30">
        <v>46630</v>
      </c>
      <c r="I194" s="31">
        <v>40</v>
      </c>
      <c r="J194" s="31" t="s">
        <v>254</v>
      </c>
      <c r="K194" s="43"/>
      <c r="L194" s="22">
        <f t="shared" ref="L194:L245" si="6">I194*K194</f>
        <v>0</v>
      </c>
      <c r="M194" s="60">
        <v>0.2</v>
      </c>
      <c r="N194" s="23">
        <f t="shared" ref="N194:N245" si="7">L194*1.2</f>
        <v>0</v>
      </c>
    </row>
    <row r="195" spans="1:14" ht="60" x14ac:dyDescent="0.25">
      <c r="A195" s="145">
        <v>193</v>
      </c>
      <c r="B195" s="29" t="s">
        <v>169</v>
      </c>
      <c r="C195" s="58" t="s">
        <v>438</v>
      </c>
      <c r="D195" s="28" t="s">
        <v>228</v>
      </c>
      <c r="E195" s="28" t="s">
        <v>154</v>
      </c>
      <c r="F195" s="28" t="s">
        <v>7</v>
      </c>
      <c r="G195" s="30">
        <v>45170</v>
      </c>
      <c r="H195" s="30">
        <v>46630</v>
      </c>
      <c r="I195" s="31">
        <v>75</v>
      </c>
      <c r="J195" s="31" t="s">
        <v>254</v>
      </c>
      <c r="K195" s="43"/>
      <c r="L195" s="22">
        <f t="shared" si="6"/>
        <v>0</v>
      </c>
      <c r="M195" s="60">
        <v>0.2</v>
      </c>
      <c r="N195" s="23">
        <f t="shared" si="7"/>
        <v>0</v>
      </c>
    </row>
    <row r="196" spans="1:14" ht="30" x14ac:dyDescent="0.25">
      <c r="A196" s="145">
        <v>194</v>
      </c>
      <c r="B196" s="29" t="s">
        <v>170</v>
      </c>
      <c r="C196" s="58" t="s">
        <v>437</v>
      </c>
      <c r="D196" s="28" t="s">
        <v>228</v>
      </c>
      <c r="E196" s="28" t="s">
        <v>154</v>
      </c>
      <c r="F196" s="28" t="s">
        <v>7</v>
      </c>
      <c r="G196" s="30">
        <v>45170</v>
      </c>
      <c r="H196" s="30">
        <v>46630</v>
      </c>
      <c r="I196" s="31">
        <v>20</v>
      </c>
      <c r="J196" s="31" t="s">
        <v>254</v>
      </c>
      <c r="K196" s="43"/>
      <c r="L196" s="22">
        <f t="shared" si="6"/>
        <v>0</v>
      </c>
      <c r="M196" s="60">
        <v>0.2</v>
      </c>
      <c r="N196" s="23">
        <f t="shared" si="7"/>
        <v>0</v>
      </c>
    </row>
    <row r="197" spans="1:14" ht="45" x14ac:dyDescent="0.25">
      <c r="A197" s="144">
        <v>195</v>
      </c>
      <c r="B197" s="29" t="s">
        <v>171</v>
      </c>
      <c r="C197" s="58" t="s">
        <v>528</v>
      </c>
      <c r="D197" s="28" t="s">
        <v>277</v>
      </c>
      <c r="E197" s="28" t="s">
        <v>172</v>
      </c>
      <c r="F197" s="28" t="s">
        <v>7</v>
      </c>
      <c r="G197" s="30">
        <v>45170</v>
      </c>
      <c r="H197" s="30">
        <v>46630</v>
      </c>
      <c r="I197" s="31">
        <v>1500</v>
      </c>
      <c r="J197" s="31" t="s">
        <v>256</v>
      </c>
      <c r="K197" s="43"/>
      <c r="L197" s="22">
        <f t="shared" si="6"/>
        <v>0</v>
      </c>
      <c r="M197" s="60">
        <v>0.2</v>
      </c>
      <c r="N197" s="23">
        <f t="shared" si="7"/>
        <v>0</v>
      </c>
    </row>
    <row r="198" spans="1:14" ht="15.75" x14ac:dyDescent="0.25">
      <c r="A198" s="145">
        <v>196</v>
      </c>
      <c r="B198" s="29" t="s">
        <v>173</v>
      </c>
      <c r="C198" s="58" t="s">
        <v>436</v>
      </c>
      <c r="D198" s="28"/>
      <c r="E198" s="28" t="s">
        <v>174</v>
      </c>
      <c r="F198" s="28" t="s">
        <v>7</v>
      </c>
      <c r="G198" s="30">
        <v>45170</v>
      </c>
      <c r="H198" s="30">
        <v>46630</v>
      </c>
      <c r="I198" s="31">
        <v>11</v>
      </c>
      <c r="J198" s="31" t="s">
        <v>254</v>
      </c>
      <c r="K198" s="43"/>
      <c r="L198" s="22">
        <f t="shared" si="6"/>
        <v>0</v>
      </c>
      <c r="M198" s="60">
        <v>0.2</v>
      </c>
      <c r="N198" s="23">
        <f t="shared" si="7"/>
        <v>0</v>
      </c>
    </row>
    <row r="199" spans="1:14" ht="15.75" x14ac:dyDescent="0.25">
      <c r="A199" s="145">
        <v>197</v>
      </c>
      <c r="B199" s="29" t="s">
        <v>175</v>
      </c>
      <c r="C199" s="58" t="s">
        <v>297</v>
      </c>
      <c r="D199" s="28"/>
      <c r="E199" s="28" t="s">
        <v>112</v>
      </c>
      <c r="F199" s="28" t="s">
        <v>7</v>
      </c>
      <c r="G199" s="30">
        <v>45170</v>
      </c>
      <c r="H199" s="30">
        <v>46630</v>
      </c>
      <c r="I199" s="31">
        <v>2</v>
      </c>
      <c r="J199" s="31" t="s">
        <v>254</v>
      </c>
      <c r="K199" s="43"/>
      <c r="L199" s="22">
        <f t="shared" si="6"/>
        <v>0</v>
      </c>
      <c r="M199" s="60">
        <v>0.2</v>
      </c>
      <c r="N199" s="23">
        <f t="shared" si="7"/>
        <v>0</v>
      </c>
    </row>
    <row r="200" spans="1:14" ht="60" x14ac:dyDescent="0.25">
      <c r="A200" s="144">
        <v>198</v>
      </c>
      <c r="B200" s="29" t="s">
        <v>529</v>
      </c>
      <c r="C200" s="58" t="s">
        <v>419</v>
      </c>
      <c r="D200" s="28" t="s">
        <v>271</v>
      </c>
      <c r="E200" s="28" t="s">
        <v>133</v>
      </c>
      <c r="F200" s="28" t="s">
        <v>7</v>
      </c>
      <c r="G200" s="30">
        <v>45170</v>
      </c>
      <c r="H200" s="30">
        <v>46630</v>
      </c>
      <c r="I200" s="31">
        <v>98.8</v>
      </c>
      <c r="J200" s="31" t="s">
        <v>254</v>
      </c>
      <c r="K200" s="43"/>
      <c r="L200" s="22">
        <f t="shared" si="6"/>
        <v>0</v>
      </c>
      <c r="M200" s="60">
        <v>0.2</v>
      </c>
      <c r="N200" s="23">
        <f t="shared" si="7"/>
        <v>0</v>
      </c>
    </row>
    <row r="201" spans="1:14" ht="60" x14ac:dyDescent="0.25">
      <c r="A201" s="145">
        <v>199</v>
      </c>
      <c r="B201" s="29" t="s">
        <v>530</v>
      </c>
      <c r="C201" s="58" t="s">
        <v>418</v>
      </c>
      <c r="D201" s="28" t="s">
        <v>271</v>
      </c>
      <c r="E201" s="28" t="s">
        <v>133</v>
      </c>
      <c r="F201" s="28" t="s">
        <v>7</v>
      </c>
      <c r="G201" s="30">
        <v>45170</v>
      </c>
      <c r="H201" s="30">
        <v>46630</v>
      </c>
      <c r="I201" s="31">
        <v>2400</v>
      </c>
      <c r="J201" s="31" t="s">
        <v>254</v>
      </c>
      <c r="K201" s="43"/>
      <c r="L201" s="22">
        <f t="shared" si="6"/>
        <v>0</v>
      </c>
      <c r="M201" s="60">
        <v>0.2</v>
      </c>
      <c r="N201" s="23">
        <f t="shared" si="7"/>
        <v>0</v>
      </c>
    </row>
    <row r="202" spans="1:14" ht="90" x14ac:dyDescent="0.25">
      <c r="A202" s="145">
        <v>200</v>
      </c>
      <c r="B202" s="29" t="s">
        <v>257</v>
      </c>
      <c r="C202" s="58" t="s">
        <v>531</v>
      </c>
      <c r="D202" s="28"/>
      <c r="E202" s="28" t="s">
        <v>117</v>
      </c>
      <c r="F202" s="28" t="s">
        <v>7</v>
      </c>
      <c r="G202" s="30">
        <v>45170</v>
      </c>
      <c r="H202" s="30">
        <v>46630</v>
      </c>
      <c r="I202" s="31">
        <v>20</v>
      </c>
      <c r="J202" s="31" t="s">
        <v>254</v>
      </c>
      <c r="K202" s="43"/>
      <c r="L202" s="22">
        <f t="shared" si="6"/>
        <v>0</v>
      </c>
      <c r="M202" s="60">
        <v>0.2</v>
      </c>
      <c r="N202" s="23">
        <f t="shared" si="7"/>
        <v>0</v>
      </c>
    </row>
    <row r="203" spans="1:14" ht="45" x14ac:dyDescent="0.25">
      <c r="A203" s="144">
        <v>201</v>
      </c>
      <c r="B203" s="29" t="s">
        <v>176</v>
      </c>
      <c r="C203" s="58" t="s">
        <v>417</v>
      </c>
      <c r="D203" s="28"/>
      <c r="E203" s="28" t="s">
        <v>117</v>
      </c>
      <c r="F203" s="28" t="s">
        <v>7</v>
      </c>
      <c r="G203" s="30">
        <v>45170</v>
      </c>
      <c r="H203" s="30">
        <v>46630</v>
      </c>
      <c r="I203" s="31">
        <v>20</v>
      </c>
      <c r="J203" s="31" t="s">
        <v>254</v>
      </c>
      <c r="K203" s="43"/>
      <c r="L203" s="22">
        <f t="shared" si="6"/>
        <v>0</v>
      </c>
      <c r="M203" s="60">
        <v>0.2</v>
      </c>
      <c r="N203" s="23">
        <f t="shared" si="7"/>
        <v>0</v>
      </c>
    </row>
    <row r="204" spans="1:14" ht="90" x14ac:dyDescent="0.25">
      <c r="A204" s="145">
        <v>202</v>
      </c>
      <c r="B204" s="29" t="s">
        <v>177</v>
      </c>
      <c r="C204" s="58" t="s">
        <v>456</v>
      </c>
      <c r="D204" s="28"/>
      <c r="E204" s="28" t="s">
        <v>117</v>
      </c>
      <c r="F204" s="28" t="s">
        <v>7</v>
      </c>
      <c r="G204" s="30">
        <v>45170</v>
      </c>
      <c r="H204" s="30">
        <v>46630</v>
      </c>
      <c r="I204" s="31">
        <v>215.85</v>
      </c>
      <c r="J204" s="31" t="s">
        <v>254</v>
      </c>
      <c r="K204" s="43"/>
      <c r="L204" s="22">
        <f t="shared" si="6"/>
        <v>0</v>
      </c>
      <c r="M204" s="60">
        <v>0.2</v>
      </c>
      <c r="N204" s="23">
        <f t="shared" si="7"/>
        <v>0</v>
      </c>
    </row>
    <row r="205" spans="1:14" ht="105" x14ac:dyDescent="0.25">
      <c r="A205" s="145">
        <v>203</v>
      </c>
      <c r="B205" s="29" t="s">
        <v>178</v>
      </c>
      <c r="C205" s="58" t="s">
        <v>455</v>
      </c>
      <c r="D205" s="28"/>
      <c r="E205" s="28" t="s">
        <v>117</v>
      </c>
      <c r="F205" s="28" t="s">
        <v>7</v>
      </c>
      <c r="G205" s="30">
        <v>45170</v>
      </c>
      <c r="H205" s="30">
        <v>46630</v>
      </c>
      <c r="I205" s="31">
        <v>12</v>
      </c>
      <c r="J205" s="31" t="s">
        <v>254</v>
      </c>
      <c r="K205" s="43"/>
      <c r="L205" s="22">
        <f t="shared" si="6"/>
        <v>0</v>
      </c>
      <c r="M205" s="60">
        <v>0.2</v>
      </c>
      <c r="N205" s="23">
        <f t="shared" si="7"/>
        <v>0</v>
      </c>
    </row>
    <row r="206" spans="1:14" ht="105" x14ac:dyDescent="0.25">
      <c r="A206" s="144">
        <v>204</v>
      </c>
      <c r="B206" s="29" t="s">
        <v>532</v>
      </c>
      <c r="C206" s="58" t="s">
        <v>432</v>
      </c>
      <c r="D206" s="28"/>
      <c r="E206" s="28" t="s">
        <v>117</v>
      </c>
      <c r="F206" s="28" t="s">
        <v>7</v>
      </c>
      <c r="G206" s="30">
        <v>45170</v>
      </c>
      <c r="H206" s="30">
        <v>46630</v>
      </c>
      <c r="I206" s="31">
        <v>300</v>
      </c>
      <c r="J206" s="31" t="s">
        <v>254</v>
      </c>
      <c r="K206" s="43"/>
      <c r="L206" s="22">
        <f t="shared" si="6"/>
        <v>0</v>
      </c>
      <c r="M206" s="60">
        <v>0.2</v>
      </c>
      <c r="N206" s="23">
        <f t="shared" si="7"/>
        <v>0</v>
      </c>
    </row>
    <row r="207" spans="1:14" ht="180" x14ac:dyDescent="0.25">
      <c r="A207" s="145">
        <v>205</v>
      </c>
      <c r="B207" s="29" t="s">
        <v>282</v>
      </c>
      <c r="C207" s="58" t="s">
        <v>434</v>
      </c>
      <c r="D207" s="28"/>
      <c r="E207" s="28" t="s">
        <v>117</v>
      </c>
      <c r="F207" s="28" t="s">
        <v>7</v>
      </c>
      <c r="G207" s="30">
        <v>45170</v>
      </c>
      <c r="H207" s="30">
        <v>46630</v>
      </c>
      <c r="I207" s="31">
        <v>175</v>
      </c>
      <c r="J207" s="31" t="s">
        <v>254</v>
      </c>
      <c r="K207" s="43"/>
      <c r="L207" s="22">
        <f t="shared" si="6"/>
        <v>0</v>
      </c>
      <c r="M207" s="60">
        <v>0.2</v>
      </c>
      <c r="N207" s="23">
        <f t="shared" si="7"/>
        <v>0</v>
      </c>
    </row>
    <row r="208" spans="1:14" ht="30" x14ac:dyDescent="0.25">
      <c r="A208" s="145">
        <v>206</v>
      </c>
      <c r="B208" s="29" t="s">
        <v>179</v>
      </c>
      <c r="C208" s="54" t="s">
        <v>533</v>
      </c>
      <c r="D208" s="28"/>
      <c r="E208" s="28" t="s">
        <v>117</v>
      </c>
      <c r="F208" s="28" t="s">
        <v>7</v>
      </c>
      <c r="G208" s="30">
        <v>45170</v>
      </c>
      <c r="H208" s="30">
        <v>46630</v>
      </c>
      <c r="I208" s="31">
        <v>75</v>
      </c>
      <c r="J208" s="31" t="s">
        <v>254</v>
      </c>
      <c r="K208" s="43"/>
      <c r="L208" s="22">
        <f t="shared" si="6"/>
        <v>0</v>
      </c>
      <c r="M208" s="60">
        <v>0.2</v>
      </c>
      <c r="N208" s="23">
        <f t="shared" si="7"/>
        <v>0</v>
      </c>
    </row>
    <row r="209" spans="1:14" ht="60" x14ac:dyDescent="0.25">
      <c r="A209" s="144">
        <v>207</v>
      </c>
      <c r="B209" s="29" t="s">
        <v>180</v>
      </c>
      <c r="C209" s="58" t="s">
        <v>435</v>
      </c>
      <c r="D209" s="28"/>
      <c r="E209" s="28" t="s">
        <v>117</v>
      </c>
      <c r="F209" s="28" t="s">
        <v>7</v>
      </c>
      <c r="G209" s="30">
        <v>45170</v>
      </c>
      <c r="H209" s="30">
        <v>46630</v>
      </c>
      <c r="I209" s="31">
        <v>75</v>
      </c>
      <c r="J209" s="31" t="s">
        <v>254</v>
      </c>
      <c r="K209" s="43"/>
      <c r="L209" s="22">
        <f t="shared" si="6"/>
        <v>0</v>
      </c>
      <c r="M209" s="60">
        <v>0.2</v>
      </c>
      <c r="N209" s="23">
        <f t="shared" si="7"/>
        <v>0</v>
      </c>
    </row>
    <row r="210" spans="1:14" ht="60" x14ac:dyDescent="0.25">
      <c r="A210" s="145">
        <v>208</v>
      </c>
      <c r="B210" s="29" t="s">
        <v>181</v>
      </c>
      <c r="C210" s="58" t="s">
        <v>534</v>
      </c>
      <c r="D210" s="28" t="s">
        <v>237</v>
      </c>
      <c r="E210" s="28" t="s">
        <v>117</v>
      </c>
      <c r="F210" s="28" t="s">
        <v>7</v>
      </c>
      <c r="G210" s="30">
        <v>45170</v>
      </c>
      <c r="H210" s="30">
        <v>46630</v>
      </c>
      <c r="I210" s="31">
        <v>700</v>
      </c>
      <c r="J210" s="31" t="s">
        <v>254</v>
      </c>
      <c r="K210" s="43"/>
      <c r="L210" s="22">
        <f t="shared" si="6"/>
        <v>0</v>
      </c>
      <c r="M210" s="60">
        <v>0.2</v>
      </c>
      <c r="N210" s="23">
        <f t="shared" si="7"/>
        <v>0</v>
      </c>
    </row>
    <row r="211" spans="1:14" ht="45" x14ac:dyDescent="0.25">
      <c r="A211" s="145">
        <v>209</v>
      </c>
      <c r="B211" s="29" t="s">
        <v>535</v>
      </c>
      <c r="C211" s="58" t="s">
        <v>433</v>
      </c>
      <c r="D211" s="28"/>
      <c r="E211" s="28" t="s">
        <v>117</v>
      </c>
      <c r="F211" s="28" t="s">
        <v>7</v>
      </c>
      <c r="G211" s="30">
        <v>45170</v>
      </c>
      <c r="H211" s="30">
        <v>46630</v>
      </c>
      <c r="I211" s="31">
        <v>23.45</v>
      </c>
      <c r="J211" s="31" t="s">
        <v>254</v>
      </c>
      <c r="K211" s="43"/>
      <c r="L211" s="22">
        <f t="shared" si="6"/>
        <v>0</v>
      </c>
      <c r="M211" s="60">
        <v>0.2</v>
      </c>
      <c r="N211" s="23">
        <f t="shared" si="7"/>
        <v>0</v>
      </c>
    </row>
    <row r="212" spans="1:14" ht="45" x14ac:dyDescent="0.25">
      <c r="A212" s="144">
        <v>210</v>
      </c>
      <c r="B212" s="29" t="s">
        <v>536</v>
      </c>
      <c r="C212" s="58" t="s">
        <v>433</v>
      </c>
      <c r="D212" s="28"/>
      <c r="E212" s="28" t="s">
        <v>117</v>
      </c>
      <c r="F212" s="28" t="s">
        <v>7</v>
      </c>
      <c r="G212" s="30">
        <v>45170</v>
      </c>
      <c r="H212" s="30">
        <v>46630</v>
      </c>
      <c r="I212" s="31">
        <v>17.100000000000001</v>
      </c>
      <c r="J212" s="31" t="s">
        <v>254</v>
      </c>
      <c r="K212" s="43"/>
      <c r="L212" s="22">
        <f t="shared" si="6"/>
        <v>0</v>
      </c>
      <c r="M212" s="60">
        <v>0.2</v>
      </c>
      <c r="N212" s="23">
        <f t="shared" si="7"/>
        <v>0</v>
      </c>
    </row>
    <row r="213" spans="1:14" ht="15.75" x14ac:dyDescent="0.25">
      <c r="A213" s="145">
        <v>211</v>
      </c>
      <c r="B213" s="29" t="s">
        <v>182</v>
      </c>
      <c r="C213" s="58"/>
      <c r="D213" s="28"/>
      <c r="E213" s="28" t="s">
        <v>117</v>
      </c>
      <c r="F213" s="28" t="s">
        <v>7</v>
      </c>
      <c r="G213" s="30">
        <v>45170</v>
      </c>
      <c r="H213" s="30">
        <v>46630</v>
      </c>
      <c r="I213" s="31">
        <v>924</v>
      </c>
      <c r="J213" s="31" t="s">
        <v>254</v>
      </c>
      <c r="K213" s="43"/>
      <c r="L213" s="22">
        <f t="shared" si="6"/>
        <v>0</v>
      </c>
      <c r="M213" s="60">
        <v>0.2</v>
      </c>
      <c r="N213" s="23">
        <f t="shared" si="7"/>
        <v>0</v>
      </c>
    </row>
    <row r="214" spans="1:14" ht="90" x14ac:dyDescent="0.25">
      <c r="A214" s="145">
        <v>212</v>
      </c>
      <c r="B214" s="29" t="s">
        <v>183</v>
      </c>
      <c r="C214" s="58" t="s">
        <v>537</v>
      </c>
      <c r="D214" s="28"/>
      <c r="E214" s="28" t="s">
        <v>117</v>
      </c>
      <c r="F214" s="28" t="s">
        <v>7</v>
      </c>
      <c r="G214" s="30">
        <v>45170</v>
      </c>
      <c r="H214" s="30">
        <v>46630</v>
      </c>
      <c r="I214" s="31">
        <v>80</v>
      </c>
      <c r="J214" s="31" t="s">
        <v>254</v>
      </c>
      <c r="K214" s="43"/>
      <c r="L214" s="22">
        <f t="shared" si="6"/>
        <v>0</v>
      </c>
      <c r="M214" s="60">
        <v>0.2</v>
      </c>
      <c r="N214" s="23">
        <f t="shared" si="7"/>
        <v>0</v>
      </c>
    </row>
    <row r="215" spans="1:14" ht="15.75" x14ac:dyDescent="0.25">
      <c r="A215" s="144">
        <v>213</v>
      </c>
      <c r="B215" s="29" t="s">
        <v>184</v>
      </c>
      <c r="C215" s="58"/>
      <c r="D215" s="28" t="s">
        <v>230</v>
      </c>
      <c r="E215" s="28" t="s">
        <v>185</v>
      </c>
      <c r="F215" s="28" t="s">
        <v>7</v>
      </c>
      <c r="G215" s="30">
        <v>45170</v>
      </c>
      <c r="H215" s="30">
        <v>46630</v>
      </c>
      <c r="I215" s="31">
        <v>68</v>
      </c>
      <c r="J215" s="31" t="s">
        <v>254</v>
      </c>
      <c r="K215" s="43"/>
      <c r="L215" s="22">
        <f t="shared" si="6"/>
        <v>0</v>
      </c>
      <c r="M215" s="60">
        <v>0.2</v>
      </c>
      <c r="N215" s="23">
        <f t="shared" si="7"/>
        <v>0</v>
      </c>
    </row>
    <row r="216" spans="1:14" ht="30" x14ac:dyDescent="0.25">
      <c r="A216" s="145">
        <v>214</v>
      </c>
      <c r="B216" s="29" t="s">
        <v>186</v>
      </c>
      <c r="C216" s="58" t="s">
        <v>416</v>
      </c>
      <c r="D216" s="28"/>
      <c r="E216" s="28" t="s">
        <v>187</v>
      </c>
      <c r="F216" s="28" t="s">
        <v>7</v>
      </c>
      <c r="G216" s="30">
        <v>45170</v>
      </c>
      <c r="H216" s="30">
        <v>46630</v>
      </c>
      <c r="I216" s="31">
        <v>110</v>
      </c>
      <c r="J216" s="31" t="s">
        <v>254</v>
      </c>
      <c r="K216" s="43"/>
      <c r="L216" s="22">
        <f t="shared" si="6"/>
        <v>0</v>
      </c>
      <c r="M216" s="60">
        <v>0.2</v>
      </c>
      <c r="N216" s="23">
        <f t="shared" si="7"/>
        <v>0</v>
      </c>
    </row>
    <row r="217" spans="1:14" ht="31.5" x14ac:dyDescent="0.25">
      <c r="A217" s="145">
        <v>215</v>
      </c>
      <c r="B217" s="29" t="s">
        <v>188</v>
      </c>
      <c r="C217" s="58" t="s">
        <v>255</v>
      </c>
      <c r="D217" s="28" t="s">
        <v>278</v>
      </c>
      <c r="E217" s="28" t="s">
        <v>185</v>
      </c>
      <c r="F217" s="28" t="s">
        <v>7</v>
      </c>
      <c r="G217" s="30">
        <v>45170</v>
      </c>
      <c r="H217" s="30">
        <v>46630</v>
      </c>
      <c r="I217" s="31">
        <v>80</v>
      </c>
      <c r="J217" s="31" t="s">
        <v>254</v>
      </c>
      <c r="K217" s="43"/>
      <c r="L217" s="22">
        <f t="shared" si="6"/>
        <v>0</v>
      </c>
      <c r="M217" s="60">
        <v>0.2</v>
      </c>
      <c r="N217" s="23">
        <f t="shared" si="7"/>
        <v>0</v>
      </c>
    </row>
    <row r="218" spans="1:14" ht="31.5" x14ac:dyDescent="0.25">
      <c r="A218" s="144">
        <v>216</v>
      </c>
      <c r="B218" s="29" t="s">
        <v>189</v>
      </c>
      <c r="C218" s="58" t="s">
        <v>255</v>
      </c>
      <c r="D218" s="28" t="s">
        <v>278</v>
      </c>
      <c r="E218" s="28" t="s">
        <v>185</v>
      </c>
      <c r="F218" s="28" t="s">
        <v>7</v>
      </c>
      <c r="G218" s="30">
        <v>45170</v>
      </c>
      <c r="H218" s="30">
        <v>46630</v>
      </c>
      <c r="I218" s="31">
        <v>2000</v>
      </c>
      <c r="J218" s="31" t="s">
        <v>254</v>
      </c>
      <c r="K218" s="43"/>
      <c r="L218" s="22">
        <f t="shared" si="6"/>
        <v>0</v>
      </c>
      <c r="M218" s="60">
        <v>0.2</v>
      </c>
      <c r="N218" s="23">
        <f t="shared" si="7"/>
        <v>0</v>
      </c>
    </row>
    <row r="219" spans="1:14" ht="30" x14ac:dyDescent="0.25">
      <c r="A219" s="145">
        <v>217</v>
      </c>
      <c r="B219" s="29" t="s">
        <v>190</v>
      </c>
      <c r="C219" s="58" t="s">
        <v>290</v>
      </c>
      <c r="D219" s="28"/>
      <c r="E219" s="28" t="s">
        <v>117</v>
      </c>
      <c r="F219" s="28" t="s">
        <v>7</v>
      </c>
      <c r="G219" s="30">
        <v>45170</v>
      </c>
      <c r="H219" s="30">
        <v>46630</v>
      </c>
      <c r="I219" s="31">
        <v>100</v>
      </c>
      <c r="J219" s="31" t="s">
        <v>254</v>
      </c>
      <c r="K219" s="43"/>
      <c r="L219" s="22">
        <f t="shared" si="6"/>
        <v>0</v>
      </c>
      <c r="M219" s="60">
        <v>0.2</v>
      </c>
      <c r="N219" s="23">
        <f t="shared" si="7"/>
        <v>0</v>
      </c>
    </row>
    <row r="220" spans="1:14" ht="45" x14ac:dyDescent="0.25">
      <c r="A220" s="145">
        <v>218</v>
      </c>
      <c r="B220" s="29" t="s">
        <v>191</v>
      </c>
      <c r="C220" s="58" t="s">
        <v>295</v>
      </c>
      <c r="D220" s="28" t="s">
        <v>228</v>
      </c>
      <c r="E220" s="28" t="s">
        <v>192</v>
      </c>
      <c r="F220" s="28" t="s">
        <v>7</v>
      </c>
      <c r="G220" s="30">
        <v>45170</v>
      </c>
      <c r="H220" s="30">
        <v>46630</v>
      </c>
      <c r="I220" s="32">
        <v>10</v>
      </c>
      <c r="J220" s="31" t="s">
        <v>254</v>
      </c>
      <c r="K220" s="43"/>
      <c r="L220" s="22">
        <f t="shared" si="6"/>
        <v>0</v>
      </c>
      <c r="M220" s="60">
        <v>0.2</v>
      </c>
      <c r="N220" s="23">
        <f t="shared" si="7"/>
        <v>0</v>
      </c>
    </row>
    <row r="221" spans="1:14" ht="45" x14ac:dyDescent="0.25">
      <c r="A221" s="144">
        <v>219</v>
      </c>
      <c r="B221" s="29" t="s">
        <v>193</v>
      </c>
      <c r="C221" s="58" t="s">
        <v>295</v>
      </c>
      <c r="D221" s="28" t="s">
        <v>228</v>
      </c>
      <c r="E221" s="28" t="s">
        <v>192</v>
      </c>
      <c r="F221" s="28" t="s">
        <v>7</v>
      </c>
      <c r="G221" s="30">
        <v>45170</v>
      </c>
      <c r="H221" s="30">
        <v>46630</v>
      </c>
      <c r="I221" s="31">
        <v>5</v>
      </c>
      <c r="J221" s="31" t="s">
        <v>254</v>
      </c>
      <c r="K221" s="43"/>
      <c r="L221" s="22">
        <f t="shared" si="6"/>
        <v>0</v>
      </c>
      <c r="M221" s="60">
        <v>0.2</v>
      </c>
      <c r="N221" s="23">
        <f t="shared" si="7"/>
        <v>0</v>
      </c>
    </row>
    <row r="222" spans="1:14" ht="15.75" x14ac:dyDescent="0.25">
      <c r="A222" s="145">
        <v>220</v>
      </c>
      <c r="B222" s="29" t="s">
        <v>194</v>
      </c>
      <c r="C222" s="59" t="s">
        <v>293</v>
      </c>
      <c r="D222" s="28" t="s">
        <v>277</v>
      </c>
      <c r="E222" s="28" t="s">
        <v>195</v>
      </c>
      <c r="F222" s="28" t="s">
        <v>7</v>
      </c>
      <c r="G222" s="30">
        <v>45170</v>
      </c>
      <c r="H222" s="30">
        <v>46630</v>
      </c>
      <c r="I222" s="31">
        <v>110</v>
      </c>
      <c r="J222" s="31" t="s">
        <v>254</v>
      </c>
      <c r="K222" s="43"/>
      <c r="L222" s="22">
        <f t="shared" si="6"/>
        <v>0</v>
      </c>
      <c r="M222" s="60">
        <v>0.2</v>
      </c>
      <c r="N222" s="23">
        <f t="shared" si="7"/>
        <v>0</v>
      </c>
    </row>
    <row r="223" spans="1:14" ht="15.75" x14ac:dyDescent="0.25">
      <c r="A223" s="145">
        <v>221</v>
      </c>
      <c r="B223" s="29" t="s">
        <v>196</v>
      </c>
      <c r="C223" s="59" t="s">
        <v>294</v>
      </c>
      <c r="D223" s="28" t="s">
        <v>277</v>
      </c>
      <c r="E223" s="28" t="s">
        <v>195</v>
      </c>
      <c r="F223" s="28" t="s">
        <v>7</v>
      </c>
      <c r="G223" s="30">
        <v>45170</v>
      </c>
      <c r="H223" s="30">
        <v>46630</v>
      </c>
      <c r="I223" s="31">
        <v>100</v>
      </c>
      <c r="J223" s="31" t="s">
        <v>254</v>
      </c>
      <c r="K223" s="43"/>
      <c r="L223" s="22">
        <f t="shared" si="6"/>
        <v>0</v>
      </c>
      <c r="M223" s="60">
        <v>0.2</v>
      </c>
      <c r="N223" s="23">
        <f t="shared" si="7"/>
        <v>0</v>
      </c>
    </row>
    <row r="224" spans="1:14" ht="45" x14ac:dyDescent="0.25">
      <c r="A224" s="144">
        <v>222</v>
      </c>
      <c r="B224" s="29" t="s">
        <v>197</v>
      </c>
      <c r="C224" s="58" t="s">
        <v>291</v>
      </c>
      <c r="D224" s="28" t="s">
        <v>228</v>
      </c>
      <c r="E224" s="28" t="s">
        <v>195</v>
      </c>
      <c r="F224" s="28" t="s">
        <v>7</v>
      </c>
      <c r="G224" s="30">
        <v>45170</v>
      </c>
      <c r="H224" s="30">
        <v>46630</v>
      </c>
      <c r="I224" s="31">
        <v>30</v>
      </c>
      <c r="J224" s="31" t="s">
        <v>254</v>
      </c>
      <c r="K224" s="43"/>
      <c r="L224" s="22">
        <f t="shared" si="6"/>
        <v>0</v>
      </c>
      <c r="M224" s="60">
        <v>0.2</v>
      </c>
      <c r="N224" s="23">
        <f t="shared" si="7"/>
        <v>0</v>
      </c>
    </row>
    <row r="225" spans="1:14" ht="45" x14ac:dyDescent="0.25">
      <c r="A225" s="145">
        <v>223</v>
      </c>
      <c r="B225" s="29" t="s">
        <v>198</v>
      </c>
      <c r="C225" s="58" t="s">
        <v>291</v>
      </c>
      <c r="D225" s="28" t="s">
        <v>228</v>
      </c>
      <c r="E225" s="28" t="s">
        <v>195</v>
      </c>
      <c r="F225" s="28" t="s">
        <v>7</v>
      </c>
      <c r="G225" s="30">
        <v>45170</v>
      </c>
      <c r="H225" s="30">
        <v>46630</v>
      </c>
      <c r="I225" s="31">
        <v>45</v>
      </c>
      <c r="J225" s="31" t="s">
        <v>254</v>
      </c>
      <c r="K225" s="43"/>
      <c r="L225" s="22">
        <f t="shared" si="6"/>
        <v>0</v>
      </c>
      <c r="M225" s="60">
        <v>0.2</v>
      </c>
      <c r="N225" s="23">
        <f t="shared" si="7"/>
        <v>0</v>
      </c>
    </row>
    <row r="226" spans="1:14" ht="150" x14ac:dyDescent="0.25">
      <c r="A226" s="145">
        <v>224</v>
      </c>
      <c r="B226" s="29" t="s">
        <v>199</v>
      </c>
      <c r="C226" s="58" t="s">
        <v>538</v>
      </c>
      <c r="D226" s="28" t="s">
        <v>228</v>
      </c>
      <c r="E226" s="28" t="s">
        <v>195</v>
      </c>
      <c r="F226" s="28" t="s">
        <v>7</v>
      </c>
      <c r="G226" s="30">
        <v>45170</v>
      </c>
      <c r="H226" s="30">
        <v>46630</v>
      </c>
      <c r="I226" s="31">
        <v>20</v>
      </c>
      <c r="J226" s="31" t="s">
        <v>254</v>
      </c>
      <c r="K226" s="43"/>
      <c r="L226" s="22">
        <f t="shared" si="6"/>
        <v>0</v>
      </c>
      <c r="M226" s="60">
        <v>0.2</v>
      </c>
      <c r="N226" s="23">
        <f t="shared" si="7"/>
        <v>0</v>
      </c>
    </row>
    <row r="227" spans="1:14" ht="30" x14ac:dyDescent="0.25">
      <c r="A227" s="144">
        <v>225</v>
      </c>
      <c r="B227" s="29" t="s">
        <v>200</v>
      </c>
      <c r="C227" s="58" t="s">
        <v>292</v>
      </c>
      <c r="D227" s="28" t="s">
        <v>237</v>
      </c>
      <c r="E227" s="28" t="s">
        <v>195</v>
      </c>
      <c r="F227" s="28" t="s">
        <v>7</v>
      </c>
      <c r="G227" s="30">
        <v>45170</v>
      </c>
      <c r="H227" s="30">
        <v>46630</v>
      </c>
      <c r="I227" s="31">
        <v>150</v>
      </c>
      <c r="J227" s="31" t="s">
        <v>254</v>
      </c>
      <c r="K227" s="43"/>
      <c r="L227" s="22">
        <f t="shared" si="6"/>
        <v>0</v>
      </c>
      <c r="M227" s="60">
        <v>0.2</v>
      </c>
      <c r="N227" s="23">
        <f t="shared" si="7"/>
        <v>0</v>
      </c>
    </row>
    <row r="228" spans="1:14" ht="30" x14ac:dyDescent="0.25">
      <c r="A228" s="145">
        <v>226</v>
      </c>
      <c r="B228" s="29" t="s">
        <v>201</v>
      </c>
      <c r="C228" s="58" t="s">
        <v>292</v>
      </c>
      <c r="D228" s="28"/>
      <c r="E228" s="28" t="s">
        <v>195</v>
      </c>
      <c r="F228" s="28" t="s">
        <v>7</v>
      </c>
      <c r="G228" s="30">
        <v>45170</v>
      </c>
      <c r="H228" s="30">
        <v>46630</v>
      </c>
      <c r="I228" s="31">
        <v>20</v>
      </c>
      <c r="J228" s="31" t="s">
        <v>254</v>
      </c>
      <c r="K228" s="43"/>
      <c r="L228" s="22">
        <f t="shared" si="6"/>
        <v>0</v>
      </c>
      <c r="M228" s="60">
        <v>0.2</v>
      </c>
      <c r="N228" s="23">
        <f t="shared" si="7"/>
        <v>0</v>
      </c>
    </row>
    <row r="229" spans="1:14" ht="105" x14ac:dyDescent="0.25">
      <c r="A229" s="145">
        <v>227</v>
      </c>
      <c r="B229" s="29" t="s">
        <v>202</v>
      </c>
      <c r="C229" s="58" t="s">
        <v>415</v>
      </c>
      <c r="D229" s="28" t="s">
        <v>277</v>
      </c>
      <c r="E229" s="28" t="s">
        <v>195</v>
      </c>
      <c r="F229" s="28" t="s">
        <v>7</v>
      </c>
      <c r="G229" s="30">
        <v>45170</v>
      </c>
      <c r="H229" s="30">
        <v>46630</v>
      </c>
      <c r="I229" s="31">
        <v>30</v>
      </c>
      <c r="J229" s="31" t="s">
        <v>254</v>
      </c>
      <c r="K229" s="43"/>
      <c r="L229" s="22">
        <f t="shared" si="6"/>
        <v>0</v>
      </c>
      <c r="M229" s="60">
        <v>0.2</v>
      </c>
      <c r="N229" s="23">
        <f t="shared" si="7"/>
        <v>0</v>
      </c>
    </row>
    <row r="230" spans="1:14" ht="105" x14ac:dyDescent="0.25">
      <c r="A230" s="144">
        <v>228</v>
      </c>
      <c r="B230" s="29" t="s">
        <v>203</v>
      </c>
      <c r="C230" s="58" t="s">
        <v>411</v>
      </c>
      <c r="D230" s="28" t="s">
        <v>279</v>
      </c>
      <c r="E230" s="28" t="s">
        <v>195</v>
      </c>
      <c r="F230" s="28" t="s">
        <v>7</v>
      </c>
      <c r="G230" s="30">
        <v>45170</v>
      </c>
      <c r="H230" s="30">
        <v>46630</v>
      </c>
      <c r="I230" s="31">
        <v>65</v>
      </c>
      <c r="J230" s="31" t="s">
        <v>254</v>
      </c>
      <c r="K230" s="43"/>
      <c r="L230" s="22">
        <f t="shared" si="6"/>
        <v>0</v>
      </c>
      <c r="M230" s="60">
        <v>0.2</v>
      </c>
      <c r="N230" s="23">
        <f t="shared" si="7"/>
        <v>0</v>
      </c>
    </row>
    <row r="231" spans="1:14" ht="45" x14ac:dyDescent="0.25">
      <c r="A231" s="145">
        <v>229</v>
      </c>
      <c r="B231" s="29" t="s">
        <v>204</v>
      </c>
      <c r="C231" s="58" t="s">
        <v>414</v>
      </c>
      <c r="D231" s="28"/>
      <c r="E231" s="28" t="s">
        <v>205</v>
      </c>
      <c r="F231" s="28" t="s">
        <v>7</v>
      </c>
      <c r="G231" s="30">
        <v>45170</v>
      </c>
      <c r="H231" s="30">
        <v>46630</v>
      </c>
      <c r="I231" s="31">
        <v>75</v>
      </c>
      <c r="J231" s="31" t="s">
        <v>254</v>
      </c>
      <c r="K231" s="43"/>
      <c r="L231" s="22">
        <f t="shared" si="6"/>
        <v>0</v>
      </c>
      <c r="M231" s="60">
        <v>0.2</v>
      </c>
      <c r="N231" s="23">
        <f t="shared" si="7"/>
        <v>0</v>
      </c>
    </row>
    <row r="232" spans="1:14" ht="60" x14ac:dyDescent="0.25">
      <c r="A232" s="145">
        <v>230</v>
      </c>
      <c r="B232" s="29" t="s">
        <v>206</v>
      </c>
      <c r="C232" s="58" t="s">
        <v>406</v>
      </c>
      <c r="D232" s="28"/>
      <c r="E232" s="28" t="s">
        <v>205</v>
      </c>
      <c r="F232" s="28" t="s">
        <v>7</v>
      </c>
      <c r="G232" s="30">
        <v>45170</v>
      </c>
      <c r="H232" s="30">
        <v>46630</v>
      </c>
      <c r="I232" s="31">
        <v>25</v>
      </c>
      <c r="J232" s="31" t="s">
        <v>254</v>
      </c>
      <c r="K232" s="43"/>
      <c r="L232" s="22">
        <f t="shared" si="6"/>
        <v>0</v>
      </c>
      <c r="M232" s="60">
        <v>0.2</v>
      </c>
      <c r="N232" s="23">
        <f t="shared" si="7"/>
        <v>0</v>
      </c>
    </row>
    <row r="233" spans="1:14" ht="150" x14ac:dyDescent="0.25">
      <c r="A233" s="144">
        <v>231</v>
      </c>
      <c r="B233" s="29" t="s">
        <v>207</v>
      </c>
      <c r="C233" s="58" t="s">
        <v>413</v>
      </c>
      <c r="D233" s="28"/>
      <c r="E233" s="28" t="s">
        <v>205</v>
      </c>
      <c r="F233" s="28" t="s">
        <v>7</v>
      </c>
      <c r="G233" s="30">
        <v>45170</v>
      </c>
      <c r="H233" s="30">
        <v>46630</v>
      </c>
      <c r="I233" s="31">
        <v>25</v>
      </c>
      <c r="J233" s="31" t="s">
        <v>254</v>
      </c>
      <c r="K233" s="43"/>
      <c r="L233" s="22">
        <f t="shared" si="6"/>
        <v>0</v>
      </c>
      <c r="M233" s="60">
        <v>0.2</v>
      </c>
      <c r="N233" s="23">
        <f t="shared" si="7"/>
        <v>0</v>
      </c>
    </row>
    <row r="234" spans="1:14" ht="210" x14ac:dyDescent="0.25">
      <c r="A234" s="145">
        <v>232</v>
      </c>
      <c r="B234" s="29" t="s">
        <v>539</v>
      </c>
      <c r="C234" s="58" t="s">
        <v>412</v>
      </c>
      <c r="D234" s="28"/>
      <c r="E234" s="28" t="s">
        <v>205</v>
      </c>
      <c r="F234" s="28" t="s">
        <v>7</v>
      </c>
      <c r="G234" s="30">
        <v>45170</v>
      </c>
      <c r="H234" s="30">
        <v>46630</v>
      </c>
      <c r="I234" s="31">
        <v>10</v>
      </c>
      <c r="J234" s="31" t="s">
        <v>254</v>
      </c>
      <c r="K234" s="43"/>
      <c r="L234" s="22">
        <f t="shared" si="6"/>
        <v>0</v>
      </c>
      <c r="M234" s="60">
        <v>0.2</v>
      </c>
      <c r="N234" s="23">
        <f t="shared" si="7"/>
        <v>0</v>
      </c>
    </row>
    <row r="235" spans="1:14" ht="210" x14ac:dyDescent="0.25">
      <c r="A235" s="145">
        <v>233</v>
      </c>
      <c r="B235" s="29" t="s">
        <v>208</v>
      </c>
      <c r="C235" s="58" t="s">
        <v>412</v>
      </c>
      <c r="D235" s="28"/>
      <c r="E235" s="28" t="s">
        <v>209</v>
      </c>
      <c r="F235" s="28" t="s">
        <v>7</v>
      </c>
      <c r="G235" s="30">
        <v>45170</v>
      </c>
      <c r="H235" s="30">
        <v>46630</v>
      </c>
      <c r="I235" s="31">
        <v>30</v>
      </c>
      <c r="J235" s="31" t="s">
        <v>254</v>
      </c>
      <c r="K235" s="43"/>
      <c r="L235" s="22">
        <f t="shared" si="6"/>
        <v>0</v>
      </c>
      <c r="M235" s="60">
        <v>0.2</v>
      </c>
      <c r="N235" s="23">
        <f t="shared" si="7"/>
        <v>0</v>
      </c>
    </row>
    <row r="236" spans="1:14" ht="15.75" x14ac:dyDescent="0.25">
      <c r="A236" s="144">
        <v>234</v>
      </c>
      <c r="B236" s="29" t="s">
        <v>540</v>
      </c>
      <c r="C236" s="58"/>
      <c r="D236" s="28"/>
      <c r="E236" s="28" t="s">
        <v>209</v>
      </c>
      <c r="F236" s="28" t="s">
        <v>7</v>
      </c>
      <c r="G236" s="30">
        <v>45170</v>
      </c>
      <c r="H236" s="30">
        <v>46630</v>
      </c>
      <c r="I236" s="31">
        <v>100</v>
      </c>
      <c r="J236" s="31" t="s">
        <v>254</v>
      </c>
      <c r="K236" s="43"/>
      <c r="L236" s="22">
        <f t="shared" si="6"/>
        <v>0</v>
      </c>
      <c r="M236" s="60">
        <v>0.2</v>
      </c>
      <c r="N236" s="23">
        <f t="shared" si="7"/>
        <v>0</v>
      </c>
    </row>
    <row r="237" spans="1:14" ht="90" x14ac:dyDescent="0.25">
      <c r="A237" s="145">
        <v>235</v>
      </c>
      <c r="B237" s="29" t="s">
        <v>210</v>
      </c>
      <c r="C237" s="58" t="s">
        <v>289</v>
      </c>
      <c r="D237" s="28"/>
      <c r="E237" s="28" t="s">
        <v>209</v>
      </c>
      <c r="F237" s="28" t="s">
        <v>7</v>
      </c>
      <c r="G237" s="30">
        <v>45170</v>
      </c>
      <c r="H237" s="30">
        <v>46630</v>
      </c>
      <c r="I237" s="31">
        <v>10</v>
      </c>
      <c r="J237" s="31" t="s">
        <v>254</v>
      </c>
      <c r="K237" s="43"/>
      <c r="L237" s="22">
        <f t="shared" si="6"/>
        <v>0</v>
      </c>
      <c r="M237" s="60">
        <v>0.2</v>
      </c>
      <c r="N237" s="23">
        <f t="shared" si="7"/>
        <v>0</v>
      </c>
    </row>
    <row r="238" spans="1:14" ht="30" x14ac:dyDescent="0.25">
      <c r="A238" s="145">
        <v>236</v>
      </c>
      <c r="B238" s="29" t="s">
        <v>541</v>
      </c>
      <c r="C238" s="58" t="s">
        <v>296</v>
      </c>
      <c r="D238" s="28"/>
      <c r="E238" s="28" t="s">
        <v>209</v>
      </c>
      <c r="F238" s="28" t="s">
        <v>7</v>
      </c>
      <c r="G238" s="30">
        <v>45170</v>
      </c>
      <c r="H238" s="30">
        <v>46630</v>
      </c>
      <c r="I238" s="31">
        <v>15</v>
      </c>
      <c r="J238" s="31" t="s">
        <v>254</v>
      </c>
      <c r="K238" s="43"/>
      <c r="L238" s="22">
        <f t="shared" si="6"/>
        <v>0</v>
      </c>
      <c r="M238" s="60">
        <v>0.2</v>
      </c>
      <c r="N238" s="23">
        <f t="shared" si="7"/>
        <v>0</v>
      </c>
    </row>
    <row r="239" spans="1:14" ht="75" x14ac:dyDescent="0.25">
      <c r="A239" s="144">
        <v>237</v>
      </c>
      <c r="B239" s="29" t="s">
        <v>211</v>
      </c>
      <c r="C239" s="58" t="s">
        <v>410</v>
      </c>
      <c r="D239" s="28"/>
      <c r="E239" s="28" t="s">
        <v>209</v>
      </c>
      <c r="F239" s="28" t="s">
        <v>7</v>
      </c>
      <c r="G239" s="30">
        <v>45170</v>
      </c>
      <c r="H239" s="30">
        <v>46630</v>
      </c>
      <c r="I239" s="31">
        <v>325</v>
      </c>
      <c r="J239" s="31" t="s">
        <v>254</v>
      </c>
      <c r="K239" s="43"/>
      <c r="L239" s="22">
        <f t="shared" si="6"/>
        <v>0</v>
      </c>
      <c r="M239" s="60">
        <v>0.2</v>
      </c>
      <c r="N239" s="23">
        <f t="shared" si="7"/>
        <v>0</v>
      </c>
    </row>
    <row r="240" spans="1:14" ht="120" x14ac:dyDescent="0.25">
      <c r="A240" s="145">
        <v>238</v>
      </c>
      <c r="B240" s="29" t="s">
        <v>212</v>
      </c>
      <c r="C240" s="58" t="s">
        <v>542</v>
      </c>
      <c r="D240" s="28"/>
      <c r="E240" s="28" t="s">
        <v>209</v>
      </c>
      <c r="F240" s="28" t="s">
        <v>7</v>
      </c>
      <c r="G240" s="30">
        <v>45170</v>
      </c>
      <c r="H240" s="30">
        <v>46630</v>
      </c>
      <c r="I240" s="31">
        <v>90</v>
      </c>
      <c r="J240" s="31" t="s">
        <v>254</v>
      </c>
      <c r="K240" s="43"/>
      <c r="L240" s="22">
        <f t="shared" si="6"/>
        <v>0</v>
      </c>
      <c r="M240" s="60">
        <v>0.2</v>
      </c>
      <c r="N240" s="23">
        <f t="shared" si="7"/>
        <v>0</v>
      </c>
    </row>
    <row r="241" spans="1:14" ht="150" x14ac:dyDescent="0.25">
      <c r="A241" s="145">
        <v>239</v>
      </c>
      <c r="B241" s="29" t="s">
        <v>213</v>
      </c>
      <c r="C241" s="58" t="s">
        <v>300</v>
      </c>
      <c r="D241" s="28"/>
      <c r="E241" s="28" t="s">
        <v>209</v>
      </c>
      <c r="F241" s="28" t="s">
        <v>7</v>
      </c>
      <c r="G241" s="30">
        <v>45170</v>
      </c>
      <c r="H241" s="30">
        <v>46630</v>
      </c>
      <c r="I241" s="31">
        <v>546</v>
      </c>
      <c r="J241" s="31" t="s">
        <v>254</v>
      </c>
      <c r="K241" s="43"/>
      <c r="L241" s="22">
        <f t="shared" si="6"/>
        <v>0</v>
      </c>
      <c r="M241" s="60">
        <v>0.2</v>
      </c>
      <c r="N241" s="23">
        <f t="shared" si="7"/>
        <v>0</v>
      </c>
    </row>
    <row r="242" spans="1:14" ht="30" x14ac:dyDescent="0.25">
      <c r="A242" s="144">
        <v>240</v>
      </c>
      <c r="B242" s="29" t="s">
        <v>214</v>
      </c>
      <c r="C242" s="58" t="s">
        <v>288</v>
      </c>
      <c r="D242" s="28"/>
      <c r="E242" s="28" t="s">
        <v>215</v>
      </c>
      <c r="F242" s="28" t="s">
        <v>7</v>
      </c>
      <c r="G242" s="30">
        <v>45170</v>
      </c>
      <c r="H242" s="30">
        <v>46630</v>
      </c>
      <c r="I242" s="31">
        <v>30</v>
      </c>
      <c r="J242" s="31" t="s">
        <v>254</v>
      </c>
      <c r="K242" s="43"/>
      <c r="L242" s="22">
        <f t="shared" si="6"/>
        <v>0</v>
      </c>
      <c r="M242" s="60">
        <v>0.2</v>
      </c>
      <c r="N242" s="23">
        <f t="shared" si="7"/>
        <v>0</v>
      </c>
    </row>
    <row r="243" spans="1:14" ht="30" x14ac:dyDescent="0.25">
      <c r="A243" s="145">
        <v>241</v>
      </c>
      <c r="B243" s="29" t="s">
        <v>216</v>
      </c>
      <c r="C243" s="58" t="s">
        <v>287</v>
      </c>
      <c r="D243" s="28"/>
      <c r="E243" s="28" t="s">
        <v>215</v>
      </c>
      <c r="F243" s="28" t="s">
        <v>7</v>
      </c>
      <c r="G243" s="30">
        <v>45170</v>
      </c>
      <c r="H243" s="30">
        <v>46630</v>
      </c>
      <c r="I243" s="31">
        <v>10000</v>
      </c>
      <c r="J243" s="31" t="s">
        <v>254</v>
      </c>
      <c r="K243" s="43"/>
      <c r="L243" s="22">
        <f t="shared" si="6"/>
        <v>0</v>
      </c>
      <c r="M243" s="60">
        <v>0.2</v>
      </c>
      <c r="N243" s="23">
        <f t="shared" si="7"/>
        <v>0</v>
      </c>
    </row>
    <row r="244" spans="1:14" ht="30" x14ac:dyDescent="0.25">
      <c r="A244" s="145">
        <v>242</v>
      </c>
      <c r="B244" s="29" t="s">
        <v>217</v>
      </c>
      <c r="C244" s="58" t="s">
        <v>285</v>
      </c>
      <c r="D244" s="28"/>
      <c r="E244" s="28" t="s">
        <v>218</v>
      </c>
      <c r="F244" s="28" t="s">
        <v>7</v>
      </c>
      <c r="G244" s="30">
        <v>45170</v>
      </c>
      <c r="H244" s="30">
        <v>46630</v>
      </c>
      <c r="I244" s="31">
        <v>45</v>
      </c>
      <c r="J244" s="31" t="s">
        <v>254</v>
      </c>
      <c r="K244" s="43"/>
      <c r="L244" s="22">
        <f t="shared" si="6"/>
        <v>0</v>
      </c>
      <c r="M244" s="60">
        <v>0.2</v>
      </c>
      <c r="N244" s="23">
        <f t="shared" si="7"/>
        <v>0</v>
      </c>
    </row>
    <row r="245" spans="1:14" ht="30" x14ac:dyDescent="0.25">
      <c r="A245" s="144">
        <v>243</v>
      </c>
      <c r="B245" s="29" t="s">
        <v>219</v>
      </c>
      <c r="C245" s="58" t="s">
        <v>286</v>
      </c>
      <c r="D245" s="28" t="s">
        <v>280</v>
      </c>
      <c r="E245" s="28" t="s">
        <v>220</v>
      </c>
      <c r="F245" s="28" t="s">
        <v>7</v>
      </c>
      <c r="G245" s="30">
        <v>45170</v>
      </c>
      <c r="H245" s="30">
        <v>46630</v>
      </c>
      <c r="I245" s="31">
        <v>50</v>
      </c>
      <c r="J245" s="31" t="s">
        <v>254</v>
      </c>
      <c r="K245" s="43"/>
      <c r="L245" s="22">
        <f t="shared" si="6"/>
        <v>0</v>
      </c>
      <c r="M245" s="60">
        <v>0.2</v>
      </c>
      <c r="N245" s="23">
        <f t="shared" si="7"/>
        <v>0</v>
      </c>
    </row>
    <row r="246" spans="1:14" ht="30" x14ac:dyDescent="0.25">
      <c r="A246" s="145">
        <v>244</v>
      </c>
      <c r="B246" s="29" t="s">
        <v>221</v>
      </c>
      <c r="C246" s="58" t="s">
        <v>286</v>
      </c>
      <c r="D246" s="28" t="s">
        <v>232</v>
      </c>
      <c r="E246" s="28" t="s">
        <v>220</v>
      </c>
      <c r="F246" s="28" t="s">
        <v>7</v>
      </c>
      <c r="G246" s="30">
        <v>45170</v>
      </c>
      <c r="H246" s="30">
        <v>46630</v>
      </c>
      <c r="I246" s="31">
        <v>50</v>
      </c>
      <c r="J246" s="31" t="s">
        <v>254</v>
      </c>
      <c r="K246" s="43"/>
      <c r="L246" s="22">
        <f>I246*K246</f>
        <v>0</v>
      </c>
      <c r="M246" s="60">
        <v>0.2</v>
      </c>
      <c r="N246" s="23">
        <f>L246*1.2</f>
        <v>0</v>
      </c>
    </row>
    <row r="247" spans="1:14" ht="15.75" x14ac:dyDescent="0.25">
      <c r="A247" s="145">
        <v>245</v>
      </c>
      <c r="B247" s="29" t="s">
        <v>283</v>
      </c>
      <c r="C247" s="59" t="s">
        <v>407</v>
      </c>
      <c r="D247" s="28"/>
      <c r="E247" s="28" t="s">
        <v>222</v>
      </c>
      <c r="F247" s="28" t="s">
        <v>7</v>
      </c>
      <c r="G247" s="30">
        <v>45170</v>
      </c>
      <c r="H247" s="30">
        <v>46630</v>
      </c>
      <c r="I247" s="31">
        <v>350</v>
      </c>
      <c r="J247" s="31" t="s">
        <v>254</v>
      </c>
      <c r="K247" s="43"/>
      <c r="L247" s="22">
        <f>I247*K247</f>
        <v>0</v>
      </c>
      <c r="M247" s="137">
        <v>0.1</v>
      </c>
      <c r="N247" s="23">
        <f>L247*1.1</f>
        <v>0</v>
      </c>
    </row>
    <row r="248" spans="1:14" ht="15.75" x14ac:dyDescent="0.25">
      <c r="A248" s="144">
        <v>246</v>
      </c>
      <c r="B248" s="29" t="s">
        <v>223</v>
      </c>
      <c r="C248" s="59" t="s">
        <v>407</v>
      </c>
      <c r="D248" s="28"/>
      <c r="E248" s="28" t="s">
        <v>222</v>
      </c>
      <c r="F248" s="28" t="s">
        <v>7</v>
      </c>
      <c r="G248" s="30">
        <v>45170</v>
      </c>
      <c r="H248" s="30">
        <v>46630</v>
      </c>
      <c r="I248" s="31">
        <v>1250</v>
      </c>
      <c r="J248" s="31" t="s">
        <v>254</v>
      </c>
      <c r="K248" s="43"/>
      <c r="L248" s="22">
        <f>I248*K248</f>
        <v>0</v>
      </c>
      <c r="M248" s="137">
        <v>0.1</v>
      </c>
      <c r="N248" s="23">
        <f>L248*1.1</f>
        <v>0</v>
      </c>
    </row>
    <row r="249" spans="1:14" ht="30" x14ac:dyDescent="0.25">
      <c r="A249" s="144">
        <v>247</v>
      </c>
      <c r="B249" s="29" t="s">
        <v>224</v>
      </c>
      <c r="C249" s="58" t="s">
        <v>408</v>
      </c>
      <c r="D249" s="28" t="s">
        <v>271</v>
      </c>
      <c r="E249" s="28" t="s">
        <v>225</v>
      </c>
      <c r="F249" s="28" t="s">
        <v>7</v>
      </c>
      <c r="G249" s="30">
        <v>45170</v>
      </c>
      <c r="H249" s="30">
        <v>46630</v>
      </c>
      <c r="I249" s="31">
        <v>80</v>
      </c>
      <c r="J249" s="31" t="s">
        <v>254</v>
      </c>
      <c r="K249" s="43"/>
      <c r="L249" s="22">
        <f>I249*K249</f>
        <v>0</v>
      </c>
      <c r="M249" s="60">
        <v>0.2</v>
      </c>
      <c r="N249" s="23">
        <f>L249*1.2</f>
        <v>0</v>
      </c>
    </row>
    <row r="250" spans="1:14" ht="30" x14ac:dyDescent="0.25">
      <c r="A250" s="145">
        <v>248</v>
      </c>
      <c r="B250" s="29" t="s">
        <v>226</v>
      </c>
      <c r="C250" s="58" t="s">
        <v>408</v>
      </c>
      <c r="D250" s="28" t="s">
        <v>271</v>
      </c>
      <c r="E250" s="28" t="s">
        <v>225</v>
      </c>
      <c r="F250" s="28" t="s">
        <v>7</v>
      </c>
      <c r="G250" s="30">
        <v>45170</v>
      </c>
      <c r="H250" s="30">
        <v>46630</v>
      </c>
      <c r="I250" s="31">
        <v>1500</v>
      </c>
      <c r="J250" s="31" t="s">
        <v>254</v>
      </c>
      <c r="K250" s="43"/>
      <c r="L250" s="22">
        <f>I250*K250</f>
        <v>0</v>
      </c>
      <c r="M250" s="60">
        <v>0.2</v>
      </c>
      <c r="N250" s="23">
        <f>L250*1.2</f>
        <v>0</v>
      </c>
    </row>
    <row r="251" spans="1:14" ht="31.5" x14ac:dyDescent="0.25">
      <c r="A251" s="145">
        <v>249</v>
      </c>
      <c r="B251" s="29" t="s">
        <v>227</v>
      </c>
      <c r="C251" s="59" t="s">
        <v>409</v>
      </c>
      <c r="D251" s="28" t="s">
        <v>265</v>
      </c>
      <c r="E251" s="28" t="s">
        <v>16</v>
      </c>
      <c r="F251" s="28" t="s">
        <v>7</v>
      </c>
      <c r="G251" s="30">
        <v>45170</v>
      </c>
      <c r="H251" s="30">
        <v>46630</v>
      </c>
      <c r="I251" s="31">
        <v>10</v>
      </c>
      <c r="J251" s="31" t="s">
        <v>254</v>
      </c>
      <c r="K251" s="43"/>
      <c r="L251" s="22">
        <f t="shared" ref="L251:L314" si="8">I251*K251</f>
        <v>0</v>
      </c>
      <c r="M251" s="60">
        <v>0.2</v>
      </c>
      <c r="N251" s="65">
        <f>L251*1.2</f>
        <v>0</v>
      </c>
    </row>
    <row r="252" spans="1:14" ht="31.5" x14ac:dyDescent="0.25">
      <c r="A252" s="144">
        <v>250</v>
      </c>
      <c r="B252" s="70" t="s">
        <v>887</v>
      </c>
      <c r="C252" s="84" t="s">
        <v>624</v>
      </c>
      <c r="D252" s="126" t="s">
        <v>701</v>
      </c>
      <c r="E252" s="62" t="s">
        <v>720</v>
      </c>
      <c r="F252" s="62" t="s">
        <v>7</v>
      </c>
      <c r="G252" s="63">
        <v>45170</v>
      </c>
      <c r="H252" s="63">
        <v>46630</v>
      </c>
      <c r="I252" s="31">
        <v>2090</v>
      </c>
      <c r="J252" s="122" t="s">
        <v>254</v>
      </c>
      <c r="K252" s="43"/>
      <c r="L252" s="22">
        <f t="shared" si="8"/>
        <v>0</v>
      </c>
      <c r="M252" s="60">
        <v>0.2</v>
      </c>
      <c r="N252" s="65">
        <f t="shared" ref="N252:N315" si="9">L252*1.2</f>
        <v>0</v>
      </c>
    </row>
    <row r="253" spans="1:14" ht="31.5" x14ac:dyDescent="0.25">
      <c r="A253" s="144">
        <v>251</v>
      </c>
      <c r="B253" s="70" t="s">
        <v>888</v>
      </c>
      <c r="C253" s="84" t="s">
        <v>625</v>
      </c>
      <c r="D253" s="126" t="s">
        <v>701</v>
      </c>
      <c r="E253" s="62" t="s">
        <v>720</v>
      </c>
      <c r="F253" s="62" t="s">
        <v>7</v>
      </c>
      <c r="G253" s="63">
        <v>45170</v>
      </c>
      <c r="H253" s="63">
        <v>46630</v>
      </c>
      <c r="I253" s="31">
        <v>1181.8</v>
      </c>
      <c r="J253" s="122" t="s">
        <v>254</v>
      </c>
      <c r="K253" s="43"/>
      <c r="L253" s="22">
        <f t="shared" si="8"/>
        <v>0</v>
      </c>
      <c r="M253" s="60">
        <v>0.2</v>
      </c>
      <c r="N253" s="65">
        <f t="shared" si="9"/>
        <v>0</v>
      </c>
    </row>
    <row r="254" spans="1:14" ht="31.5" x14ac:dyDescent="0.25">
      <c r="A254" s="145">
        <v>252</v>
      </c>
      <c r="B254" s="70" t="s">
        <v>889</v>
      </c>
      <c r="C254" s="84" t="s">
        <v>626</v>
      </c>
      <c r="D254" s="126" t="s">
        <v>701</v>
      </c>
      <c r="E254" s="62" t="s">
        <v>720</v>
      </c>
      <c r="F254" s="62" t="s">
        <v>7</v>
      </c>
      <c r="G254" s="63">
        <v>45170</v>
      </c>
      <c r="H254" s="63">
        <v>46630</v>
      </c>
      <c r="I254" s="31">
        <v>3800</v>
      </c>
      <c r="J254" s="122" t="s">
        <v>254</v>
      </c>
      <c r="K254" s="43"/>
      <c r="L254" s="22">
        <f t="shared" si="8"/>
        <v>0</v>
      </c>
      <c r="M254" s="60">
        <v>0.2</v>
      </c>
      <c r="N254" s="65">
        <f t="shared" si="9"/>
        <v>0</v>
      </c>
    </row>
    <row r="255" spans="1:14" ht="15.75" x14ac:dyDescent="0.25">
      <c r="A255" s="145">
        <v>253</v>
      </c>
      <c r="B255" s="70" t="s">
        <v>550</v>
      </c>
      <c r="C255" s="85" t="s">
        <v>627</v>
      </c>
      <c r="D255" s="126" t="s">
        <v>237</v>
      </c>
      <c r="E255" s="62" t="s">
        <v>720</v>
      </c>
      <c r="F255" s="62" t="s">
        <v>7</v>
      </c>
      <c r="G255" s="63">
        <v>45170</v>
      </c>
      <c r="H255" s="63">
        <v>46630</v>
      </c>
      <c r="I255" s="31">
        <v>5080</v>
      </c>
      <c r="J255" s="122" t="s">
        <v>254</v>
      </c>
      <c r="K255" s="43"/>
      <c r="L255" s="22">
        <f t="shared" si="8"/>
        <v>0</v>
      </c>
      <c r="M255" s="60">
        <v>0.2</v>
      </c>
      <c r="N255" s="65">
        <f t="shared" si="9"/>
        <v>0</v>
      </c>
    </row>
    <row r="256" spans="1:14" ht="30" x14ac:dyDescent="0.25">
      <c r="A256" s="144">
        <v>254</v>
      </c>
      <c r="B256" s="70" t="s">
        <v>551</v>
      </c>
      <c r="C256" s="86" t="s">
        <v>628</v>
      </c>
      <c r="D256" s="126"/>
      <c r="E256" s="62" t="s">
        <v>720</v>
      </c>
      <c r="F256" s="62" t="s">
        <v>7</v>
      </c>
      <c r="G256" s="63">
        <v>45170</v>
      </c>
      <c r="H256" s="63">
        <v>46630</v>
      </c>
      <c r="I256" s="31">
        <v>230</v>
      </c>
      <c r="J256" s="122" t="s">
        <v>254</v>
      </c>
      <c r="K256" s="43"/>
      <c r="L256" s="22">
        <f t="shared" si="8"/>
        <v>0</v>
      </c>
      <c r="M256" s="60">
        <v>0.2</v>
      </c>
      <c r="N256" s="23">
        <f t="shared" si="9"/>
        <v>0</v>
      </c>
    </row>
    <row r="257" spans="1:14" ht="30" x14ac:dyDescent="0.25">
      <c r="A257" s="144">
        <v>255</v>
      </c>
      <c r="B257" s="71" t="s">
        <v>552</v>
      </c>
      <c r="C257" s="86" t="s">
        <v>629</v>
      </c>
      <c r="D257" s="126"/>
      <c r="E257" s="62" t="s">
        <v>721</v>
      </c>
      <c r="F257" s="62" t="s">
        <v>7</v>
      </c>
      <c r="G257" s="63">
        <v>45170</v>
      </c>
      <c r="H257" s="63">
        <v>46630</v>
      </c>
      <c r="I257" s="31">
        <v>1152</v>
      </c>
      <c r="J257" s="122" t="s">
        <v>254</v>
      </c>
      <c r="K257" s="43"/>
      <c r="L257" s="22">
        <f t="shared" si="8"/>
        <v>0</v>
      </c>
      <c r="M257" s="60">
        <v>0.2</v>
      </c>
      <c r="N257" s="65">
        <f t="shared" si="9"/>
        <v>0</v>
      </c>
    </row>
    <row r="258" spans="1:14" ht="30" x14ac:dyDescent="0.25">
      <c r="A258" s="145">
        <v>256</v>
      </c>
      <c r="B258" s="71" t="s">
        <v>553</v>
      </c>
      <c r="C258" s="86" t="s">
        <v>630</v>
      </c>
      <c r="D258" s="126"/>
      <c r="E258" s="62" t="s">
        <v>722</v>
      </c>
      <c r="F258" s="62" t="s">
        <v>7</v>
      </c>
      <c r="G258" s="63">
        <v>45170</v>
      </c>
      <c r="H258" s="63">
        <v>46630</v>
      </c>
      <c r="I258" s="31">
        <v>2000</v>
      </c>
      <c r="J258" s="122" t="s">
        <v>254</v>
      </c>
      <c r="K258" s="43"/>
      <c r="L258" s="22">
        <f t="shared" si="8"/>
        <v>0</v>
      </c>
      <c r="M258" s="60">
        <v>0.2</v>
      </c>
      <c r="N258" s="65">
        <f t="shared" si="9"/>
        <v>0</v>
      </c>
    </row>
    <row r="259" spans="1:14" ht="45" x14ac:dyDescent="0.25">
      <c r="A259" s="145">
        <v>257</v>
      </c>
      <c r="B259" s="71" t="s">
        <v>554</v>
      </c>
      <c r="C259" s="86" t="s">
        <v>765</v>
      </c>
      <c r="D259" s="126"/>
      <c r="E259" s="62" t="s">
        <v>723</v>
      </c>
      <c r="F259" s="62" t="s">
        <v>7</v>
      </c>
      <c r="G259" s="63">
        <v>45170</v>
      </c>
      <c r="H259" s="63">
        <v>46630</v>
      </c>
      <c r="I259" s="31">
        <v>362.5</v>
      </c>
      <c r="J259" s="122" t="s">
        <v>254</v>
      </c>
      <c r="K259" s="43"/>
      <c r="L259" s="22">
        <f t="shared" si="8"/>
        <v>0</v>
      </c>
      <c r="M259" s="60">
        <v>0.2</v>
      </c>
      <c r="N259" s="65">
        <f t="shared" si="9"/>
        <v>0</v>
      </c>
    </row>
    <row r="260" spans="1:14" ht="30" x14ac:dyDescent="0.25">
      <c r="A260" s="144">
        <v>258</v>
      </c>
      <c r="B260" s="70" t="s">
        <v>555</v>
      </c>
      <c r="C260" s="86" t="s">
        <v>631</v>
      </c>
      <c r="D260" s="126"/>
      <c r="E260" s="62" t="s">
        <v>721</v>
      </c>
      <c r="F260" s="62" t="s">
        <v>7</v>
      </c>
      <c r="G260" s="63">
        <v>45170</v>
      </c>
      <c r="H260" s="63">
        <v>46630</v>
      </c>
      <c r="I260" s="31">
        <v>691.2</v>
      </c>
      <c r="J260" s="122" t="s">
        <v>254</v>
      </c>
      <c r="K260" s="43"/>
      <c r="L260" s="22">
        <f t="shared" si="8"/>
        <v>0</v>
      </c>
      <c r="M260" s="60">
        <v>0.2</v>
      </c>
      <c r="N260" s="65">
        <f t="shared" si="9"/>
        <v>0</v>
      </c>
    </row>
    <row r="261" spans="1:14" ht="45" x14ac:dyDescent="0.25">
      <c r="A261" s="144">
        <v>259</v>
      </c>
      <c r="B261" s="70" t="s">
        <v>556</v>
      </c>
      <c r="C261" s="68" t="s">
        <v>632</v>
      </c>
      <c r="D261" s="126" t="s">
        <v>277</v>
      </c>
      <c r="E261" s="62" t="s">
        <v>723</v>
      </c>
      <c r="F261" s="62" t="s">
        <v>7</v>
      </c>
      <c r="G261" s="63">
        <v>45170</v>
      </c>
      <c r="H261" s="63">
        <v>46630</v>
      </c>
      <c r="I261" s="31">
        <v>530</v>
      </c>
      <c r="J261" s="122" t="s">
        <v>254</v>
      </c>
      <c r="K261" s="43"/>
      <c r="L261" s="22">
        <f t="shared" si="8"/>
        <v>0</v>
      </c>
      <c r="M261" s="60">
        <v>0.2</v>
      </c>
      <c r="N261" s="65">
        <f t="shared" si="9"/>
        <v>0</v>
      </c>
    </row>
    <row r="262" spans="1:14" ht="30" x14ac:dyDescent="0.25">
      <c r="A262" s="145">
        <v>260</v>
      </c>
      <c r="B262" s="70" t="s">
        <v>557</v>
      </c>
      <c r="C262" s="87" t="s">
        <v>633</v>
      </c>
      <c r="D262" s="126" t="s">
        <v>272</v>
      </c>
      <c r="E262" s="62" t="s">
        <v>723</v>
      </c>
      <c r="F262" s="62" t="s">
        <v>7</v>
      </c>
      <c r="G262" s="63">
        <v>45170</v>
      </c>
      <c r="H262" s="63">
        <v>46630</v>
      </c>
      <c r="I262" s="31">
        <v>200</v>
      </c>
      <c r="J262" s="122" t="s">
        <v>254</v>
      </c>
      <c r="K262" s="43"/>
      <c r="L262" s="22">
        <f t="shared" si="8"/>
        <v>0</v>
      </c>
      <c r="M262" s="60">
        <v>0.2</v>
      </c>
      <c r="N262" s="65">
        <f t="shared" si="9"/>
        <v>0</v>
      </c>
    </row>
    <row r="263" spans="1:14" ht="45" x14ac:dyDescent="0.25">
      <c r="A263" s="144">
        <v>261</v>
      </c>
      <c r="B263" s="70" t="s">
        <v>558</v>
      </c>
      <c r="C263" s="68" t="s">
        <v>634</v>
      </c>
      <c r="D263" s="126" t="s">
        <v>272</v>
      </c>
      <c r="E263" s="62" t="s">
        <v>722</v>
      </c>
      <c r="F263" s="62" t="s">
        <v>7</v>
      </c>
      <c r="G263" s="63">
        <v>45170</v>
      </c>
      <c r="H263" s="63">
        <v>46630</v>
      </c>
      <c r="I263" s="31">
        <v>150</v>
      </c>
      <c r="J263" s="122" t="s">
        <v>254</v>
      </c>
      <c r="K263" s="43"/>
      <c r="L263" s="22">
        <f t="shared" si="8"/>
        <v>0</v>
      </c>
      <c r="M263" s="60">
        <v>0.2</v>
      </c>
      <c r="N263" s="65">
        <f t="shared" si="9"/>
        <v>0</v>
      </c>
    </row>
    <row r="264" spans="1:14" ht="45" x14ac:dyDescent="0.25">
      <c r="A264" s="144">
        <v>262</v>
      </c>
      <c r="B264" s="72" t="s">
        <v>559</v>
      </c>
      <c r="C264" s="86" t="s">
        <v>635</v>
      </c>
      <c r="D264" s="126"/>
      <c r="E264" s="62" t="s">
        <v>722</v>
      </c>
      <c r="F264" s="62" t="s">
        <v>7</v>
      </c>
      <c r="G264" s="63">
        <v>45170</v>
      </c>
      <c r="H264" s="63">
        <v>46630</v>
      </c>
      <c r="I264" s="31">
        <v>1100</v>
      </c>
      <c r="J264" s="122" t="s">
        <v>254</v>
      </c>
      <c r="K264" s="43"/>
      <c r="L264" s="22">
        <f t="shared" si="8"/>
        <v>0</v>
      </c>
      <c r="M264" s="60">
        <v>0.2</v>
      </c>
      <c r="N264" s="65">
        <f t="shared" si="9"/>
        <v>0</v>
      </c>
    </row>
    <row r="265" spans="1:14" ht="30" x14ac:dyDescent="0.25">
      <c r="A265" s="145">
        <v>263</v>
      </c>
      <c r="B265" s="71" t="s">
        <v>560</v>
      </c>
      <c r="C265" s="86" t="s">
        <v>777</v>
      </c>
      <c r="D265" s="126" t="s">
        <v>237</v>
      </c>
      <c r="E265" s="62" t="s">
        <v>723</v>
      </c>
      <c r="F265" s="62" t="s">
        <v>7</v>
      </c>
      <c r="G265" s="63">
        <v>45170</v>
      </c>
      <c r="H265" s="63">
        <v>46630</v>
      </c>
      <c r="I265" s="31">
        <v>116</v>
      </c>
      <c r="J265" s="122" t="s">
        <v>254</v>
      </c>
      <c r="K265" s="43"/>
      <c r="L265" s="22">
        <f t="shared" si="8"/>
        <v>0</v>
      </c>
      <c r="M265" s="60">
        <v>0.2</v>
      </c>
      <c r="N265" s="65">
        <f t="shared" si="9"/>
        <v>0</v>
      </c>
    </row>
    <row r="266" spans="1:14" ht="30" x14ac:dyDescent="0.25">
      <c r="A266" s="144">
        <v>264</v>
      </c>
      <c r="B266" s="72" t="s">
        <v>561</v>
      </c>
      <c r="C266" s="86" t="s">
        <v>636</v>
      </c>
      <c r="D266" s="126" t="s">
        <v>272</v>
      </c>
      <c r="E266" s="62" t="s">
        <v>723</v>
      </c>
      <c r="F266" s="62" t="s">
        <v>7</v>
      </c>
      <c r="G266" s="63">
        <v>45170</v>
      </c>
      <c r="H266" s="63">
        <v>46630</v>
      </c>
      <c r="I266" s="31">
        <v>200</v>
      </c>
      <c r="J266" s="122" t="s">
        <v>254</v>
      </c>
      <c r="K266" s="43"/>
      <c r="L266" s="22">
        <f t="shared" si="8"/>
        <v>0</v>
      </c>
      <c r="M266" s="60">
        <v>0.2</v>
      </c>
      <c r="N266" s="65">
        <f t="shared" si="9"/>
        <v>0</v>
      </c>
    </row>
    <row r="267" spans="1:14" ht="15.75" x14ac:dyDescent="0.25">
      <c r="A267" s="144">
        <v>265</v>
      </c>
      <c r="B267" s="143" t="s">
        <v>562</v>
      </c>
      <c r="C267" s="88" t="s">
        <v>637</v>
      </c>
      <c r="D267" s="126" t="s">
        <v>702</v>
      </c>
      <c r="E267" s="62" t="s">
        <v>724</v>
      </c>
      <c r="F267" s="62" t="s">
        <v>7</v>
      </c>
      <c r="G267" s="63">
        <v>45170</v>
      </c>
      <c r="H267" s="63">
        <v>46630</v>
      </c>
      <c r="I267" s="31">
        <v>6910</v>
      </c>
      <c r="J267" s="122" t="s">
        <v>254</v>
      </c>
      <c r="K267" s="43"/>
      <c r="L267" s="22">
        <f t="shared" si="8"/>
        <v>0</v>
      </c>
      <c r="M267" s="60">
        <v>0.2</v>
      </c>
      <c r="N267" s="23">
        <f t="shared" si="9"/>
        <v>0</v>
      </c>
    </row>
    <row r="268" spans="1:14" ht="15.75" x14ac:dyDescent="0.25">
      <c r="A268" s="145">
        <v>266</v>
      </c>
      <c r="B268" s="70" t="s">
        <v>563</v>
      </c>
      <c r="C268" s="86" t="s">
        <v>638</v>
      </c>
      <c r="D268" s="126" t="s">
        <v>702</v>
      </c>
      <c r="E268" s="62" t="s">
        <v>724</v>
      </c>
      <c r="F268" s="62" t="s">
        <v>7</v>
      </c>
      <c r="G268" s="63">
        <v>45170</v>
      </c>
      <c r="H268" s="63">
        <v>46630</v>
      </c>
      <c r="I268" s="31">
        <v>33750</v>
      </c>
      <c r="J268" s="122" t="s">
        <v>254</v>
      </c>
      <c r="K268" s="43"/>
      <c r="L268" s="22">
        <f t="shared" si="8"/>
        <v>0</v>
      </c>
      <c r="M268" s="60">
        <v>0.2</v>
      </c>
      <c r="N268" s="65">
        <f t="shared" si="9"/>
        <v>0</v>
      </c>
    </row>
    <row r="269" spans="1:14" ht="15.75" x14ac:dyDescent="0.25">
      <c r="A269" s="144">
        <v>267</v>
      </c>
      <c r="B269" s="70" t="s">
        <v>564</v>
      </c>
      <c r="C269" s="86" t="s">
        <v>638</v>
      </c>
      <c r="D269" s="126" t="s">
        <v>702</v>
      </c>
      <c r="E269" s="62" t="s">
        <v>725</v>
      </c>
      <c r="F269" s="62" t="s">
        <v>7</v>
      </c>
      <c r="G269" s="63">
        <v>45170</v>
      </c>
      <c r="H269" s="63">
        <v>46630</v>
      </c>
      <c r="I269" s="31">
        <v>3750</v>
      </c>
      <c r="J269" s="122" t="s">
        <v>254</v>
      </c>
      <c r="K269" s="43"/>
      <c r="L269" s="22">
        <f t="shared" si="8"/>
        <v>0</v>
      </c>
      <c r="M269" s="60">
        <v>0.2</v>
      </c>
      <c r="N269" s="23">
        <f t="shared" si="9"/>
        <v>0</v>
      </c>
    </row>
    <row r="270" spans="1:14" ht="45" x14ac:dyDescent="0.25">
      <c r="A270" s="144">
        <v>268</v>
      </c>
      <c r="B270" s="70" t="s">
        <v>890</v>
      </c>
      <c r="C270" s="86" t="s">
        <v>639</v>
      </c>
      <c r="D270" s="126"/>
      <c r="E270" s="62" t="s">
        <v>725</v>
      </c>
      <c r="F270" s="62" t="s">
        <v>7</v>
      </c>
      <c r="G270" s="63">
        <v>45170</v>
      </c>
      <c r="H270" s="63">
        <v>46630</v>
      </c>
      <c r="I270" s="31">
        <v>500</v>
      </c>
      <c r="J270" s="122" t="s">
        <v>254</v>
      </c>
      <c r="K270" s="43"/>
      <c r="L270" s="22">
        <f t="shared" si="8"/>
        <v>0</v>
      </c>
      <c r="M270" s="60">
        <v>0.2</v>
      </c>
      <c r="N270" s="23">
        <f t="shared" si="9"/>
        <v>0</v>
      </c>
    </row>
    <row r="271" spans="1:14" ht="15.75" x14ac:dyDescent="0.25">
      <c r="A271" s="145">
        <v>269</v>
      </c>
      <c r="B271" s="143" t="s">
        <v>565</v>
      </c>
      <c r="C271" s="86" t="s">
        <v>640</v>
      </c>
      <c r="D271" s="126" t="s">
        <v>702</v>
      </c>
      <c r="E271" s="62" t="s">
        <v>725</v>
      </c>
      <c r="F271" s="62" t="s">
        <v>7</v>
      </c>
      <c r="G271" s="63">
        <v>45170</v>
      </c>
      <c r="H271" s="63">
        <v>46630</v>
      </c>
      <c r="I271" s="31">
        <v>3750</v>
      </c>
      <c r="J271" s="122" t="s">
        <v>254</v>
      </c>
      <c r="K271" s="43"/>
      <c r="L271" s="22">
        <f t="shared" si="8"/>
        <v>0</v>
      </c>
      <c r="M271" s="60">
        <v>0.2</v>
      </c>
      <c r="N271" s="23">
        <f t="shared" si="9"/>
        <v>0</v>
      </c>
    </row>
    <row r="272" spans="1:14" ht="15.75" x14ac:dyDescent="0.25">
      <c r="A272" s="144">
        <v>270</v>
      </c>
      <c r="B272" s="70" t="s">
        <v>566</v>
      </c>
      <c r="C272" s="86" t="s">
        <v>640</v>
      </c>
      <c r="D272" s="126" t="s">
        <v>703</v>
      </c>
      <c r="E272" s="62" t="s">
        <v>725</v>
      </c>
      <c r="F272" s="62" t="s">
        <v>7</v>
      </c>
      <c r="G272" s="63">
        <v>45170</v>
      </c>
      <c r="H272" s="63">
        <v>46630</v>
      </c>
      <c r="I272" s="31">
        <v>350</v>
      </c>
      <c r="J272" s="122" t="s">
        <v>256</v>
      </c>
      <c r="K272" s="43"/>
      <c r="L272" s="22">
        <f t="shared" si="8"/>
        <v>0</v>
      </c>
      <c r="M272" s="60">
        <v>0.2</v>
      </c>
      <c r="N272" s="23">
        <f t="shared" si="9"/>
        <v>0</v>
      </c>
    </row>
    <row r="273" spans="1:14" ht="15.75" x14ac:dyDescent="0.25">
      <c r="A273" s="144">
        <v>271</v>
      </c>
      <c r="B273" s="70" t="s">
        <v>567</v>
      </c>
      <c r="C273" s="86" t="s">
        <v>638</v>
      </c>
      <c r="D273" s="126"/>
      <c r="E273" s="62" t="s">
        <v>725</v>
      </c>
      <c r="F273" s="62" t="s">
        <v>7</v>
      </c>
      <c r="G273" s="63">
        <v>45170</v>
      </c>
      <c r="H273" s="63">
        <v>46630</v>
      </c>
      <c r="I273" s="31">
        <v>150</v>
      </c>
      <c r="J273" s="122" t="s">
        <v>256</v>
      </c>
      <c r="K273" s="43"/>
      <c r="L273" s="22">
        <f t="shared" si="8"/>
        <v>0</v>
      </c>
      <c r="M273" s="60">
        <v>0.2</v>
      </c>
      <c r="N273" s="23">
        <f t="shared" si="9"/>
        <v>0</v>
      </c>
    </row>
    <row r="274" spans="1:14" ht="30" x14ac:dyDescent="0.25">
      <c r="A274" s="145">
        <v>272</v>
      </c>
      <c r="B274" s="70" t="s">
        <v>568</v>
      </c>
      <c r="C274" s="86" t="s">
        <v>641</v>
      </c>
      <c r="D274" s="126" t="s">
        <v>704</v>
      </c>
      <c r="E274" s="62" t="s">
        <v>726</v>
      </c>
      <c r="F274" s="62" t="s">
        <v>7</v>
      </c>
      <c r="G274" s="63">
        <v>45170</v>
      </c>
      <c r="H274" s="63">
        <v>46630</v>
      </c>
      <c r="I274" s="31">
        <v>230</v>
      </c>
      <c r="J274" s="122" t="s">
        <v>254</v>
      </c>
      <c r="K274" s="43"/>
      <c r="L274" s="22">
        <f t="shared" si="8"/>
        <v>0</v>
      </c>
      <c r="M274" s="60">
        <v>0.2</v>
      </c>
      <c r="N274" s="23">
        <f t="shared" si="9"/>
        <v>0</v>
      </c>
    </row>
    <row r="275" spans="1:14" ht="15.75" x14ac:dyDescent="0.25">
      <c r="A275" s="144">
        <v>273</v>
      </c>
      <c r="B275" s="71" t="s">
        <v>569</v>
      </c>
      <c r="C275" s="89" t="s">
        <v>642</v>
      </c>
      <c r="D275" s="126" t="s">
        <v>704</v>
      </c>
      <c r="E275" s="62" t="s">
        <v>726</v>
      </c>
      <c r="F275" s="62" t="s">
        <v>7</v>
      </c>
      <c r="G275" s="63">
        <v>45170</v>
      </c>
      <c r="H275" s="63">
        <v>46630</v>
      </c>
      <c r="I275" s="31">
        <v>540</v>
      </c>
      <c r="J275" s="122" t="s">
        <v>254</v>
      </c>
      <c r="K275" s="43"/>
      <c r="L275" s="22">
        <f t="shared" si="8"/>
        <v>0</v>
      </c>
      <c r="M275" s="60">
        <v>0.2</v>
      </c>
      <c r="N275" s="23">
        <f t="shared" si="9"/>
        <v>0</v>
      </c>
    </row>
    <row r="276" spans="1:14" ht="15.75" x14ac:dyDescent="0.25">
      <c r="A276" s="145">
        <v>274</v>
      </c>
      <c r="B276" s="71" t="s">
        <v>570</v>
      </c>
      <c r="C276" s="86" t="s">
        <v>642</v>
      </c>
      <c r="D276" s="126" t="s">
        <v>704</v>
      </c>
      <c r="E276" s="62" t="s">
        <v>726</v>
      </c>
      <c r="F276" s="62" t="s">
        <v>7</v>
      </c>
      <c r="G276" s="63">
        <v>45170</v>
      </c>
      <c r="H276" s="63">
        <v>46630</v>
      </c>
      <c r="I276" s="31">
        <v>330</v>
      </c>
      <c r="J276" s="122" t="s">
        <v>254</v>
      </c>
      <c r="K276" s="43"/>
      <c r="L276" s="22">
        <f t="shared" si="8"/>
        <v>0</v>
      </c>
      <c r="M276" s="60">
        <v>0.2</v>
      </c>
      <c r="N276" s="23">
        <f t="shared" si="9"/>
        <v>0</v>
      </c>
    </row>
    <row r="277" spans="1:14" ht="15.75" x14ac:dyDescent="0.25">
      <c r="A277" s="144">
        <v>275</v>
      </c>
      <c r="B277" s="71" t="s">
        <v>903</v>
      </c>
      <c r="C277" s="86" t="s">
        <v>642</v>
      </c>
      <c r="D277" s="126"/>
      <c r="E277" s="62" t="s">
        <v>726</v>
      </c>
      <c r="F277" s="62" t="s">
        <v>7</v>
      </c>
      <c r="G277" s="63">
        <v>45170</v>
      </c>
      <c r="H277" s="63">
        <v>46630</v>
      </c>
      <c r="I277" s="31">
        <v>3900</v>
      </c>
      <c r="J277" s="122" t="s">
        <v>254</v>
      </c>
      <c r="K277" s="43"/>
      <c r="L277" s="22">
        <f t="shared" si="8"/>
        <v>0</v>
      </c>
      <c r="M277" s="60">
        <v>0.2</v>
      </c>
      <c r="N277" s="23">
        <f t="shared" si="9"/>
        <v>0</v>
      </c>
    </row>
    <row r="278" spans="1:14" ht="30" x14ac:dyDescent="0.25">
      <c r="A278" s="144">
        <v>276</v>
      </c>
      <c r="B278" s="70" t="s">
        <v>571</v>
      </c>
      <c r="C278" s="90" t="s">
        <v>643</v>
      </c>
      <c r="D278" s="126" t="s">
        <v>272</v>
      </c>
      <c r="E278" s="62" t="s">
        <v>726</v>
      </c>
      <c r="F278" s="62" t="s">
        <v>7</v>
      </c>
      <c r="G278" s="63">
        <v>45170</v>
      </c>
      <c r="H278" s="63">
        <v>46630</v>
      </c>
      <c r="I278" s="31">
        <v>40</v>
      </c>
      <c r="J278" s="122" t="s">
        <v>254</v>
      </c>
      <c r="K278" s="43"/>
      <c r="L278" s="22">
        <f t="shared" si="8"/>
        <v>0</v>
      </c>
      <c r="M278" s="60">
        <v>0.2</v>
      </c>
      <c r="N278" s="65">
        <f t="shared" si="9"/>
        <v>0</v>
      </c>
    </row>
    <row r="279" spans="1:14" ht="15.75" x14ac:dyDescent="0.25">
      <c r="A279" s="145">
        <v>277</v>
      </c>
      <c r="B279" s="70" t="s">
        <v>572</v>
      </c>
      <c r="C279" s="86" t="s">
        <v>644</v>
      </c>
      <c r="D279" s="126"/>
      <c r="E279" s="62" t="s">
        <v>726</v>
      </c>
      <c r="F279" s="62" t="s">
        <v>7</v>
      </c>
      <c r="G279" s="63">
        <v>45170</v>
      </c>
      <c r="H279" s="63">
        <v>46630</v>
      </c>
      <c r="I279" s="31">
        <v>665</v>
      </c>
      <c r="J279" s="122" t="s">
        <v>254</v>
      </c>
      <c r="K279" s="43"/>
      <c r="L279" s="22">
        <f t="shared" si="8"/>
        <v>0</v>
      </c>
      <c r="M279" s="60">
        <v>0.2</v>
      </c>
      <c r="N279" s="65">
        <f t="shared" si="9"/>
        <v>0</v>
      </c>
    </row>
    <row r="280" spans="1:14" ht="15.75" x14ac:dyDescent="0.25">
      <c r="A280" s="144">
        <v>278</v>
      </c>
      <c r="B280" s="70" t="s">
        <v>573</v>
      </c>
      <c r="C280" s="86" t="s">
        <v>645</v>
      </c>
      <c r="D280" s="126"/>
      <c r="E280" s="62" t="s">
        <v>726</v>
      </c>
      <c r="F280" s="62" t="s">
        <v>7</v>
      </c>
      <c r="G280" s="63">
        <v>45170</v>
      </c>
      <c r="H280" s="63">
        <v>46630</v>
      </c>
      <c r="I280" s="31">
        <v>70</v>
      </c>
      <c r="J280" s="122" t="s">
        <v>254</v>
      </c>
      <c r="K280" s="43"/>
      <c r="L280" s="22">
        <f t="shared" si="8"/>
        <v>0</v>
      </c>
      <c r="M280" s="60">
        <v>0.2</v>
      </c>
      <c r="N280" s="65">
        <f t="shared" si="9"/>
        <v>0</v>
      </c>
    </row>
    <row r="281" spans="1:14" ht="30" x14ac:dyDescent="0.25">
      <c r="A281" s="145">
        <v>279</v>
      </c>
      <c r="B281" s="70" t="s">
        <v>574</v>
      </c>
      <c r="C281" s="89" t="s">
        <v>646</v>
      </c>
      <c r="D281" s="126"/>
      <c r="E281" s="62" t="s">
        <v>726</v>
      </c>
      <c r="F281" s="62" t="s">
        <v>7</v>
      </c>
      <c r="G281" s="63">
        <v>45170</v>
      </c>
      <c r="H281" s="63">
        <v>46630</v>
      </c>
      <c r="I281" s="31">
        <v>105</v>
      </c>
      <c r="J281" s="122" t="s">
        <v>254</v>
      </c>
      <c r="K281" s="43"/>
      <c r="L281" s="22">
        <f t="shared" si="8"/>
        <v>0</v>
      </c>
      <c r="M281" s="60">
        <v>0.2</v>
      </c>
      <c r="N281" s="65">
        <f t="shared" si="9"/>
        <v>0</v>
      </c>
    </row>
    <row r="282" spans="1:14" ht="15.75" x14ac:dyDescent="0.25">
      <c r="A282" s="144">
        <v>280</v>
      </c>
      <c r="B282" s="71" t="s">
        <v>575</v>
      </c>
      <c r="C282" s="89" t="s">
        <v>647</v>
      </c>
      <c r="D282" s="126" t="s">
        <v>237</v>
      </c>
      <c r="E282" s="62" t="s">
        <v>726</v>
      </c>
      <c r="F282" s="62" t="s">
        <v>7</v>
      </c>
      <c r="G282" s="63">
        <v>45170</v>
      </c>
      <c r="H282" s="63">
        <v>46630</v>
      </c>
      <c r="I282" s="31">
        <v>620</v>
      </c>
      <c r="J282" s="122" t="s">
        <v>254</v>
      </c>
      <c r="K282" s="43"/>
      <c r="L282" s="22">
        <f t="shared" si="8"/>
        <v>0</v>
      </c>
      <c r="M282" s="60">
        <v>0.2</v>
      </c>
      <c r="N282" s="65">
        <f t="shared" si="9"/>
        <v>0</v>
      </c>
    </row>
    <row r="283" spans="1:14" ht="30" x14ac:dyDescent="0.25">
      <c r="A283" s="144">
        <v>281</v>
      </c>
      <c r="B283" s="73" t="s">
        <v>576</v>
      </c>
      <c r="C283" s="90" t="s">
        <v>648</v>
      </c>
      <c r="D283" s="126" t="s">
        <v>277</v>
      </c>
      <c r="E283" s="62" t="s">
        <v>726</v>
      </c>
      <c r="F283" s="62" t="s">
        <v>7</v>
      </c>
      <c r="G283" s="63">
        <v>45170</v>
      </c>
      <c r="H283" s="63">
        <v>46630</v>
      </c>
      <c r="I283" s="31">
        <v>400</v>
      </c>
      <c r="J283" s="122" t="s">
        <v>254</v>
      </c>
      <c r="K283" s="43"/>
      <c r="L283" s="22">
        <f t="shared" si="8"/>
        <v>0</v>
      </c>
      <c r="M283" s="60">
        <v>0.2</v>
      </c>
      <c r="N283" s="65">
        <f t="shared" si="9"/>
        <v>0</v>
      </c>
    </row>
    <row r="284" spans="1:14" ht="30" x14ac:dyDescent="0.25">
      <c r="A284" s="145">
        <v>282</v>
      </c>
      <c r="B284" s="73" t="s">
        <v>577</v>
      </c>
      <c r="C284" s="90" t="s">
        <v>648</v>
      </c>
      <c r="D284" s="126" t="s">
        <v>705</v>
      </c>
      <c r="E284" s="62" t="s">
        <v>726</v>
      </c>
      <c r="F284" s="62" t="s">
        <v>7</v>
      </c>
      <c r="G284" s="63">
        <v>45170</v>
      </c>
      <c r="H284" s="63">
        <v>46630</v>
      </c>
      <c r="I284" s="31">
        <v>436</v>
      </c>
      <c r="J284" s="122" t="s">
        <v>254</v>
      </c>
      <c r="K284" s="43"/>
      <c r="L284" s="22">
        <f t="shared" si="8"/>
        <v>0</v>
      </c>
      <c r="M284" s="60">
        <v>0.2</v>
      </c>
      <c r="N284" s="65">
        <f t="shared" si="9"/>
        <v>0</v>
      </c>
    </row>
    <row r="285" spans="1:14" ht="15.75" x14ac:dyDescent="0.25">
      <c r="A285" s="144">
        <v>283</v>
      </c>
      <c r="B285" s="70" t="s">
        <v>578</v>
      </c>
      <c r="C285" s="91" t="s">
        <v>649</v>
      </c>
      <c r="D285" s="126"/>
      <c r="E285" s="62" t="s">
        <v>726</v>
      </c>
      <c r="F285" s="62" t="s">
        <v>7</v>
      </c>
      <c r="G285" s="63">
        <v>45170</v>
      </c>
      <c r="H285" s="63">
        <v>46630</v>
      </c>
      <c r="I285" s="31">
        <v>105</v>
      </c>
      <c r="J285" s="122" t="s">
        <v>254</v>
      </c>
      <c r="K285" s="43"/>
      <c r="L285" s="22">
        <f t="shared" si="8"/>
        <v>0</v>
      </c>
      <c r="M285" s="60">
        <v>0.2</v>
      </c>
      <c r="N285" s="65">
        <f t="shared" si="9"/>
        <v>0</v>
      </c>
    </row>
    <row r="286" spans="1:14" ht="15.75" x14ac:dyDescent="0.25">
      <c r="A286" s="145">
        <v>284</v>
      </c>
      <c r="B286" s="70" t="s">
        <v>579</v>
      </c>
      <c r="C286" s="88" t="s">
        <v>650</v>
      </c>
      <c r="D286" s="126"/>
      <c r="E286" s="62" t="s">
        <v>726</v>
      </c>
      <c r="F286" s="62" t="s">
        <v>7</v>
      </c>
      <c r="G286" s="63">
        <v>45170</v>
      </c>
      <c r="H286" s="63">
        <v>46630</v>
      </c>
      <c r="I286" s="31">
        <v>830</v>
      </c>
      <c r="J286" s="122" t="s">
        <v>254</v>
      </c>
      <c r="K286" s="43"/>
      <c r="L286" s="22">
        <f t="shared" si="8"/>
        <v>0</v>
      </c>
      <c r="M286" s="60">
        <v>0.2</v>
      </c>
      <c r="N286" s="65">
        <f t="shared" si="9"/>
        <v>0</v>
      </c>
    </row>
    <row r="287" spans="1:14" ht="15.75" x14ac:dyDescent="0.25">
      <c r="A287" s="144">
        <v>285</v>
      </c>
      <c r="B287" s="70" t="s">
        <v>891</v>
      </c>
      <c r="C287" s="88" t="s">
        <v>650</v>
      </c>
      <c r="D287" s="126" t="s">
        <v>272</v>
      </c>
      <c r="E287" s="62" t="s">
        <v>726</v>
      </c>
      <c r="F287" s="62" t="s">
        <v>7</v>
      </c>
      <c r="G287" s="63">
        <v>45170</v>
      </c>
      <c r="H287" s="63">
        <v>46630</v>
      </c>
      <c r="I287" s="31">
        <v>1500</v>
      </c>
      <c r="J287" s="122" t="s">
        <v>254</v>
      </c>
      <c r="K287" s="43"/>
      <c r="L287" s="22">
        <f t="shared" si="8"/>
        <v>0</v>
      </c>
      <c r="M287" s="60">
        <v>0.2</v>
      </c>
      <c r="N287" s="65">
        <f t="shared" si="9"/>
        <v>0</v>
      </c>
    </row>
    <row r="288" spans="1:14" ht="15.75" x14ac:dyDescent="0.25">
      <c r="A288" s="144">
        <v>286</v>
      </c>
      <c r="B288" s="70" t="s">
        <v>580</v>
      </c>
      <c r="C288" s="86" t="s">
        <v>651</v>
      </c>
      <c r="D288" s="126" t="s">
        <v>706</v>
      </c>
      <c r="E288" s="62" t="s">
        <v>726</v>
      </c>
      <c r="F288" s="62" t="s">
        <v>7</v>
      </c>
      <c r="G288" s="63">
        <v>45170</v>
      </c>
      <c r="H288" s="63">
        <v>46630</v>
      </c>
      <c r="I288" s="31">
        <v>100</v>
      </c>
      <c r="J288" s="122" t="s">
        <v>254</v>
      </c>
      <c r="K288" s="43"/>
      <c r="L288" s="22">
        <f t="shared" si="8"/>
        <v>0</v>
      </c>
      <c r="M288" s="60">
        <v>0.2</v>
      </c>
      <c r="N288" s="65">
        <f t="shared" si="9"/>
        <v>0</v>
      </c>
    </row>
    <row r="289" spans="1:14" ht="15.75" x14ac:dyDescent="0.25">
      <c r="A289" s="145">
        <v>287</v>
      </c>
      <c r="B289" s="72" t="s">
        <v>581</v>
      </c>
      <c r="C289" s="83" t="s">
        <v>652</v>
      </c>
      <c r="D289" s="126" t="s">
        <v>704</v>
      </c>
      <c r="E289" s="62" t="s">
        <v>726</v>
      </c>
      <c r="F289" s="62" t="s">
        <v>7</v>
      </c>
      <c r="G289" s="63">
        <v>45170</v>
      </c>
      <c r="H289" s="63">
        <v>46630</v>
      </c>
      <c r="I289" s="31">
        <v>120</v>
      </c>
      <c r="J289" s="122" t="s">
        <v>254</v>
      </c>
      <c r="K289" s="43"/>
      <c r="L289" s="22">
        <f t="shared" si="8"/>
        <v>0</v>
      </c>
      <c r="M289" s="60">
        <v>0.2</v>
      </c>
      <c r="N289" s="65">
        <f t="shared" si="9"/>
        <v>0</v>
      </c>
    </row>
    <row r="290" spans="1:14" ht="45" x14ac:dyDescent="0.25">
      <c r="A290" s="144">
        <v>288</v>
      </c>
      <c r="B290" s="72" t="s">
        <v>582</v>
      </c>
      <c r="C290" s="90" t="s">
        <v>653</v>
      </c>
      <c r="D290" s="126" t="s">
        <v>707</v>
      </c>
      <c r="E290" s="62" t="s">
        <v>726</v>
      </c>
      <c r="F290" s="62" t="s">
        <v>7</v>
      </c>
      <c r="G290" s="63">
        <v>45170</v>
      </c>
      <c r="H290" s="63">
        <v>46630</v>
      </c>
      <c r="I290" s="31">
        <v>2000</v>
      </c>
      <c r="J290" s="122" t="s">
        <v>254</v>
      </c>
      <c r="K290" s="43"/>
      <c r="L290" s="22">
        <f t="shared" si="8"/>
        <v>0</v>
      </c>
      <c r="M290" s="60">
        <v>0.2</v>
      </c>
      <c r="N290" s="65">
        <f t="shared" si="9"/>
        <v>0</v>
      </c>
    </row>
    <row r="291" spans="1:14" ht="31.5" x14ac:dyDescent="0.25">
      <c r="A291" s="145">
        <v>289</v>
      </c>
      <c r="B291" s="143" t="s">
        <v>904</v>
      </c>
      <c r="C291" s="86" t="s">
        <v>654</v>
      </c>
      <c r="D291" s="126" t="s">
        <v>708</v>
      </c>
      <c r="E291" s="62" t="s">
        <v>726</v>
      </c>
      <c r="F291" s="62" t="s">
        <v>7</v>
      </c>
      <c r="G291" s="63">
        <v>45170</v>
      </c>
      <c r="H291" s="63">
        <v>46630</v>
      </c>
      <c r="I291" s="31">
        <v>600</v>
      </c>
      <c r="J291" s="122" t="s">
        <v>254</v>
      </c>
      <c r="K291" s="43"/>
      <c r="L291" s="22">
        <f t="shared" si="8"/>
        <v>0</v>
      </c>
      <c r="M291" s="60">
        <v>0.2</v>
      </c>
      <c r="N291" s="65">
        <f t="shared" si="9"/>
        <v>0</v>
      </c>
    </row>
    <row r="292" spans="1:14" ht="15.75" x14ac:dyDescent="0.25">
      <c r="A292" s="144">
        <v>290</v>
      </c>
      <c r="B292" s="143" t="s">
        <v>905</v>
      </c>
      <c r="C292" s="86" t="s">
        <v>655</v>
      </c>
      <c r="D292" s="126"/>
      <c r="E292" s="62" t="s">
        <v>726</v>
      </c>
      <c r="F292" s="62" t="s">
        <v>7</v>
      </c>
      <c r="G292" s="63">
        <v>45170</v>
      </c>
      <c r="H292" s="63">
        <v>46630</v>
      </c>
      <c r="I292" s="31">
        <v>200</v>
      </c>
      <c r="J292" s="122" t="s">
        <v>254</v>
      </c>
      <c r="K292" s="43"/>
      <c r="L292" s="22">
        <f t="shared" si="8"/>
        <v>0</v>
      </c>
      <c r="M292" s="60">
        <v>0.2</v>
      </c>
      <c r="N292" s="65">
        <f t="shared" si="9"/>
        <v>0</v>
      </c>
    </row>
    <row r="293" spans="1:14" ht="15.75" x14ac:dyDescent="0.25">
      <c r="A293" s="144">
        <v>291</v>
      </c>
      <c r="B293" s="70" t="s">
        <v>583</v>
      </c>
      <c r="C293" s="86" t="s">
        <v>656</v>
      </c>
      <c r="D293" s="126"/>
      <c r="E293" s="62" t="s">
        <v>726</v>
      </c>
      <c r="F293" s="62" t="s">
        <v>7</v>
      </c>
      <c r="G293" s="63">
        <v>45170</v>
      </c>
      <c r="H293" s="63">
        <v>46630</v>
      </c>
      <c r="I293" s="31">
        <v>1200</v>
      </c>
      <c r="J293" s="122" t="s">
        <v>254</v>
      </c>
      <c r="K293" s="43"/>
      <c r="L293" s="22">
        <f t="shared" si="8"/>
        <v>0</v>
      </c>
      <c r="M293" s="60">
        <v>0.2</v>
      </c>
      <c r="N293" s="65">
        <f t="shared" si="9"/>
        <v>0</v>
      </c>
    </row>
    <row r="294" spans="1:14" ht="15.75" x14ac:dyDescent="0.25">
      <c r="A294" s="145">
        <v>292</v>
      </c>
      <c r="B294" s="70" t="s">
        <v>584</v>
      </c>
      <c r="C294" s="86" t="s">
        <v>656</v>
      </c>
      <c r="D294" s="126" t="s">
        <v>237</v>
      </c>
      <c r="E294" s="62" t="s">
        <v>726</v>
      </c>
      <c r="F294" s="62" t="s">
        <v>7</v>
      </c>
      <c r="G294" s="63">
        <v>45170</v>
      </c>
      <c r="H294" s="63">
        <v>46630</v>
      </c>
      <c r="I294" s="31">
        <v>500</v>
      </c>
      <c r="J294" s="122" t="s">
        <v>254</v>
      </c>
      <c r="K294" s="43"/>
      <c r="L294" s="22">
        <f t="shared" si="8"/>
        <v>0</v>
      </c>
      <c r="M294" s="60">
        <v>0.2</v>
      </c>
      <c r="N294" s="65">
        <f t="shared" si="9"/>
        <v>0</v>
      </c>
    </row>
    <row r="295" spans="1:14" ht="60" x14ac:dyDescent="0.25">
      <c r="A295" s="144">
        <v>293</v>
      </c>
      <c r="B295" s="143" t="s">
        <v>906</v>
      </c>
      <c r="C295" s="90" t="s">
        <v>657</v>
      </c>
      <c r="D295" s="126" t="s">
        <v>708</v>
      </c>
      <c r="E295" s="62" t="s">
        <v>725</v>
      </c>
      <c r="F295" s="62" t="s">
        <v>7</v>
      </c>
      <c r="G295" s="63">
        <v>45170</v>
      </c>
      <c r="H295" s="63">
        <v>46630</v>
      </c>
      <c r="I295" s="31">
        <v>5000</v>
      </c>
      <c r="J295" s="122" t="s">
        <v>254</v>
      </c>
      <c r="K295" s="43"/>
      <c r="L295" s="22">
        <f t="shared" si="8"/>
        <v>0</v>
      </c>
      <c r="M295" s="60">
        <v>0.2</v>
      </c>
      <c r="N295" s="65">
        <f t="shared" si="9"/>
        <v>0</v>
      </c>
    </row>
    <row r="296" spans="1:14" ht="15.75" x14ac:dyDescent="0.25">
      <c r="A296" s="145">
        <v>294</v>
      </c>
      <c r="B296" s="73" t="s">
        <v>585</v>
      </c>
      <c r="C296" s="90" t="s">
        <v>658</v>
      </c>
      <c r="D296" s="126" t="s">
        <v>709</v>
      </c>
      <c r="E296" s="62" t="s">
        <v>727</v>
      </c>
      <c r="F296" s="62" t="s">
        <v>7</v>
      </c>
      <c r="G296" s="63">
        <v>45170</v>
      </c>
      <c r="H296" s="63">
        <v>46630</v>
      </c>
      <c r="I296" s="31">
        <v>355</v>
      </c>
      <c r="J296" s="122" t="s">
        <v>254</v>
      </c>
      <c r="K296" s="43"/>
      <c r="L296" s="22">
        <f t="shared" si="8"/>
        <v>0</v>
      </c>
      <c r="M296" s="60">
        <v>0.2</v>
      </c>
      <c r="N296" s="65">
        <f t="shared" si="9"/>
        <v>0</v>
      </c>
    </row>
    <row r="297" spans="1:14" ht="15.75" x14ac:dyDescent="0.25">
      <c r="A297" s="144">
        <v>295</v>
      </c>
      <c r="B297" s="73" t="s">
        <v>892</v>
      </c>
      <c r="C297" s="90" t="s">
        <v>658</v>
      </c>
      <c r="D297" s="126" t="s">
        <v>710</v>
      </c>
      <c r="E297" s="62" t="s">
        <v>728</v>
      </c>
      <c r="F297" s="62" t="s">
        <v>7</v>
      </c>
      <c r="G297" s="63">
        <v>45170</v>
      </c>
      <c r="H297" s="63">
        <v>46630</v>
      </c>
      <c r="I297" s="31">
        <v>4000</v>
      </c>
      <c r="J297" s="122" t="s">
        <v>254</v>
      </c>
      <c r="K297" s="43"/>
      <c r="L297" s="22">
        <f t="shared" si="8"/>
        <v>0</v>
      </c>
      <c r="M297" s="60">
        <v>0.2</v>
      </c>
      <c r="N297" s="65">
        <f t="shared" si="9"/>
        <v>0</v>
      </c>
    </row>
    <row r="298" spans="1:14" ht="45" x14ac:dyDescent="0.25">
      <c r="A298" s="145">
        <v>296</v>
      </c>
      <c r="B298" s="73" t="s">
        <v>586</v>
      </c>
      <c r="C298" s="92" t="s">
        <v>778</v>
      </c>
      <c r="D298" s="126"/>
      <c r="E298" s="62" t="s">
        <v>729</v>
      </c>
      <c r="F298" s="62" t="s">
        <v>7</v>
      </c>
      <c r="G298" s="63">
        <v>45170</v>
      </c>
      <c r="H298" s="63">
        <v>46630</v>
      </c>
      <c r="I298" s="31">
        <v>40</v>
      </c>
      <c r="J298" s="122" t="s">
        <v>254</v>
      </c>
      <c r="K298" s="43"/>
      <c r="L298" s="22">
        <f t="shared" si="8"/>
        <v>0</v>
      </c>
      <c r="M298" s="60">
        <v>0.2</v>
      </c>
      <c r="N298" s="65">
        <f t="shared" si="9"/>
        <v>0</v>
      </c>
    </row>
    <row r="299" spans="1:14" ht="47.25" x14ac:dyDescent="0.25">
      <c r="A299" s="144">
        <v>297</v>
      </c>
      <c r="B299" s="73" t="s">
        <v>587</v>
      </c>
      <c r="C299" s="89" t="s">
        <v>659</v>
      </c>
      <c r="D299" s="126" t="s">
        <v>711</v>
      </c>
      <c r="E299" s="62" t="s">
        <v>729</v>
      </c>
      <c r="F299" s="62" t="s">
        <v>7</v>
      </c>
      <c r="G299" s="63">
        <v>45170</v>
      </c>
      <c r="H299" s="63">
        <v>46630</v>
      </c>
      <c r="I299" s="31">
        <v>700</v>
      </c>
      <c r="J299" s="122" t="s">
        <v>254</v>
      </c>
      <c r="K299" s="43"/>
      <c r="L299" s="22">
        <f t="shared" si="8"/>
        <v>0</v>
      </c>
      <c r="M299" s="60">
        <v>0.2</v>
      </c>
      <c r="N299" s="65">
        <f t="shared" si="9"/>
        <v>0</v>
      </c>
    </row>
    <row r="300" spans="1:14" ht="30" x14ac:dyDescent="0.25">
      <c r="A300" s="145">
        <v>298</v>
      </c>
      <c r="B300" s="72" t="s">
        <v>893</v>
      </c>
      <c r="C300" s="90" t="s">
        <v>660</v>
      </c>
      <c r="D300" s="126"/>
      <c r="E300" s="62" t="s">
        <v>730</v>
      </c>
      <c r="F300" s="62" t="s">
        <v>7</v>
      </c>
      <c r="G300" s="63">
        <v>45170</v>
      </c>
      <c r="H300" s="63">
        <v>46630</v>
      </c>
      <c r="I300" s="31">
        <v>4300</v>
      </c>
      <c r="J300" s="122" t="s">
        <v>254</v>
      </c>
      <c r="K300" s="43"/>
      <c r="L300" s="22">
        <f t="shared" si="8"/>
        <v>0</v>
      </c>
      <c r="M300" s="60">
        <v>0.2</v>
      </c>
      <c r="N300" s="65">
        <f t="shared" si="9"/>
        <v>0</v>
      </c>
    </row>
    <row r="301" spans="1:14" ht="30" x14ac:dyDescent="0.25">
      <c r="A301" s="144">
        <v>299</v>
      </c>
      <c r="B301" s="72" t="s">
        <v>588</v>
      </c>
      <c r="C301" s="90" t="s">
        <v>661</v>
      </c>
      <c r="D301" s="126"/>
      <c r="E301" s="62" t="s">
        <v>730</v>
      </c>
      <c r="F301" s="62" t="s">
        <v>7</v>
      </c>
      <c r="G301" s="63">
        <v>45170</v>
      </c>
      <c r="H301" s="63">
        <v>46630</v>
      </c>
      <c r="I301" s="31">
        <v>200</v>
      </c>
      <c r="J301" s="122" t="s">
        <v>254</v>
      </c>
      <c r="K301" s="43"/>
      <c r="L301" s="22">
        <f t="shared" si="8"/>
        <v>0</v>
      </c>
      <c r="M301" s="60">
        <v>0.2</v>
      </c>
      <c r="N301" s="65">
        <f t="shared" si="9"/>
        <v>0</v>
      </c>
    </row>
    <row r="302" spans="1:14" ht="30" x14ac:dyDescent="0.25">
      <c r="A302" s="145">
        <v>300</v>
      </c>
      <c r="B302" s="72" t="s">
        <v>589</v>
      </c>
      <c r="C302" s="86" t="s">
        <v>662</v>
      </c>
      <c r="D302" s="126" t="s">
        <v>237</v>
      </c>
      <c r="E302" s="62" t="s">
        <v>731</v>
      </c>
      <c r="F302" s="62" t="s">
        <v>7</v>
      </c>
      <c r="G302" s="63">
        <v>45170</v>
      </c>
      <c r="H302" s="63">
        <v>46630</v>
      </c>
      <c r="I302" s="31">
        <v>195</v>
      </c>
      <c r="J302" s="122" t="s">
        <v>254</v>
      </c>
      <c r="K302" s="43"/>
      <c r="L302" s="22">
        <f t="shared" si="8"/>
        <v>0</v>
      </c>
      <c r="M302" s="60">
        <v>0.2</v>
      </c>
      <c r="N302" s="65">
        <f t="shared" si="9"/>
        <v>0</v>
      </c>
    </row>
    <row r="303" spans="1:14" ht="30" x14ac:dyDescent="0.25">
      <c r="A303" s="144">
        <v>301</v>
      </c>
      <c r="B303" s="72" t="s">
        <v>590</v>
      </c>
      <c r="C303" s="86" t="s">
        <v>663</v>
      </c>
      <c r="D303" s="126" t="s">
        <v>237</v>
      </c>
      <c r="E303" s="62" t="s">
        <v>731</v>
      </c>
      <c r="F303" s="62" t="s">
        <v>7</v>
      </c>
      <c r="G303" s="63">
        <v>45170</v>
      </c>
      <c r="H303" s="63">
        <v>46630</v>
      </c>
      <c r="I303" s="31">
        <v>45</v>
      </c>
      <c r="J303" s="122" t="s">
        <v>254</v>
      </c>
      <c r="K303" s="43"/>
      <c r="L303" s="22">
        <f t="shared" si="8"/>
        <v>0</v>
      </c>
      <c r="M303" s="60">
        <v>0.2</v>
      </c>
      <c r="N303" s="65">
        <f t="shared" si="9"/>
        <v>0</v>
      </c>
    </row>
    <row r="304" spans="1:14" ht="15.75" x14ac:dyDescent="0.25">
      <c r="A304" s="145">
        <v>302</v>
      </c>
      <c r="B304" s="72" t="s">
        <v>894</v>
      </c>
      <c r="C304" s="93" t="s">
        <v>664</v>
      </c>
      <c r="D304" s="126"/>
      <c r="E304" s="62" t="s">
        <v>732</v>
      </c>
      <c r="F304" s="62" t="s">
        <v>7</v>
      </c>
      <c r="G304" s="63">
        <v>45170</v>
      </c>
      <c r="H304" s="63">
        <v>46630</v>
      </c>
      <c r="I304" s="31">
        <v>1500</v>
      </c>
      <c r="J304" s="122" t="s">
        <v>254</v>
      </c>
      <c r="K304" s="43"/>
      <c r="L304" s="22">
        <f t="shared" si="8"/>
        <v>0</v>
      </c>
      <c r="M304" s="60">
        <v>0.2</v>
      </c>
      <c r="N304" s="65">
        <f t="shared" si="9"/>
        <v>0</v>
      </c>
    </row>
    <row r="305" spans="1:14" ht="30" x14ac:dyDescent="0.25">
      <c r="A305" s="144">
        <v>303</v>
      </c>
      <c r="B305" s="72" t="s">
        <v>591</v>
      </c>
      <c r="C305" s="90" t="s">
        <v>665</v>
      </c>
      <c r="D305" s="126"/>
      <c r="E305" s="62" t="s">
        <v>730</v>
      </c>
      <c r="F305" s="62" t="s">
        <v>7</v>
      </c>
      <c r="G305" s="63">
        <v>45170</v>
      </c>
      <c r="H305" s="63">
        <v>46630</v>
      </c>
      <c r="I305" s="31">
        <v>650</v>
      </c>
      <c r="J305" s="122" t="s">
        <v>254</v>
      </c>
      <c r="K305" s="43"/>
      <c r="L305" s="22">
        <f t="shared" si="8"/>
        <v>0</v>
      </c>
      <c r="M305" s="60">
        <v>0.2</v>
      </c>
      <c r="N305" s="65">
        <f t="shared" si="9"/>
        <v>0</v>
      </c>
    </row>
    <row r="306" spans="1:14" ht="30" x14ac:dyDescent="0.25">
      <c r="A306" s="145">
        <v>304</v>
      </c>
      <c r="B306" s="72" t="s">
        <v>592</v>
      </c>
      <c r="C306" s="90" t="s">
        <v>665</v>
      </c>
      <c r="D306" s="126"/>
      <c r="E306" s="62" t="s">
        <v>730</v>
      </c>
      <c r="F306" s="62" t="s">
        <v>7</v>
      </c>
      <c r="G306" s="63">
        <v>45170</v>
      </c>
      <c r="H306" s="63">
        <v>46630</v>
      </c>
      <c r="I306" s="31">
        <v>50</v>
      </c>
      <c r="J306" s="122" t="s">
        <v>254</v>
      </c>
      <c r="K306" s="43"/>
      <c r="L306" s="22">
        <f t="shared" si="8"/>
        <v>0</v>
      </c>
      <c r="M306" s="60">
        <v>0.2</v>
      </c>
      <c r="N306" s="65">
        <f t="shared" si="9"/>
        <v>0</v>
      </c>
    </row>
    <row r="307" spans="1:14" ht="30" x14ac:dyDescent="0.25">
      <c r="A307" s="145">
        <v>305</v>
      </c>
      <c r="B307" s="72" t="s">
        <v>593</v>
      </c>
      <c r="C307" s="90" t="s">
        <v>666</v>
      </c>
      <c r="D307" s="126"/>
      <c r="E307" s="62" t="s">
        <v>730</v>
      </c>
      <c r="F307" s="62" t="s">
        <v>7</v>
      </c>
      <c r="G307" s="63">
        <v>45170</v>
      </c>
      <c r="H307" s="63">
        <v>46630</v>
      </c>
      <c r="I307" s="31">
        <v>227</v>
      </c>
      <c r="J307" s="122" t="s">
        <v>254</v>
      </c>
      <c r="K307" s="43"/>
      <c r="L307" s="22">
        <f t="shared" si="8"/>
        <v>0</v>
      </c>
      <c r="M307" s="60">
        <v>0.2</v>
      </c>
      <c r="N307" s="65">
        <f t="shared" si="9"/>
        <v>0</v>
      </c>
    </row>
    <row r="308" spans="1:14" ht="31.5" x14ac:dyDescent="0.25">
      <c r="A308" s="144">
        <v>306</v>
      </c>
      <c r="B308" s="72" t="s">
        <v>895</v>
      </c>
      <c r="C308" s="90" t="s">
        <v>667</v>
      </c>
      <c r="D308" s="126"/>
      <c r="E308" s="62" t="s">
        <v>730</v>
      </c>
      <c r="F308" s="62" t="s">
        <v>7</v>
      </c>
      <c r="G308" s="63">
        <v>45170</v>
      </c>
      <c r="H308" s="63">
        <v>46630</v>
      </c>
      <c r="I308" s="31">
        <v>10000</v>
      </c>
      <c r="J308" s="122" t="s">
        <v>254</v>
      </c>
      <c r="K308" s="43"/>
      <c r="L308" s="22">
        <f t="shared" si="8"/>
        <v>0</v>
      </c>
      <c r="M308" s="60">
        <v>0.2</v>
      </c>
      <c r="N308" s="65">
        <f t="shared" si="9"/>
        <v>0</v>
      </c>
    </row>
    <row r="309" spans="1:14" ht="30" x14ac:dyDescent="0.25">
      <c r="A309" s="145">
        <v>307</v>
      </c>
      <c r="B309" s="72" t="s">
        <v>896</v>
      </c>
      <c r="C309" s="90" t="s">
        <v>668</v>
      </c>
      <c r="D309" s="126" t="s">
        <v>237</v>
      </c>
      <c r="E309" s="62" t="s">
        <v>730</v>
      </c>
      <c r="F309" s="62" t="s">
        <v>7</v>
      </c>
      <c r="G309" s="63">
        <v>45170</v>
      </c>
      <c r="H309" s="63">
        <v>46630</v>
      </c>
      <c r="I309" s="31">
        <v>475</v>
      </c>
      <c r="J309" s="122" t="s">
        <v>254</v>
      </c>
      <c r="K309" s="43"/>
      <c r="L309" s="22">
        <f t="shared" si="8"/>
        <v>0</v>
      </c>
      <c r="M309" s="60">
        <v>0.2</v>
      </c>
      <c r="N309" s="65">
        <f t="shared" si="9"/>
        <v>0</v>
      </c>
    </row>
    <row r="310" spans="1:14" ht="30" x14ac:dyDescent="0.25">
      <c r="A310" s="144">
        <v>308</v>
      </c>
      <c r="B310" s="72" t="s">
        <v>594</v>
      </c>
      <c r="C310" s="90" t="s">
        <v>668</v>
      </c>
      <c r="D310" s="126"/>
      <c r="E310" s="62" t="s">
        <v>730</v>
      </c>
      <c r="F310" s="62" t="s">
        <v>7</v>
      </c>
      <c r="G310" s="63">
        <v>45170</v>
      </c>
      <c r="H310" s="63">
        <v>46630</v>
      </c>
      <c r="I310" s="31">
        <v>1255</v>
      </c>
      <c r="J310" s="122" t="s">
        <v>254</v>
      </c>
      <c r="K310" s="43"/>
      <c r="L310" s="22">
        <f t="shared" si="8"/>
        <v>0</v>
      </c>
      <c r="M310" s="60">
        <v>0.2</v>
      </c>
      <c r="N310" s="65">
        <f t="shared" si="9"/>
        <v>0</v>
      </c>
    </row>
    <row r="311" spans="1:14" ht="30" x14ac:dyDescent="0.25">
      <c r="A311" s="145">
        <v>309</v>
      </c>
      <c r="B311" s="72" t="s">
        <v>595</v>
      </c>
      <c r="C311" s="90" t="s">
        <v>669</v>
      </c>
      <c r="D311" s="126" t="s">
        <v>705</v>
      </c>
      <c r="E311" s="62" t="s">
        <v>730</v>
      </c>
      <c r="F311" s="62" t="s">
        <v>7</v>
      </c>
      <c r="G311" s="63">
        <v>45170</v>
      </c>
      <c r="H311" s="63">
        <v>46630</v>
      </c>
      <c r="I311" s="31">
        <v>205</v>
      </c>
      <c r="J311" s="122" t="s">
        <v>254</v>
      </c>
      <c r="K311" s="43"/>
      <c r="L311" s="22">
        <f t="shared" si="8"/>
        <v>0</v>
      </c>
      <c r="M311" s="60">
        <v>0.2</v>
      </c>
      <c r="N311" s="65">
        <f t="shared" si="9"/>
        <v>0</v>
      </c>
    </row>
    <row r="312" spans="1:14" ht="30" x14ac:dyDescent="0.25">
      <c r="A312" s="144">
        <v>310</v>
      </c>
      <c r="B312" s="72" t="s">
        <v>596</v>
      </c>
      <c r="C312" s="90" t="s">
        <v>670</v>
      </c>
      <c r="D312" s="126"/>
      <c r="E312" s="62" t="s">
        <v>730</v>
      </c>
      <c r="F312" s="62" t="s">
        <v>7</v>
      </c>
      <c r="G312" s="63">
        <v>45170</v>
      </c>
      <c r="H312" s="63">
        <v>46630</v>
      </c>
      <c r="I312" s="31">
        <v>55</v>
      </c>
      <c r="J312" s="122" t="s">
        <v>254</v>
      </c>
      <c r="K312" s="43"/>
      <c r="L312" s="22">
        <f t="shared" si="8"/>
        <v>0</v>
      </c>
      <c r="M312" s="60">
        <v>0.2</v>
      </c>
      <c r="N312" s="65">
        <f t="shared" si="9"/>
        <v>0</v>
      </c>
    </row>
    <row r="313" spans="1:14" ht="45" x14ac:dyDescent="0.25">
      <c r="A313" s="145">
        <v>311</v>
      </c>
      <c r="B313" s="72" t="s">
        <v>597</v>
      </c>
      <c r="C313" s="90" t="s">
        <v>671</v>
      </c>
      <c r="D313" s="126"/>
      <c r="E313" s="62" t="s">
        <v>730</v>
      </c>
      <c r="F313" s="62" t="s">
        <v>7</v>
      </c>
      <c r="G313" s="63">
        <v>45170</v>
      </c>
      <c r="H313" s="63">
        <v>46630</v>
      </c>
      <c r="I313" s="31">
        <v>2950</v>
      </c>
      <c r="J313" s="122" t="s">
        <v>254</v>
      </c>
      <c r="K313" s="43"/>
      <c r="L313" s="22">
        <f t="shared" si="8"/>
        <v>0</v>
      </c>
      <c r="M313" s="60">
        <v>0.2</v>
      </c>
      <c r="N313" s="65">
        <f t="shared" si="9"/>
        <v>0</v>
      </c>
    </row>
    <row r="314" spans="1:14" ht="30" x14ac:dyDescent="0.25">
      <c r="A314" s="144">
        <v>312</v>
      </c>
      <c r="B314" s="72" t="s">
        <v>897</v>
      </c>
      <c r="C314" s="90" t="s">
        <v>672</v>
      </c>
      <c r="D314" s="126" t="s">
        <v>712</v>
      </c>
      <c r="E314" s="62" t="s">
        <v>730</v>
      </c>
      <c r="F314" s="62" t="s">
        <v>7</v>
      </c>
      <c r="G314" s="63">
        <v>45170</v>
      </c>
      <c r="H314" s="63">
        <v>46630</v>
      </c>
      <c r="I314" s="31">
        <v>250</v>
      </c>
      <c r="J314" s="122" t="s">
        <v>254</v>
      </c>
      <c r="K314" s="43"/>
      <c r="L314" s="22">
        <f t="shared" si="8"/>
        <v>0</v>
      </c>
      <c r="M314" s="60">
        <v>0.2</v>
      </c>
      <c r="N314" s="65">
        <f t="shared" si="9"/>
        <v>0</v>
      </c>
    </row>
    <row r="315" spans="1:14" ht="30" x14ac:dyDescent="0.25">
      <c r="A315" s="145">
        <v>313</v>
      </c>
      <c r="B315" s="72" t="s">
        <v>598</v>
      </c>
      <c r="C315" s="94" t="s">
        <v>673</v>
      </c>
      <c r="D315" s="126"/>
      <c r="E315" s="62" t="s">
        <v>730</v>
      </c>
      <c r="F315" s="62" t="s">
        <v>7</v>
      </c>
      <c r="G315" s="63">
        <v>45170</v>
      </c>
      <c r="H315" s="63">
        <v>46630</v>
      </c>
      <c r="I315" s="31">
        <v>745</v>
      </c>
      <c r="J315" s="122" t="s">
        <v>254</v>
      </c>
      <c r="K315" s="43"/>
      <c r="L315" s="22">
        <f t="shared" ref="L315:L377" si="10">I315*K315</f>
        <v>0</v>
      </c>
      <c r="M315" s="60">
        <v>0.2</v>
      </c>
      <c r="N315" s="65">
        <f t="shared" si="9"/>
        <v>0</v>
      </c>
    </row>
    <row r="316" spans="1:14" ht="30" x14ac:dyDescent="0.25">
      <c r="A316" s="144">
        <v>314</v>
      </c>
      <c r="B316" s="72" t="s">
        <v>599</v>
      </c>
      <c r="C316" s="94" t="s">
        <v>674</v>
      </c>
      <c r="D316" s="126" t="s">
        <v>272</v>
      </c>
      <c r="E316" s="62" t="s">
        <v>730</v>
      </c>
      <c r="F316" s="62" t="s">
        <v>7</v>
      </c>
      <c r="G316" s="63">
        <v>45170</v>
      </c>
      <c r="H316" s="63">
        <v>46630</v>
      </c>
      <c r="I316" s="31">
        <v>45</v>
      </c>
      <c r="J316" s="122" t="s">
        <v>254</v>
      </c>
      <c r="K316" s="43"/>
      <c r="L316" s="22">
        <f t="shared" si="10"/>
        <v>0</v>
      </c>
      <c r="M316" s="60">
        <v>0.2</v>
      </c>
      <c r="N316" s="65">
        <f t="shared" ref="N316:N378" si="11">L316*1.2</f>
        <v>0</v>
      </c>
    </row>
    <row r="317" spans="1:14" ht="30" x14ac:dyDescent="0.25">
      <c r="A317" s="145">
        <v>315</v>
      </c>
      <c r="B317" s="72" t="s">
        <v>600</v>
      </c>
      <c r="C317" s="94" t="s">
        <v>675</v>
      </c>
      <c r="D317" s="126" t="s">
        <v>237</v>
      </c>
      <c r="E317" s="62" t="s">
        <v>730</v>
      </c>
      <c r="F317" s="62" t="s">
        <v>7</v>
      </c>
      <c r="G317" s="63">
        <v>45170</v>
      </c>
      <c r="H317" s="63">
        <v>46630</v>
      </c>
      <c r="I317" s="31">
        <v>130</v>
      </c>
      <c r="J317" s="122" t="s">
        <v>254</v>
      </c>
      <c r="K317" s="43"/>
      <c r="L317" s="22">
        <f t="shared" si="10"/>
        <v>0</v>
      </c>
      <c r="M317" s="60">
        <v>0.2</v>
      </c>
      <c r="N317" s="65">
        <f t="shared" si="11"/>
        <v>0</v>
      </c>
    </row>
    <row r="318" spans="1:14" ht="30" x14ac:dyDescent="0.25">
      <c r="A318" s="144">
        <v>316</v>
      </c>
      <c r="B318" s="72" t="s">
        <v>601</v>
      </c>
      <c r="C318" s="94" t="s">
        <v>675</v>
      </c>
      <c r="D318" s="126"/>
      <c r="E318" s="62" t="s">
        <v>730</v>
      </c>
      <c r="F318" s="62" t="s">
        <v>7</v>
      </c>
      <c r="G318" s="63">
        <v>45170</v>
      </c>
      <c r="H318" s="63">
        <v>46630</v>
      </c>
      <c r="I318" s="31">
        <v>2500</v>
      </c>
      <c r="J318" s="122" t="s">
        <v>254</v>
      </c>
      <c r="K318" s="43"/>
      <c r="L318" s="22">
        <f t="shared" si="10"/>
        <v>0</v>
      </c>
      <c r="M318" s="60">
        <v>0.2</v>
      </c>
      <c r="N318" s="65">
        <f t="shared" si="11"/>
        <v>0</v>
      </c>
    </row>
    <row r="319" spans="1:14" ht="30" x14ac:dyDescent="0.25">
      <c r="A319" s="145">
        <v>317</v>
      </c>
      <c r="B319" s="72" t="s">
        <v>898</v>
      </c>
      <c r="C319" s="94" t="s">
        <v>676</v>
      </c>
      <c r="D319" s="126" t="s">
        <v>272</v>
      </c>
      <c r="E319" s="62" t="s">
        <v>730</v>
      </c>
      <c r="F319" s="62" t="s">
        <v>7</v>
      </c>
      <c r="G319" s="63">
        <v>45170</v>
      </c>
      <c r="H319" s="63">
        <v>46630</v>
      </c>
      <c r="I319" s="31">
        <v>270</v>
      </c>
      <c r="J319" s="122" t="s">
        <v>254</v>
      </c>
      <c r="K319" s="43"/>
      <c r="L319" s="22">
        <f t="shared" si="10"/>
        <v>0</v>
      </c>
      <c r="M319" s="60">
        <v>0.2</v>
      </c>
      <c r="N319" s="65">
        <f t="shared" si="11"/>
        <v>0</v>
      </c>
    </row>
    <row r="320" spans="1:14" ht="30" x14ac:dyDescent="0.25">
      <c r="A320" s="144">
        <v>318</v>
      </c>
      <c r="B320" s="72" t="s">
        <v>602</v>
      </c>
      <c r="C320" s="94" t="s">
        <v>677</v>
      </c>
      <c r="D320" s="126" t="s">
        <v>272</v>
      </c>
      <c r="E320" s="62" t="s">
        <v>730</v>
      </c>
      <c r="F320" s="62" t="s">
        <v>7</v>
      </c>
      <c r="G320" s="63">
        <v>45170</v>
      </c>
      <c r="H320" s="63">
        <v>46630</v>
      </c>
      <c r="I320" s="31">
        <v>100</v>
      </c>
      <c r="J320" s="122" t="s">
        <v>254</v>
      </c>
      <c r="K320" s="43"/>
      <c r="L320" s="22">
        <f t="shared" si="10"/>
        <v>0</v>
      </c>
      <c r="M320" s="60">
        <v>0.2</v>
      </c>
      <c r="N320" s="65">
        <f t="shared" si="11"/>
        <v>0</v>
      </c>
    </row>
    <row r="321" spans="1:14" ht="15.75" x14ac:dyDescent="0.25">
      <c r="A321" s="145">
        <v>319</v>
      </c>
      <c r="B321" s="72" t="s">
        <v>603</v>
      </c>
      <c r="C321" s="90" t="s">
        <v>678</v>
      </c>
      <c r="D321" s="126" t="s">
        <v>713</v>
      </c>
      <c r="E321" s="62" t="s">
        <v>730</v>
      </c>
      <c r="F321" s="62" t="s">
        <v>7</v>
      </c>
      <c r="G321" s="63">
        <v>45170</v>
      </c>
      <c r="H321" s="63">
        <v>46630</v>
      </c>
      <c r="I321" s="31">
        <v>20</v>
      </c>
      <c r="J321" s="122" t="s">
        <v>254</v>
      </c>
      <c r="K321" s="43"/>
      <c r="L321" s="22">
        <f t="shared" si="10"/>
        <v>0</v>
      </c>
      <c r="M321" s="60">
        <v>0.2</v>
      </c>
      <c r="N321" s="65">
        <f t="shared" si="11"/>
        <v>0</v>
      </c>
    </row>
    <row r="322" spans="1:14" ht="15.75" x14ac:dyDescent="0.25">
      <c r="A322" s="144">
        <v>320</v>
      </c>
      <c r="B322" s="72" t="s">
        <v>604</v>
      </c>
      <c r="C322" s="90" t="s">
        <v>678</v>
      </c>
      <c r="D322" s="126"/>
      <c r="E322" s="62" t="s">
        <v>730</v>
      </c>
      <c r="F322" s="62" t="s">
        <v>7</v>
      </c>
      <c r="G322" s="63">
        <v>45170</v>
      </c>
      <c r="H322" s="63">
        <v>46630</v>
      </c>
      <c r="I322" s="31">
        <v>20</v>
      </c>
      <c r="J322" s="122" t="s">
        <v>254</v>
      </c>
      <c r="K322" s="43"/>
      <c r="L322" s="22">
        <f t="shared" si="10"/>
        <v>0</v>
      </c>
      <c r="M322" s="60">
        <v>0.2</v>
      </c>
      <c r="N322" s="65">
        <f t="shared" si="11"/>
        <v>0</v>
      </c>
    </row>
    <row r="323" spans="1:14" ht="15.75" x14ac:dyDescent="0.25">
      <c r="A323" s="145">
        <v>321</v>
      </c>
      <c r="B323" s="72" t="s">
        <v>605</v>
      </c>
      <c r="C323" s="90" t="s">
        <v>679</v>
      </c>
      <c r="D323" s="126" t="s">
        <v>272</v>
      </c>
      <c r="E323" s="62" t="s">
        <v>733</v>
      </c>
      <c r="F323" s="62" t="s">
        <v>7</v>
      </c>
      <c r="G323" s="63">
        <v>45170</v>
      </c>
      <c r="H323" s="63">
        <v>46630</v>
      </c>
      <c r="I323" s="31">
        <v>290</v>
      </c>
      <c r="J323" s="122" t="s">
        <v>254</v>
      </c>
      <c r="K323" s="43"/>
      <c r="L323" s="22">
        <f t="shared" si="10"/>
        <v>0</v>
      </c>
      <c r="M323" s="60">
        <v>0.2</v>
      </c>
      <c r="N323" s="65">
        <f t="shared" si="11"/>
        <v>0</v>
      </c>
    </row>
    <row r="324" spans="1:14" ht="15.75" x14ac:dyDescent="0.25">
      <c r="A324" s="144">
        <v>322</v>
      </c>
      <c r="B324" s="72" t="s">
        <v>606</v>
      </c>
      <c r="C324" s="90" t="s">
        <v>679</v>
      </c>
      <c r="D324" s="126" t="s">
        <v>714</v>
      </c>
      <c r="E324" s="62" t="s">
        <v>733</v>
      </c>
      <c r="F324" s="62" t="s">
        <v>7</v>
      </c>
      <c r="G324" s="63">
        <v>45170</v>
      </c>
      <c r="H324" s="63">
        <v>46630</v>
      </c>
      <c r="I324" s="31">
        <v>4495</v>
      </c>
      <c r="J324" s="122" t="s">
        <v>254</v>
      </c>
      <c r="K324" s="43"/>
      <c r="L324" s="22">
        <f t="shared" si="10"/>
        <v>0</v>
      </c>
      <c r="M324" s="60">
        <v>0.2</v>
      </c>
      <c r="N324" s="65">
        <f t="shared" si="11"/>
        <v>0</v>
      </c>
    </row>
    <row r="325" spans="1:14" ht="45" x14ac:dyDescent="0.25">
      <c r="A325" s="145">
        <v>323</v>
      </c>
      <c r="B325" s="72" t="s">
        <v>607</v>
      </c>
      <c r="C325" s="90" t="s">
        <v>680</v>
      </c>
      <c r="D325" s="126"/>
      <c r="E325" s="62" t="s">
        <v>730</v>
      </c>
      <c r="F325" s="62" t="s">
        <v>7</v>
      </c>
      <c r="G325" s="63">
        <v>45170</v>
      </c>
      <c r="H325" s="63">
        <v>46630</v>
      </c>
      <c r="I325" s="31">
        <v>200</v>
      </c>
      <c r="J325" s="122" t="s">
        <v>254</v>
      </c>
      <c r="K325" s="43"/>
      <c r="L325" s="22">
        <f t="shared" si="10"/>
        <v>0</v>
      </c>
      <c r="M325" s="60">
        <v>0.2</v>
      </c>
      <c r="N325" s="65">
        <f t="shared" si="11"/>
        <v>0</v>
      </c>
    </row>
    <row r="326" spans="1:14" ht="45" x14ac:dyDescent="0.25">
      <c r="A326" s="144">
        <v>324</v>
      </c>
      <c r="B326" s="72" t="s">
        <v>608</v>
      </c>
      <c r="C326" s="95" t="s">
        <v>681</v>
      </c>
      <c r="D326" s="126"/>
      <c r="E326" s="62" t="s">
        <v>730</v>
      </c>
      <c r="F326" s="62" t="s">
        <v>7</v>
      </c>
      <c r="G326" s="63">
        <v>45170</v>
      </c>
      <c r="H326" s="63">
        <v>46630</v>
      </c>
      <c r="I326" s="31">
        <v>100</v>
      </c>
      <c r="J326" s="122" t="s">
        <v>254</v>
      </c>
      <c r="K326" s="43"/>
      <c r="L326" s="22">
        <f t="shared" si="10"/>
        <v>0</v>
      </c>
      <c r="M326" s="60">
        <v>0.2</v>
      </c>
      <c r="N326" s="65">
        <f t="shared" si="11"/>
        <v>0</v>
      </c>
    </row>
    <row r="327" spans="1:14" ht="30" x14ac:dyDescent="0.25">
      <c r="A327" s="145">
        <v>325</v>
      </c>
      <c r="B327" s="72" t="s">
        <v>609</v>
      </c>
      <c r="C327" s="90" t="s">
        <v>682</v>
      </c>
      <c r="D327" s="126"/>
      <c r="E327" s="62" t="s">
        <v>730</v>
      </c>
      <c r="F327" s="62" t="s">
        <v>7</v>
      </c>
      <c r="G327" s="63">
        <v>45170</v>
      </c>
      <c r="H327" s="63">
        <v>46630</v>
      </c>
      <c r="I327" s="31">
        <v>142</v>
      </c>
      <c r="J327" s="122" t="s">
        <v>254</v>
      </c>
      <c r="K327" s="43"/>
      <c r="L327" s="22">
        <f t="shared" si="10"/>
        <v>0</v>
      </c>
      <c r="M327" s="60">
        <v>0.2</v>
      </c>
      <c r="N327" s="65">
        <f t="shared" si="11"/>
        <v>0</v>
      </c>
    </row>
    <row r="328" spans="1:14" ht="45" x14ac:dyDescent="0.25">
      <c r="A328" s="145">
        <v>326</v>
      </c>
      <c r="B328" s="72" t="s">
        <v>610</v>
      </c>
      <c r="C328" s="89" t="s">
        <v>683</v>
      </c>
      <c r="D328" s="126" t="s">
        <v>228</v>
      </c>
      <c r="E328" s="62" t="s">
        <v>730</v>
      </c>
      <c r="F328" s="62" t="s">
        <v>7</v>
      </c>
      <c r="G328" s="63">
        <v>45170</v>
      </c>
      <c r="H328" s="63">
        <v>46630</v>
      </c>
      <c r="I328" s="31">
        <v>480</v>
      </c>
      <c r="J328" s="122" t="s">
        <v>254</v>
      </c>
      <c r="K328" s="43"/>
      <c r="L328" s="22">
        <f t="shared" si="10"/>
        <v>0</v>
      </c>
      <c r="M328" s="60">
        <v>0.2</v>
      </c>
      <c r="N328" s="65">
        <f t="shared" si="11"/>
        <v>0</v>
      </c>
    </row>
    <row r="329" spans="1:14" ht="45" x14ac:dyDescent="0.25">
      <c r="A329" s="144">
        <v>327</v>
      </c>
      <c r="B329" s="72" t="s">
        <v>899</v>
      </c>
      <c r="C329" s="89" t="s">
        <v>684</v>
      </c>
      <c r="D329" s="126" t="s">
        <v>228</v>
      </c>
      <c r="E329" s="62" t="s">
        <v>730</v>
      </c>
      <c r="F329" s="62" t="s">
        <v>7</v>
      </c>
      <c r="G329" s="63">
        <v>45170</v>
      </c>
      <c r="H329" s="63">
        <v>46630</v>
      </c>
      <c r="I329" s="31">
        <v>400</v>
      </c>
      <c r="J329" s="122" t="s">
        <v>254</v>
      </c>
      <c r="K329" s="43"/>
      <c r="L329" s="22">
        <f t="shared" si="10"/>
        <v>0</v>
      </c>
      <c r="M329" s="60">
        <v>0.2</v>
      </c>
      <c r="N329" s="65">
        <f t="shared" si="11"/>
        <v>0</v>
      </c>
    </row>
    <row r="330" spans="1:14" ht="30" x14ac:dyDescent="0.25">
      <c r="A330" s="145">
        <v>328</v>
      </c>
      <c r="B330" s="72" t="s">
        <v>611</v>
      </c>
      <c r="C330" s="90" t="s">
        <v>685</v>
      </c>
      <c r="D330" s="126" t="s">
        <v>228</v>
      </c>
      <c r="E330" s="62" t="s">
        <v>730</v>
      </c>
      <c r="F330" s="62" t="s">
        <v>7</v>
      </c>
      <c r="G330" s="63">
        <v>45170</v>
      </c>
      <c r="H330" s="63">
        <v>46630</v>
      </c>
      <c r="I330" s="31">
        <v>220</v>
      </c>
      <c r="J330" s="122" t="s">
        <v>254</v>
      </c>
      <c r="K330" s="43"/>
      <c r="L330" s="22">
        <f t="shared" si="10"/>
        <v>0</v>
      </c>
      <c r="M330" s="60">
        <v>0.2</v>
      </c>
      <c r="N330" s="65">
        <f t="shared" si="11"/>
        <v>0</v>
      </c>
    </row>
    <row r="331" spans="1:14" ht="30" x14ac:dyDescent="0.25">
      <c r="A331" s="144">
        <v>329</v>
      </c>
      <c r="B331" s="72" t="s">
        <v>612</v>
      </c>
      <c r="C331" s="90" t="s">
        <v>686</v>
      </c>
      <c r="D331" s="126" t="s">
        <v>230</v>
      </c>
      <c r="E331" s="62" t="s">
        <v>730</v>
      </c>
      <c r="F331" s="62" t="s">
        <v>7</v>
      </c>
      <c r="G331" s="63">
        <v>45170</v>
      </c>
      <c r="H331" s="63">
        <v>46630</v>
      </c>
      <c r="I331" s="31">
        <v>100</v>
      </c>
      <c r="J331" s="122" t="s">
        <v>254</v>
      </c>
      <c r="K331" s="43"/>
      <c r="L331" s="22">
        <f t="shared" si="10"/>
        <v>0</v>
      </c>
      <c r="M331" s="60">
        <v>0.2</v>
      </c>
      <c r="N331" s="65">
        <f t="shared" si="11"/>
        <v>0</v>
      </c>
    </row>
    <row r="332" spans="1:14" ht="30" x14ac:dyDescent="0.25">
      <c r="A332" s="145">
        <v>330</v>
      </c>
      <c r="B332" s="72" t="s">
        <v>613</v>
      </c>
      <c r="C332" s="96" t="s">
        <v>687</v>
      </c>
      <c r="D332" s="126"/>
      <c r="E332" s="62" t="s">
        <v>730</v>
      </c>
      <c r="F332" s="62" t="s">
        <v>7</v>
      </c>
      <c r="G332" s="63">
        <v>45170</v>
      </c>
      <c r="H332" s="63">
        <v>46630</v>
      </c>
      <c r="I332" s="31">
        <v>105</v>
      </c>
      <c r="J332" s="122" t="s">
        <v>254</v>
      </c>
      <c r="K332" s="43"/>
      <c r="L332" s="22">
        <f t="shared" si="10"/>
        <v>0</v>
      </c>
      <c r="M332" s="60">
        <v>0.2</v>
      </c>
      <c r="N332" s="65">
        <f t="shared" si="11"/>
        <v>0</v>
      </c>
    </row>
    <row r="333" spans="1:14" ht="15.75" x14ac:dyDescent="0.25">
      <c r="A333" s="144">
        <v>331</v>
      </c>
      <c r="B333" s="71" t="s">
        <v>614</v>
      </c>
      <c r="C333" s="90" t="s">
        <v>688</v>
      </c>
      <c r="D333" s="126" t="s">
        <v>715</v>
      </c>
      <c r="E333" s="62" t="s">
        <v>730</v>
      </c>
      <c r="F333" s="62" t="s">
        <v>7</v>
      </c>
      <c r="G333" s="63">
        <v>45170</v>
      </c>
      <c r="H333" s="63">
        <v>46630</v>
      </c>
      <c r="I333" s="31">
        <v>780</v>
      </c>
      <c r="J333" s="122" t="s">
        <v>254</v>
      </c>
      <c r="K333" s="43"/>
      <c r="L333" s="22">
        <f t="shared" si="10"/>
        <v>0</v>
      </c>
      <c r="M333" s="60">
        <v>0.2</v>
      </c>
      <c r="N333" s="65">
        <f t="shared" si="11"/>
        <v>0</v>
      </c>
    </row>
    <row r="334" spans="1:14" ht="30" x14ac:dyDescent="0.25">
      <c r="A334" s="145">
        <v>332</v>
      </c>
      <c r="B334" s="71" t="s">
        <v>615</v>
      </c>
      <c r="C334" s="90" t="s">
        <v>689</v>
      </c>
      <c r="D334" s="126" t="s">
        <v>715</v>
      </c>
      <c r="E334" s="62" t="s">
        <v>734</v>
      </c>
      <c r="F334" s="62" t="s">
        <v>7</v>
      </c>
      <c r="G334" s="63">
        <v>45170</v>
      </c>
      <c r="H334" s="63">
        <v>46630</v>
      </c>
      <c r="I334" s="31">
        <v>450</v>
      </c>
      <c r="J334" s="122" t="s">
        <v>254</v>
      </c>
      <c r="K334" s="43"/>
      <c r="L334" s="22">
        <f t="shared" si="10"/>
        <v>0</v>
      </c>
      <c r="M334" s="60">
        <v>0.2</v>
      </c>
      <c r="N334" s="65">
        <f t="shared" si="11"/>
        <v>0</v>
      </c>
    </row>
    <row r="335" spans="1:14" ht="15.75" x14ac:dyDescent="0.25">
      <c r="A335" s="144">
        <v>333</v>
      </c>
      <c r="B335" s="123" t="s">
        <v>616</v>
      </c>
      <c r="C335" s="90" t="s">
        <v>690</v>
      </c>
      <c r="D335" s="126" t="s">
        <v>716</v>
      </c>
      <c r="E335" s="62" t="s">
        <v>734</v>
      </c>
      <c r="F335" s="62" t="s">
        <v>7</v>
      </c>
      <c r="G335" s="63">
        <v>45170</v>
      </c>
      <c r="H335" s="63">
        <v>46630</v>
      </c>
      <c r="I335" s="31">
        <v>240</v>
      </c>
      <c r="J335" s="122" t="s">
        <v>254</v>
      </c>
      <c r="K335" s="43"/>
      <c r="L335" s="22">
        <f t="shared" si="10"/>
        <v>0</v>
      </c>
      <c r="M335" s="60">
        <v>0.2</v>
      </c>
      <c r="N335" s="65">
        <f t="shared" si="11"/>
        <v>0</v>
      </c>
    </row>
    <row r="336" spans="1:14" ht="45" x14ac:dyDescent="0.25">
      <c r="A336" s="145">
        <v>334</v>
      </c>
      <c r="B336" s="124" t="s">
        <v>617</v>
      </c>
      <c r="C336" s="90" t="s">
        <v>691</v>
      </c>
      <c r="D336" s="126" t="s">
        <v>717</v>
      </c>
      <c r="E336" s="62" t="s">
        <v>735</v>
      </c>
      <c r="F336" s="62" t="s">
        <v>7</v>
      </c>
      <c r="G336" s="63">
        <v>45170</v>
      </c>
      <c r="H336" s="63">
        <v>46630</v>
      </c>
      <c r="I336" s="31">
        <v>9000</v>
      </c>
      <c r="J336" s="122" t="s">
        <v>254</v>
      </c>
      <c r="K336" s="43"/>
      <c r="L336" s="22">
        <f t="shared" si="10"/>
        <v>0</v>
      </c>
      <c r="M336" s="60">
        <v>0.2</v>
      </c>
      <c r="N336" s="65">
        <f t="shared" si="11"/>
        <v>0</v>
      </c>
    </row>
    <row r="337" spans="1:14" ht="15.75" x14ac:dyDescent="0.25">
      <c r="A337" s="144">
        <v>335</v>
      </c>
      <c r="B337" s="124" t="s">
        <v>618</v>
      </c>
      <c r="C337" s="90" t="s">
        <v>692</v>
      </c>
      <c r="D337" s="126" t="s">
        <v>902</v>
      </c>
      <c r="E337" s="62" t="s">
        <v>736</v>
      </c>
      <c r="F337" s="62" t="s">
        <v>7</v>
      </c>
      <c r="G337" s="63">
        <v>45170</v>
      </c>
      <c r="H337" s="63">
        <v>46630</v>
      </c>
      <c r="I337" s="31">
        <v>6000</v>
      </c>
      <c r="J337" s="122" t="s">
        <v>254</v>
      </c>
      <c r="K337" s="43"/>
      <c r="L337" s="22">
        <f t="shared" si="10"/>
        <v>0</v>
      </c>
      <c r="M337" s="60">
        <v>0.2</v>
      </c>
      <c r="N337" s="65">
        <f t="shared" si="11"/>
        <v>0</v>
      </c>
    </row>
    <row r="338" spans="1:14" ht="30" x14ac:dyDescent="0.25">
      <c r="A338" s="145">
        <v>336</v>
      </c>
      <c r="B338" s="125" t="s">
        <v>619</v>
      </c>
      <c r="C338" s="90" t="s">
        <v>693</v>
      </c>
      <c r="D338" s="126" t="s">
        <v>718</v>
      </c>
      <c r="E338" s="62" t="s">
        <v>735</v>
      </c>
      <c r="F338" s="62" t="s">
        <v>7</v>
      </c>
      <c r="G338" s="63">
        <v>45170</v>
      </c>
      <c r="H338" s="63">
        <v>46630</v>
      </c>
      <c r="I338" s="31">
        <v>2500</v>
      </c>
      <c r="J338" s="122" t="s">
        <v>254</v>
      </c>
      <c r="K338" s="43"/>
      <c r="L338" s="22">
        <f t="shared" si="10"/>
        <v>0</v>
      </c>
      <c r="M338" s="60">
        <v>0.2</v>
      </c>
      <c r="N338" s="65">
        <f t="shared" si="11"/>
        <v>0</v>
      </c>
    </row>
    <row r="339" spans="1:14" ht="75" x14ac:dyDescent="0.25">
      <c r="A339" s="145">
        <v>337</v>
      </c>
      <c r="B339" s="124" t="s">
        <v>620</v>
      </c>
      <c r="C339" s="90" t="s">
        <v>694</v>
      </c>
      <c r="D339" s="127"/>
      <c r="E339" s="62"/>
      <c r="F339" s="62" t="s">
        <v>7</v>
      </c>
      <c r="G339" s="63">
        <v>45170</v>
      </c>
      <c r="H339" s="63">
        <v>46630</v>
      </c>
      <c r="I339" s="31">
        <v>150</v>
      </c>
      <c r="J339" s="122" t="s">
        <v>254</v>
      </c>
      <c r="K339" s="43"/>
      <c r="L339" s="22">
        <f t="shared" si="10"/>
        <v>0</v>
      </c>
      <c r="M339" s="60">
        <v>0.2</v>
      </c>
      <c r="N339" s="65">
        <f t="shared" si="11"/>
        <v>0</v>
      </c>
    </row>
    <row r="340" spans="1:14" ht="45" x14ac:dyDescent="0.25">
      <c r="A340" s="144">
        <v>338</v>
      </c>
      <c r="B340" s="74" t="s">
        <v>900</v>
      </c>
      <c r="C340" s="90" t="s">
        <v>695</v>
      </c>
      <c r="D340" s="127"/>
      <c r="E340" s="62" t="s">
        <v>735</v>
      </c>
      <c r="F340" s="62" t="s">
        <v>7</v>
      </c>
      <c r="G340" s="63">
        <v>45170</v>
      </c>
      <c r="H340" s="63">
        <v>46630</v>
      </c>
      <c r="I340" s="31">
        <v>150</v>
      </c>
      <c r="J340" s="122" t="s">
        <v>254</v>
      </c>
      <c r="K340" s="43"/>
      <c r="L340" s="22">
        <f t="shared" si="10"/>
        <v>0</v>
      </c>
      <c r="M340" s="60">
        <v>0.2</v>
      </c>
      <c r="N340" s="65">
        <f t="shared" si="11"/>
        <v>0</v>
      </c>
    </row>
    <row r="341" spans="1:14" ht="60" x14ac:dyDescent="0.25">
      <c r="A341" s="145">
        <v>339</v>
      </c>
      <c r="B341" s="74" t="s">
        <v>901</v>
      </c>
      <c r="C341" s="90" t="s">
        <v>696</v>
      </c>
      <c r="D341" s="127"/>
      <c r="E341" s="62" t="s">
        <v>735</v>
      </c>
      <c r="F341" s="62" t="s">
        <v>7</v>
      </c>
      <c r="G341" s="63">
        <v>45170</v>
      </c>
      <c r="H341" s="63">
        <v>46630</v>
      </c>
      <c r="I341" s="31">
        <v>300</v>
      </c>
      <c r="J341" s="122" t="s">
        <v>254</v>
      </c>
      <c r="K341" s="43"/>
      <c r="L341" s="22">
        <f t="shared" si="10"/>
        <v>0</v>
      </c>
      <c r="M341" s="60">
        <v>0.2</v>
      </c>
      <c r="N341" s="65">
        <f t="shared" si="11"/>
        <v>0</v>
      </c>
    </row>
    <row r="342" spans="1:14" ht="90" x14ac:dyDescent="0.25">
      <c r="A342" s="144">
        <v>340</v>
      </c>
      <c r="B342" s="74" t="s">
        <v>621</v>
      </c>
      <c r="C342" s="97" t="s">
        <v>697</v>
      </c>
      <c r="D342" s="127"/>
      <c r="E342" s="62" t="s">
        <v>735</v>
      </c>
      <c r="F342" s="62" t="s">
        <v>7</v>
      </c>
      <c r="G342" s="63">
        <v>45170</v>
      </c>
      <c r="H342" s="63">
        <v>46630</v>
      </c>
      <c r="I342" s="31">
        <v>150</v>
      </c>
      <c r="J342" s="122" t="s">
        <v>254</v>
      </c>
      <c r="K342" s="43"/>
      <c r="L342" s="22">
        <f t="shared" si="10"/>
        <v>0</v>
      </c>
      <c r="M342" s="60">
        <v>0.2</v>
      </c>
      <c r="N342" s="65">
        <f t="shared" si="11"/>
        <v>0</v>
      </c>
    </row>
    <row r="343" spans="1:14" ht="15.75" x14ac:dyDescent="0.25">
      <c r="A343" s="145">
        <v>341</v>
      </c>
      <c r="B343" s="74" t="s">
        <v>622</v>
      </c>
      <c r="C343" s="98" t="s">
        <v>698</v>
      </c>
      <c r="D343" s="126" t="s">
        <v>719</v>
      </c>
      <c r="E343" s="62" t="s">
        <v>725</v>
      </c>
      <c r="F343" s="62" t="s">
        <v>7</v>
      </c>
      <c r="G343" s="63">
        <v>45170</v>
      </c>
      <c r="H343" s="63">
        <v>46630</v>
      </c>
      <c r="I343" s="31">
        <v>10</v>
      </c>
      <c r="J343" s="122" t="s">
        <v>254</v>
      </c>
      <c r="K343" s="43"/>
      <c r="L343" s="22">
        <f t="shared" si="10"/>
        <v>0</v>
      </c>
      <c r="M343" s="60">
        <v>0.2</v>
      </c>
      <c r="N343" s="65">
        <f t="shared" si="11"/>
        <v>0</v>
      </c>
    </row>
    <row r="344" spans="1:14" ht="45" x14ac:dyDescent="0.25">
      <c r="A344" s="144">
        <v>342</v>
      </c>
      <c r="B344" s="74" t="s">
        <v>623</v>
      </c>
      <c r="C344" s="99" t="s">
        <v>699</v>
      </c>
      <c r="D344" s="126" t="s">
        <v>719</v>
      </c>
      <c r="E344" s="62" t="s">
        <v>737</v>
      </c>
      <c r="F344" s="62" t="s">
        <v>7</v>
      </c>
      <c r="G344" s="63">
        <v>45170</v>
      </c>
      <c r="H344" s="63">
        <v>46630</v>
      </c>
      <c r="I344" s="31">
        <v>4600</v>
      </c>
      <c r="J344" s="122" t="s">
        <v>256</v>
      </c>
      <c r="K344" s="43"/>
      <c r="L344" s="22">
        <f t="shared" si="10"/>
        <v>0</v>
      </c>
      <c r="M344" s="60">
        <v>0.2</v>
      </c>
      <c r="N344" s="65">
        <f t="shared" si="11"/>
        <v>0</v>
      </c>
    </row>
    <row r="345" spans="1:14" ht="15.75" x14ac:dyDescent="0.25">
      <c r="A345" s="145">
        <v>343</v>
      </c>
      <c r="B345" s="74" t="s">
        <v>17</v>
      </c>
      <c r="C345" s="98" t="s">
        <v>700</v>
      </c>
      <c r="D345" s="126" t="s">
        <v>228</v>
      </c>
      <c r="E345" s="62" t="s">
        <v>734</v>
      </c>
      <c r="F345" s="62" t="s">
        <v>7</v>
      </c>
      <c r="G345" s="63">
        <v>45170</v>
      </c>
      <c r="H345" s="63">
        <v>46630</v>
      </c>
      <c r="I345" s="31">
        <v>100</v>
      </c>
      <c r="J345" s="122" t="s">
        <v>254</v>
      </c>
      <c r="K345" s="43"/>
      <c r="L345" s="22">
        <f t="shared" si="10"/>
        <v>0</v>
      </c>
      <c r="M345" s="60">
        <v>0.2</v>
      </c>
      <c r="N345" s="65">
        <f t="shared" si="11"/>
        <v>0</v>
      </c>
    </row>
    <row r="346" spans="1:14" ht="15.75" x14ac:dyDescent="0.25">
      <c r="A346" s="144">
        <v>344</v>
      </c>
      <c r="B346" s="134" t="s">
        <v>738</v>
      </c>
      <c r="C346" s="68" t="s">
        <v>743</v>
      </c>
      <c r="D346" s="62" t="s">
        <v>262</v>
      </c>
      <c r="E346" s="62"/>
      <c r="F346" s="62" t="s">
        <v>7</v>
      </c>
      <c r="G346" s="63">
        <v>45170</v>
      </c>
      <c r="H346" s="63">
        <v>46630</v>
      </c>
      <c r="I346" s="31">
        <v>18</v>
      </c>
      <c r="J346" s="136" t="s">
        <v>256</v>
      </c>
      <c r="K346" s="43"/>
      <c r="L346" s="22">
        <f t="shared" si="10"/>
        <v>0</v>
      </c>
      <c r="M346" s="60">
        <v>0.2</v>
      </c>
      <c r="N346" s="65">
        <f t="shared" si="11"/>
        <v>0</v>
      </c>
    </row>
    <row r="347" spans="1:14" ht="15.75" x14ac:dyDescent="0.25">
      <c r="A347" s="145">
        <v>345</v>
      </c>
      <c r="B347" s="134" t="s">
        <v>739</v>
      </c>
      <c r="C347" s="80" t="s">
        <v>744</v>
      </c>
      <c r="D347" s="62" t="s">
        <v>237</v>
      </c>
      <c r="E347" s="62" t="s">
        <v>748</v>
      </c>
      <c r="F347" s="62" t="s">
        <v>7</v>
      </c>
      <c r="G347" s="63">
        <v>45170</v>
      </c>
      <c r="H347" s="63">
        <v>46630</v>
      </c>
      <c r="I347" s="31">
        <v>110</v>
      </c>
      <c r="J347" s="136" t="s">
        <v>256</v>
      </c>
      <c r="K347" s="43"/>
      <c r="L347" s="22">
        <f t="shared" si="10"/>
        <v>0</v>
      </c>
      <c r="M347" s="60">
        <v>0.2</v>
      </c>
      <c r="N347" s="65">
        <f t="shared" si="11"/>
        <v>0</v>
      </c>
    </row>
    <row r="348" spans="1:14" ht="15.75" x14ac:dyDescent="0.25">
      <c r="A348" s="144">
        <v>346</v>
      </c>
      <c r="B348" s="134" t="s">
        <v>740</v>
      </c>
      <c r="C348" s="83" t="s">
        <v>745</v>
      </c>
      <c r="D348" s="62"/>
      <c r="E348" s="62" t="s">
        <v>748</v>
      </c>
      <c r="F348" s="62" t="s">
        <v>7</v>
      </c>
      <c r="G348" s="63">
        <v>45170</v>
      </c>
      <c r="H348" s="63">
        <v>46630</v>
      </c>
      <c r="I348" s="31">
        <v>30</v>
      </c>
      <c r="J348" s="136" t="s">
        <v>256</v>
      </c>
      <c r="K348" s="43"/>
      <c r="L348" s="22">
        <f t="shared" si="10"/>
        <v>0</v>
      </c>
      <c r="M348" s="60">
        <v>0.2</v>
      </c>
      <c r="N348" s="65">
        <f t="shared" si="11"/>
        <v>0</v>
      </c>
    </row>
    <row r="349" spans="1:14" ht="15.75" x14ac:dyDescent="0.25">
      <c r="A349" s="145">
        <v>347</v>
      </c>
      <c r="B349" s="135" t="s">
        <v>741</v>
      </c>
      <c r="C349" s="83" t="s">
        <v>746</v>
      </c>
      <c r="D349" s="62"/>
      <c r="E349" s="62" t="s">
        <v>749</v>
      </c>
      <c r="F349" s="62" t="s">
        <v>7</v>
      </c>
      <c r="G349" s="63">
        <v>45170</v>
      </c>
      <c r="H349" s="63">
        <v>46630</v>
      </c>
      <c r="I349" s="31">
        <v>1000</v>
      </c>
      <c r="J349" s="136" t="s">
        <v>256</v>
      </c>
      <c r="K349" s="43"/>
      <c r="L349" s="22">
        <f t="shared" si="10"/>
        <v>0</v>
      </c>
      <c r="M349" s="60">
        <v>0.2</v>
      </c>
      <c r="N349" s="65">
        <f t="shared" si="11"/>
        <v>0</v>
      </c>
    </row>
    <row r="350" spans="1:14" ht="15.75" x14ac:dyDescent="0.25">
      <c r="A350" s="144">
        <v>348</v>
      </c>
      <c r="B350" s="134" t="s">
        <v>742</v>
      </c>
      <c r="C350" s="83" t="s">
        <v>747</v>
      </c>
      <c r="D350" s="62" t="s">
        <v>750</v>
      </c>
      <c r="E350" s="62" t="s">
        <v>749</v>
      </c>
      <c r="F350" s="62" t="s">
        <v>7</v>
      </c>
      <c r="G350" s="63">
        <v>45170</v>
      </c>
      <c r="H350" s="63">
        <v>46630</v>
      </c>
      <c r="I350" s="31">
        <v>23000</v>
      </c>
      <c r="J350" s="136" t="s">
        <v>256</v>
      </c>
      <c r="K350" s="43"/>
      <c r="L350" s="22">
        <f t="shared" si="10"/>
        <v>0</v>
      </c>
      <c r="M350" s="60">
        <v>0.2</v>
      </c>
      <c r="N350" s="65">
        <f t="shared" si="11"/>
        <v>0</v>
      </c>
    </row>
    <row r="351" spans="1:14" ht="30" x14ac:dyDescent="0.25">
      <c r="A351" s="145">
        <v>349</v>
      </c>
      <c r="B351" s="75" t="s">
        <v>751</v>
      </c>
      <c r="C351" s="67" t="s">
        <v>766</v>
      </c>
      <c r="D351" s="128"/>
      <c r="E351" s="62" t="s">
        <v>806</v>
      </c>
      <c r="F351" s="62" t="s">
        <v>7</v>
      </c>
      <c r="G351" s="63">
        <v>45170</v>
      </c>
      <c r="H351" s="63">
        <v>46630</v>
      </c>
      <c r="I351" s="101">
        <v>1700</v>
      </c>
      <c r="J351" s="100" t="s">
        <v>254</v>
      </c>
      <c r="K351" s="43"/>
      <c r="L351" s="22">
        <f t="shared" si="10"/>
        <v>0</v>
      </c>
      <c r="M351" s="60">
        <v>0.2</v>
      </c>
      <c r="N351" s="65">
        <f t="shared" si="11"/>
        <v>0</v>
      </c>
    </row>
    <row r="352" spans="1:14" ht="29.25" x14ac:dyDescent="0.25">
      <c r="A352" s="144">
        <v>350</v>
      </c>
      <c r="B352" s="75" t="s">
        <v>752</v>
      </c>
      <c r="C352" s="79" t="s">
        <v>767</v>
      </c>
      <c r="D352" s="128"/>
      <c r="E352" s="62" t="s">
        <v>806</v>
      </c>
      <c r="F352" s="62" t="s">
        <v>7</v>
      </c>
      <c r="G352" s="63">
        <v>45170</v>
      </c>
      <c r="H352" s="63">
        <v>46630</v>
      </c>
      <c r="I352" s="101">
        <v>1500</v>
      </c>
      <c r="J352" s="100" t="s">
        <v>254</v>
      </c>
      <c r="K352" s="43"/>
      <c r="L352" s="22">
        <f t="shared" si="10"/>
        <v>0</v>
      </c>
      <c r="M352" s="60">
        <v>0.2</v>
      </c>
      <c r="N352" s="65">
        <f t="shared" si="11"/>
        <v>0</v>
      </c>
    </row>
    <row r="353" spans="1:14" ht="15.75" x14ac:dyDescent="0.25">
      <c r="A353" s="145">
        <v>351</v>
      </c>
      <c r="B353" s="75" t="s">
        <v>753</v>
      </c>
      <c r="C353" s="79" t="s">
        <v>768</v>
      </c>
      <c r="D353" s="129"/>
      <c r="E353" s="62" t="s">
        <v>807</v>
      </c>
      <c r="F353" s="62" t="s">
        <v>7</v>
      </c>
      <c r="G353" s="63">
        <v>45170</v>
      </c>
      <c r="H353" s="63">
        <v>46630</v>
      </c>
      <c r="I353" s="101">
        <v>100</v>
      </c>
      <c r="J353" s="100" t="s">
        <v>254</v>
      </c>
      <c r="K353" s="43"/>
      <c r="L353" s="22">
        <f t="shared" si="10"/>
        <v>0</v>
      </c>
      <c r="M353" s="60">
        <v>0.2</v>
      </c>
      <c r="N353" s="65">
        <f t="shared" si="11"/>
        <v>0</v>
      </c>
    </row>
    <row r="354" spans="1:14" ht="29.25" x14ac:dyDescent="0.25">
      <c r="A354" s="144">
        <v>352</v>
      </c>
      <c r="B354" s="76" t="s">
        <v>754</v>
      </c>
      <c r="C354" s="79" t="s">
        <v>769</v>
      </c>
      <c r="D354" s="129"/>
      <c r="E354" s="62" t="s">
        <v>808</v>
      </c>
      <c r="F354" s="62" t="s">
        <v>7</v>
      </c>
      <c r="G354" s="63">
        <v>45170</v>
      </c>
      <c r="H354" s="63">
        <v>46630</v>
      </c>
      <c r="I354" s="101">
        <v>15000</v>
      </c>
      <c r="J354" s="100" t="s">
        <v>254</v>
      </c>
      <c r="K354" s="43"/>
      <c r="L354" s="22">
        <f t="shared" si="10"/>
        <v>0</v>
      </c>
      <c r="M354" s="60">
        <v>0.2</v>
      </c>
      <c r="N354" s="65">
        <f t="shared" si="11"/>
        <v>0</v>
      </c>
    </row>
    <row r="355" spans="1:14" ht="28.5" x14ac:dyDescent="0.2">
      <c r="A355" s="145">
        <v>353</v>
      </c>
      <c r="B355" s="76" t="s">
        <v>755</v>
      </c>
      <c r="C355" s="79" t="s">
        <v>769</v>
      </c>
      <c r="D355" s="130"/>
      <c r="E355" s="62" t="s">
        <v>807</v>
      </c>
      <c r="F355" s="62" t="s">
        <v>7</v>
      </c>
      <c r="G355" s="63">
        <v>45170</v>
      </c>
      <c r="H355" s="63">
        <v>46630</v>
      </c>
      <c r="I355" s="101">
        <v>3500</v>
      </c>
      <c r="J355" s="100" t="s">
        <v>254</v>
      </c>
      <c r="K355" s="43"/>
      <c r="L355" s="22">
        <f t="shared" si="10"/>
        <v>0</v>
      </c>
      <c r="M355" s="60">
        <v>0.2</v>
      </c>
      <c r="N355" s="65">
        <f t="shared" si="11"/>
        <v>0</v>
      </c>
    </row>
    <row r="356" spans="1:14" ht="28.5" x14ac:dyDescent="0.2">
      <c r="A356" s="144">
        <v>354</v>
      </c>
      <c r="B356" s="76" t="s">
        <v>756</v>
      </c>
      <c r="C356" s="79" t="s">
        <v>769</v>
      </c>
      <c r="D356" s="130"/>
      <c r="E356" s="62" t="s">
        <v>807</v>
      </c>
      <c r="F356" s="62" t="s">
        <v>7</v>
      </c>
      <c r="G356" s="63">
        <v>45170</v>
      </c>
      <c r="H356" s="63">
        <v>46630</v>
      </c>
      <c r="I356" s="101">
        <v>8000</v>
      </c>
      <c r="J356" s="100" t="s">
        <v>254</v>
      </c>
      <c r="K356" s="43"/>
      <c r="L356" s="22">
        <f t="shared" si="10"/>
        <v>0</v>
      </c>
      <c r="M356" s="60">
        <v>0.2</v>
      </c>
      <c r="N356" s="65">
        <f t="shared" si="11"/>
        <v>0</v>
      </c>
    </row>
    <row r="357" spans="1:14" ht="15.75" x14ac:dyDescent="0.2">
      <c r="A357" s="145">
        <v>355</v>
      </c>
      <c r="B357" s="76" t="s">
        <v>757</v>
      </c>
      <c r="C357" s="79" t="s">
        <v>770</v>
      </c>
      <c r="D357" s="130"/>
      <c r="E357" s="62" t="s">
        <v>809</v>
      </c>
      <c r="F357" s="62" t="s">
        <v>7</v>
      </c>
      <c r="G357" s="63">
        <v>45170</v>
      </c>
      <c r="H357" s="63">
        <v>46630</v>
      </c>
      <c r="I357" s="101">
        <v>26</v>
      </c>
      <c r="J357" s="100" t="s">
        <v>254</v>
      </c>
      <c r="K357" s="43"/>
      <c r="L357" s="22">
        <f t="shared" si="10"/>
        <v>0</v>
      </c>
      <c r="M357" s="60">
        <v>0.2</v>
      </c>
      <c r="N357" s="65">
        <f t="shared" si="11"/>
        <v>0</v>
      </c>
    </row>
    <row r="358" spans="1:14" ht="57" x14ac:dyDescent="0.2">
      <c r="A358" s="144">
        <v>356</v>
      </c>
      <c r="B358" s="76" t="s">
        <v>758</v>
      </c>
      <c r="C358" s="79" t="s">
        <v>771</v>
      </c>
      <c r="D358" s="130"/>
      <c r="E358" s="62" t="s">
        <v>810</v>
      </c>
      <c r="F358" s="62" t="s">
        <v>7</v>
      </c>
      <c r="G358" s="63">
        <v>45170</v>
      </c>
      <c r="H358" s="63">
        <v>46630</v>
      </c>
      <c r="I358" s="101">
        <v>300</v>
      </c>
      <c r="J358" s="100" t="s">
        <v>254</v>
      </c>
      <c r="K358" s="43"/>
      <c r="L358" s="22">
        <f t="shared" si="10"/>
        <v>0</v>
      </c>
      <c r="M358" s="60">
        <v>0.2</v>
      </c>
      <c r="N358" s="65">
        <f t="shared" si="11"/>
        <v>0</v>
      </c>
    </row>
    <row r="359" spans="1:14" ht="57.75" x14ac:dyDescent="0.25">
      <c r="A359" s="145">
        <v>357</v>
      </c>
      <c r="B359" s="76" t="s">
        <v>759</v>
      </c>
      <c r="C359" s="79" t="s">
        <v>772</v>
      </c>
      <c r="D359" s="129"/>
      <c r="E359" s="62" t="s">
        <v>810</v>
      </c>
      <c r="F359" s="62" t="s">
        <v>7</v>
      </c>
      <c r="G359" s="63">
        <v>45170</v>
      </c>
      <c r="H359" s="63">
        <v>46630</v>
      </c>
      <c r="I359" s="101">
        <v>38000</v>
      </c>
      <c r="J359" s="100" t="s">
        <v>781</v>
      </c>
      <c r="K359" s="43"/>
      <c r="L359" s="22">
        <f t="shared" si="10"/>
        <v>0</v>
      </c>
      <c r="M359" s="60">
        <v>0.2</v>
      </c>
      <c r="N359" s="65">
        <f t="shared" si="11"/>
        <v>0</v>
      </c>
    </row>
    <row r="360" spans="1:14" ht="15.75" x14ac:dyDescent="0.25">
      <c r="A360" s="145">
        <v>359</v>
      </c>
      <c r="B360" s="77" t="s">
        <v>760</v>
      </c>
      <c r="C360" s="79" t="s">
        <v>773</v>
      </c>
      <c r="D360" s="129"/>
      <c r="E360" s="62" t="s">
        <v>810</v>
      </c>
      <c r="F360" s="62" t="s">
        <v>7</v>
      </c>
      <c r="G360" s="63">
        <v>45170</v>
      </c>
      <c r="H360" s="63">
        <v>46630</v>
      </c>
      <c r="I360" s="101">
        <v>600</v>
      </c>
      <c r="J360" s="100" t="s">
        <v>254</v>
      </c>
      <c r="K360" s="43"/>
      <c r="L360" s="22">
        <f t="shared" si="10"/>
        <v>0</v>
      </c>
      <c r="M360" s="60">
        <v>0.2</v>
      </c>
      <c r="N360" s="65">
        <f t="shared" si="11"/>
        <v>0</v>
      </c>
    </row>
    <row r="361" spans="1:14" ht="43.5" x14ac:dyDescent="0.25">
      <c r="A361" s="145">
        <v>360</v>
      </c>
      <c r="B361" s="78" t="s">
        <v>761</v>
      </c>
      <c r="C361" s="79" t="s">
        <v>774</v>
      </c>
      <c r="D361" s="131"/>
      <c r="E361" s="62" t="s">
        <v>810</v>
      </c>
      <c r="F361" s="62" t="s">
        <v>7</v>
      </c>
      <c r="G361" s="63">
        <v>45170</v>
      </c>
      <c r="H361" s="63">
        <v>46630</v>
      </c>
      <c r="I361" s="101">
        <v>20</v>
      </c>
      <c r="J361" s="100" t="s">
        <v>254</v>
      </c>
      <c r="K361" s="43"/>
      <c r="L361" s="22">
        <f t="shared" si="10"/>
        <v>0</v>
      </c>
      <c r="M361" s="60">
        <v>0.2</v>
      </c>
      <c r="N361" s="65">
        <f t="shared" si="11"/>
        <v>0</v>
      </c>
    </row>
    <row r="362" spans="1:14" ht="15.75" x14ac:dyDescent="0.25">
      <c r="A362" s="144">
        <v>361</v>
      </c>
      <c r="B362" s="75" t="s">
        <v>762</v>
      </c>
      <c r="C362" s="69" t="s">
        <v>775</v>
      </c>
      <c r="D362" s="131" t="s">
        <v>779</v>
      </c>
      <c r="E362" s="62" t="s">
        <v>806</v>
      </c>
      <c r="F362" s="62" t="s">
        <v>7</v>
      </c>
      <c r="G362" s="63">
        <v>45170</v>
      </c>
      <c r="H362" s="63">
        <v>46630</v>
      </c>
      <c r="I362" s="101">
        <v>150</v>
      </c>
      <c r="J362" s="100" t="s">
        <v>254</v>
      </c>
      <c r="K362" s="43"/>
      <c r="L362" s="22">
        <f t="shared" si="10"/>
        <v>0</v>
      </c>
      <c r="M362" s="60">
        <v>0.2</v>
      </c>
      <c r="N362" s="65">
        <f t="shared" si="11"/>
        <v>0</v>
      </c>
    </row>
    <row r="363" spans="1:14" ht="15.75" x14ac:dyDescent="0.25">
      <c r="A363" s="145">
        <v>362</v>
      </c>
      <c r="B363" s="76" t="s">
        <v>763</v>
      </c>
      <c r="C363" s="69" t="s">
        <v>776</v>
      </c>
      <c r="D363" s="131" t="s">
        <v>779</v>
      </c>
      <c r="E363" s="62" t="s">
        <v>806</v>
      </c>
      <c r="F363" s="62" t="s">
        <v>7</v>
      </c>
      <c r="G363" s="63">
        <v>45170</v>
      </c>
      <c r="H363" s="63">
        <v>46630</v>
      </c>
      <c r="I363" s="101">
        <v>40</v>
      </c>
      <c r="J363" s="100" t="s">
        <v>254</v>
      </c>
      <c r="K363" s="43"/>
      <c r="L363" s="22">
        <f t="shared" si="10"/>
        <v>0</v>
      </c>
      <c r="M363" s="60">
        <v>0.2</v>
      </c>
      <c r="N363" s="65">
        <f t="shared" si="11"/>
        <v>0</v>
      </c>
    </row>
    <row r="364" spans="1:14" ht="15.75" x14ac:dyDescent="0.25">
      <c r="A364" s="144">
        <v>363</v>
      </c>
      <c r="B364" s="75" t="s">
        <v>764</v>
      </c>
      <c r="C364" s="83" t="s">
        <v>776</v>
      </c>
      <c r="D364" s="131" t="s">
        <v>780</v>
      </c>
      <c r="E364" s="62" t="s">
        <v>806</v>
      </c>
      <c r="F364" s="62" t="s">
        <v>7</v>
      </c>
      <c r="G364" s="63">
        <v>45170</v>
      </c>
      <c r="H364" s="63">
        <v>46630</v>
      </c>
      <c r="I364" s="101">
        <v>70</v>
      </c>
      <c r="J364" s="100" t="s">
        <v>254</v>
      </c>
      <c r="K364" s="43"/>
      <c r="L364" s="22">
        <f t="shared" si="10"/>
        <v>0</v>
      </c>
      <c r="M364" s="60">
        <v>0.2</v>
      </c>
      <c r="N364" s="65">
        <f t="shared" si="11"/>
        <v>0</v>
      </c>
    </row>
    <row r="365" spans="1:14" ht="30" x14ac:dyDescent="0.25">
      <c r="A365" s="145">
        <v>364</v>
      </c>
      <c r="B365" s="102" t="s">
        <v>782</v>
      </c>
      <c r="C365" s="105" t="s">
        <v>791</v>
      </c>
      <c r="D365" s="62"/>
      <c r="E365" s="62" t="s">
        <v>799</v>
      </c>
      <c r="F365" s="62" t="s">
        <v>7</v>
      </c>
      <c r="G365" s="63">
        <v>45170</v>
      </c>
      <c r="H365" s="63">
        <v>46630</v>
      </c>
      <c r="I365" s="64">
        <v>30</v>
      </c>
      <c r="J365" s="111" t="s">
        <v>256</v>
      </c>
      <c r="K365" s="43"/>
      <c r="L365" s="22">
        <f t="shared" si="10"/>
        <v>0</v>
      </c>
      <c r="M365" s="60">
        <v>0.2</v>
      </c>
      <c r="N365" s="65">
        <f t="shared" si="11"/>
        <v>0</v>
      </c>
    </row>
    <row r="366" spans="1:14" ht="15.75" x14ac:dyDescent="0.25">
      <c r="A366" s="144">
        <v>365</v>
      </c>
      <c r="B366" s="102" t="s">
        <v>783</v>
      </c>
      <c r="C366" s="106" t="s">
        <v>792</v>
      </c>
      <c r="D366" s="62"/>
      <c r="E366" s="62" t="s">
        <v>799</v>
      </c>
      <c r="F366" s="62" t="s">
        <v>7</v>
      </c>
      <c r="G366" s="63">
        <v>45170</v>
      </c>
      <c r="H366" s="63">
        <v>46630</v>
      </c>
      <c r="I366" s="64">
        <v>30</v>
      </c>
      <c r="J366" s="111" t="s">
        <v>256</v>
      </c>
      <c r="K366" s="43"/>
      <c r="L366" s="22">
        <f t="shared" si="10"/>
        <v>0</v>
      </c>
      <c r="M366" s="60">
        <v>0.2</v>
      </c>
      <c r="N366" s="65">
        <f t="shared" si="11"/>
        <v>0</v>
      </c>
    </row>
    <row r="367" spans="1:14" ht="15.75" x14ac:dyDescent="0.25">
      <c r="A367" s="145">
        <v>366</v>
      </c>
      <c r="B367" s="102" t="s">
        <v>784</v>
      </c>
      <c r="C367" s="107" t="s">
        <v>793</v>
      </c>
      <c r="D367" s="62" t="s">
        <v>800</v>
      </c>
      <c r="E367" s="62" t="s">
        <v>801</v>
      </c>
      <c r="F367" s="62" t="s">
        <v>7</v>
      </c>
      <c r="G367" s="63">
        <v>45170</v>
      </c>
      <c r="H367" s="63">
        <v>46630</v>
      </c>
      <c r="I367" s="64">
        <v>30</v>
      </c>
      <c r="J367" s="111" t="s">
        <v>256</v>
      </c>
      <c r="K367" s="43"/>
      <c r="L367" s="22">
        <f t="shared" si="10"/>
        <v>0</v>
      </c>
      <c r="M367" s="60">
        <v>0.2</v>
      </c>
      <c r="N367" s="65">
        <f t="shared" si="11"/>
        <v>0</v>
      </c>
    </row>
    <row r="368" spans="1:14" ht="15.75" x14ac:dyDescent="0.25">
      <c r="A368" s="144">
        <v>367</v>
      </c>
      <c r="B368" s="102" t="s">
        <v>785</v>
      </c>
      <c r="C368" s="108" t="s">
        <v>793</v>
      </c>
      <c r="D368" s="62" t="s">
        <v>800</v>
      </c>
      <c r="E368" s="62" t="s">
        <v>801</v>
      </c>
      <c r="F368" s="62" t="s">
        <v>7</v>
      </c>
      <c r="G368" s="63">
        <v>45170</v>
      </c>
      <c r="H368" s="63">
        <v>46630</v>
      </c>
      <c r="I368" s="64">
        <v>30</v>
      </c>
      <c r="J368" s="111" t="s">
        <v>256</v>
      </c>
      <c r="K368" s="43"/>
      <c r="L368" s="22">
        <f t="shared" si="10"/>
        <v>0</v>
      </c>
      <c r="M368" s="60">
        <v>0.2</v>
      </c>
      <c r="N368" s="65">
        <f t="shared" si="11"/>
        <v>0</v>
      </c>
    </row>
    <row r="369" spans="1:14" ht="45" x14ac:dyDescent="0.25">
      <c r="A369" s="145">
        <v>368</v>
      </c>
      <c r="B369" s="103" t="s">
        <v>786</v>
      </c>
      <c r="C369" s="109" t="s">
        <v>794</v>
      </c>
      <c r="D369" s="62" t="s">
        <v>802</v>
      </c>
      <c r="E369" s="62" t="s">
        <v>803</v>
      </c>
      <c r="F369" s="62" t="s">
        <v>7</v>
      </c>
      <c r="G369" s="63">
        <v>45170</v>
      </c>
      <c r="H369" s="63">
        <v>46630</v>
      </c>
      <c r="I369" s="64">
        <v>100</v>
      </c>
      <c r="J369" s="111" t="s">
        <v>256</v>
      </c>
      <c r="K369" s="43"/>
      <c r="L369" s="22">
        <f t="shared" si="10"/>
        <v>0</v>
      </c>
      <c r="M369" s="60">
        <v>0.2</v>
      </c>
      <c r="N369" s="65">
        <f t="shared" si="11"/>
        <v>0</v>
      </c>
    </row>
    <row r="370" spans="1:14" ht="60" x14ac:dyDescent="0.25">
      <c r="A370" s="144">
        <v>369</v>
      </c>
      <c r="B370" s="103" t="s">
        <v>787</v>
      </c>
      <c r="C370" s="105" t="s">
        <v>798</v>
      </c>
      <c r="D370" s="62" t="s">
        <v>804</v>
      </c>
      <c r="E370" s="62" t="s">
        <v>803</v>
      </c>
      <c r="F370" s="62" t="s">
        <v>7</v>
      </c>
      <c r="G370" s="63">
        <v>45170</v>
      </c>
      <c r="H370" s="63">
        <v>46630</v>
      </c>
      <c r="I370" s="64">
        <v>20</v>
      </c>
      <c r="J370" s="111" t="s">
        <v>256</v>
      </c>
      <c r="K370" s="43"/>
      <c r="L370" s="22">
        <f t="shared" si="10"/>
        <v>0</v>
      </c>
      <c r="M370" s="60">
        <v>0.2</v>
      </c>
      <c r="N370" s="65">
        <f t="shared" si="11"/>
        <v>0</v>
      </c>
    </row>
    <row r="371" spans="1:14" ht="63" x14ac:dyDescent="0.25">
      <c r="A371" s="145">
        <v>370</v>
      </c>
      <c r="B371" s="103" t="s">
        <v>788</v>
      </c>
      <c r="C371" s="110" t="s">
        <v>795</v>
      </c>
      <c r="D371" s="62" t="s">
        <v>805</v>
      </c>
      <c r="E371" s="62" t="s">
        <v>803</v>
      </c>
      <c r="F371" s="62" t="s">
        <v>7</v>
      </c>
      <c r="G371" s="63">
        <v>45170</v>
      </c>
      <c r="H371" s="63">
        <v>46630</v>
      </c>
      <c r="I371" s="64">
        <v>20</v>
      </c>
      <c r="J371" s="111" t="s">
        <v>256</v>
      </c>
      <c r="K371" s="43"/>
      <c r="L371" s="22">
        <f t="shared" si="10"/>
        <v>0</v>
      </c>
      <c r="M371" s="60">
        <v>0.2</v>
      </c>
      <c r="N371" s="65">
        <f t="shared" si="11"/>
        <v>0</v>
      </c>
    </row>
    <row r="372" spans="1:14" ht="47.25" x14ac:dyDescent="0.25">
      <c r="A372" s="144">
        <v>371</v>
      </c>
      <c r="B372" s="103" t="s">
        <v>789</v>
      </c>
      <c r="C372" s="110" t="s">
        <v>796</v>
      </c>
      <c r="D372" s="62" t="s">
        <v>805</v>
      </c>
      <c r="E372" s="62" t="s">
        <v>803</v>
      </c>
      <c r="F372" s="62" t="s">
        <v>7</v>
      </c>
      <c r="G372" s="63">
        <v>45170</v>
      </c>
      <c r="H372" s="63">
        <v>46630</v>
      </c>
      <c r="I372" s="64">
        <v>100</v>
      </c>
      <c r="J372" s="111" t="s">
        <v>256</v>
      </c>
      <c r="K372" s="43"/>
      <c r="L372" s="22">
        <f t="shared" si="10"/>
        <v>0</v>
      </c>
      <c r="M372" s="60">
        <v>0.2</v>
      </c>
      <c r="N372" s="65">
        <f t="shared" si="11"/>
        <v>0</v>
      </c>
    </row>
    <row r="373" spans="1:14" ht="15.75" x14ac:dyDescent="0.25">
      <c r="A373" s="145">
        <v>372</v>
      </c>
      <c r="B373" s="104" t="s">
        <v>790</v>
      </c>
      <c r="C373" s="110" t="s">
        <v>797</v>
      </c>
      <c r="D373" s="62"/>
      <c r="E373" s="62" t="s">
        <v>803</v>
      </c>
      <c r="F373" s="62" t="s">
        <v>7</v>
      </c>
      <c r="G373" s="63">
        <v>45170</v>
      </c>
      <c r="H373" s="63">
        <v>46630</v>
      </c>
      <c r="I373" s="64">
        <v>10</v>
      </c>
      <c r="J373" s="111" t="s">
        <v>256</v>
      </c>
      <c r="K373" s="43"/>
      <c r="L373" s="22">
        <f t="shared" si="10"/>
        <v>0</v>
      </c>
      <c r="M373" s="60">
        <v>0.2</v>
      </c>
      <c r="N373" s="65">
        <f t="shared" si="11"/>
        <v>0</v>
      </c>
    </row>
    <row r="374" spans="1:14" ht="15.75" x14ac:dyDescent="0.25">
      <c r="A374" s="144">
        <v>373</v>
      </c>
      <c r="B374" s="139" t="s">
        <v>811</v>
      </c>
      <c r="C374" s="81" t="s">
        <v>825</v>
      </c>
      <c r="D374" s="131"/>
      <c r="E374" s="81" t="s">
        <v>837</v>
      </c>
      <c r="F374" s="81" t="s">
        <v>7</v>
      </c>
      <c r="G374" s="116">
        <v>45170</v>
      </c>
      <c r="H374" s="116">
        <v>46630</v>
      </c>
      <c r="I374" s="64">
        <v>100</v>
      </c>
      <c r="J374" s="138" t="s">
        <v>254</v>
      </c>
      <c r="K374" s="43"/>
      <c r="L374" s="22">
        <f t="shared" si="10"/>
        <v>0</v>
      </c>
      <c r="M374" s="60">
        <v>0.2</v>
      </c>
      <c r="N374" s="65">
        <f t="shared" si="11"/>
        <v>0</v>
      </c>
    </row>
    <row r="375" spans="1:14" ht="31.5" x14ac:dyDescent="0.25">
      <c r="A375" s="145">
        <v>374</v>
      </c>
      <c r="B375" s="139" t="s">
        <v>812</v>
      </c>
      <c r="C375" s="114" t="s">
        <v>826</v>
      </c>
      <c r="D375" s="131"/>
      <c r="E375" s="81" t="s">
        <v>838</v>
      </c>
      <c r="F375" s="81" t="s">
        <v>7</v>
      </c>
      <c r="G375" s="116">
        <v>45170</v>
      </c>
      <c r="H375" s="116">
        <v>46630</v>
      </c>
      <c r="I375" s="64">
        <v>100</v>
      </c>
      <c r="J375" s="138" t="s">
        <v>254</v>
      </c>
      <c r="K375" s="43"/>
      <c r="L375" s="22">
        <f t="shared" si="10"/>
        <v>0</v>
      </c>
      <c r="M375" s="60">
        <v>0.2</v>
      </c>
      <c r="N375" s="65">
        <f t="shared" si="11"/>
        <v>0</v>
      </c>
    </row>
    <row r="376" spans="1:14" ht="31.5" x14ac:dyDescent="0.25">
      <c r="A376" s="144">
        <v>375</v>
      </c>
      <c r="B376" s="139" t="s">
        <v>813</v>
      </c>
      <c r="C376" s="112" t="s">
        <v>827</v>
      </c>
      <c r="D376" s="131"/>
      <c r="E376" s="81" t="s">
        <v>838</v>
      </c>
      <c r="F376" s="81" t="s">
        <v>7</v>
      </c>
      <c r="G376" s="116">
        <v>45170</v>
      </c>
      <c r="H376" s="116">
        <v>46630</v>
      </c>
      <c r="I376" s="64">
        <v>100</v>
      </c>
      <c r="J376" s="138" t="s">
        <v>254</v>
      </c>
      <c r="K376" s="43"/>
      <c r="L376" s="22">
        <f t="shared" si="10"/>
        <v>0</v>
      </c>
      <c r="M376" s="60">
        <v>0.2</v>
      </c>
      <c r="N376" s="65">
        <f t="shared" si="11"/>
        <v>0</v>
      </c>
    </row>
    <row r="377" spans="1:14" ht="15.75" x14ac:dyDescent="0.25">
      <c r="A377" s="145">
        <v>376</v>
      </c>
      <c r="B377" s="140" t="s">
        <v>814</v>
      </c>
      <c r="C377" s="113" t="s">
        <v>828</v>
      </c>
      <c r="D377" s="131"/>
      <c r="E377" s="81" t="s">
        <v>839</v>
      </c>
      <c r="F377" s="81" t="s">
        <v>7</v>
      </c>
      <c r="G377" s="116">
        <v>45170</v>
      </c>
      <c r="H377" s="116">
        <v>46630</v>
      </c>
      <c r="I377" s="64">
        <v>52</v>
      </c>
      <c r="J377" s="138" t="s">
        <v>254</v>
      </c>
      <c r="K377" s="43"/>
      <c r="L377" s="22">
        <f t="shared" si="10"/>
        <v>0</v>
      </c>
      <c r="M377" s="60">
        <v>0.2</v>
      </c>
      <c r="N377" s="65">
        <f t="shared" si="11"/>
        <v>0</v>
      </c>
    </row>
    <row r="378" spans="1:14" ht="15.75" x14ac:dyDescent="0.25">
      <c r="A378" s="144">
        <v>377</v>
      </c>
      <c r="B378" s="141" t="s">
        <v>815</v>
      </c>
      <c r="C378" s="112" t="s">
        <v>829</v>
      </c>
      <c r="D378" s="131" t="s">
        <v>840</v>
      </c>
      <c r="E378" s="81" t="s">
        <v>839</v>
      </c>
      <c r="F378" s="81" t="s">
        <v>7</v>
      </c>
      <c r="G378" s="116">
        <v>45170</v>
      </c>
      <c r="H378" s="116">
        <v>46630</v>
      </c>
      <c r="I378" s="64">
        <v>11000</v>
      </c>
      <c r="J378" s="138" t="s">
        <v>254</v>
      </c>
      <c r="K378" s="43"/>
      <c r="L378" s="22">
        <f t="shared" ref="L378:L403" si="12">I378*K378</f>
        <v>0</v>
      </c>
      <c r="M378" s="60">
        <v>0.2</v>
      </c>
      <c r="N378" s="65">
        <f t="shared" si="11"/>
        <v>0</v>
      </c>
    </row>
    <row r="379" spans="1:14" ht="15.75" x14ac:dyDescent="0.25">
      <c r="A379" s="145">
        <v>378</v>
      </c>
      <c r="B379" s="142" t="s">
        <v>816</v>
      </c>
      <c r="C379" s="115" t="s">
        <v>829</v>
      </c>
      <c r="D379" s="131" t="s">
        <v>840</v>
      </c>
      <c r="E379" s="81" t="s">
        <v>839</v>
      </c>
      <c r="F379" s="81" t="s">
        <v>7</v>
      </c>
      <c r="G379" s="116">
        <v>45170</v>
      </c>
      <c r="H379" s="116">
        <v>46630</v>
      </c>
      <c r="I379" s="64">
        <v>5000</v>
      </c>
      <c r="J379" s="138" t="s">
        <v>254</v>
      </c>
      <c r="K379" s="43"/>
      <c r="L379" s="22">
        <f t="shared" si="12"/>
        <v>0</v>
      </c>
      <c r="M379" s="60">
        <v>0.2</v>
      </c>
      <c r="N379" s="65">
        <f t="shared" ref="N379:N403" si="13">L379*1.2</f>
        <v>0</v>
      </c>
    </row>
    <row r="380" spans="1:14" ht="15.75" x14ac:dyDescent="0.25">
      <c r="A380" s="144">
        <v>379</v>
      </c>
      <c r="B380" s="141" t="s">
        <v>817</v>
      </c>
      <c r="C380" s="81" t="s">
        <v>830</v>
      </c>
      <c r="D380" s="131" t="s">
        <v>840</v>
      </c>
      <c r="E380" s="81" t="s">
        <v>839</v>
      </c>
      <c r="F380" s="81" t="s">
        <v>7</v>
      </c>
      <c r="G380" s="116">
        <v>45170</v>
      </c>
      <c r="H380" s="116">
        <v>46630</v>
      </c>
      <c r="I380" s="64">
        <v>3000</v>
      </c>
      <c r="J380" s="138" t="s">
        <v>254</v>
      </c>
      <c r="K380" s="43"/>
      <c r="L380" s="22">
        <f t="shared" si="12"/>
        <v>0</v>
      </c>
      <c r="M380" s="60">
        <v>0.2</v>
      </c>
      <c r="N380" s="65">
        <f t="shared" si="13"/>
        <v>0</v>
      </c>
    </row>
    <row r="381" spans="1:14" ht="15.75" x14ac:dyDescent="0.25">
      <c r="A381" s="145">
        <v>380</v>
      </c>
      <c r="B381" s="140" t="s">
        <v>818</v>
      </c>
      <c r="C381" s="112" t="s">
        <v>831</v>
      </c>
      <c r="D381" s="131" t="s">
        <v>841</v>
      </c>
      <c r="E381" s="81" t="s">
        <v>839</v>
      </c>
      <c r="F381" s="81" t="s">
        <v>7</v>
      </c>
      <c r="G381" s="116">
        <v>45170</v>
      </c>
      <c r="H381" s="116">
        <v>46630</v>
      </c>
      <c r="I381" s="64">
        <v>100</v>
      </c>
      <c r="J381" s="138" t="s">
        <v>254</v>
      </c>
      <c r="K381" s="43"/>
      <c r="L381" s="22">
        <f t="shared" si="12"/>
        <v>0</v>
      </c>
      <c r="M381" s="60">
        <v>0.2</v>
      </c>
      <c r="N381" s="65">
        <f t="shared" si="13"/>
        <v>0</v>
      </c>
    </row>
    <row r="382" spans="1:14" ht="31.5" x14ac:dyDescent="0.25">
      <c r="A382" s="144">
        <v>381</v>
      </c>
      <c r="B382" s="141" t="s">
        <v>819</v>
      </c>
      <c r="C382" s="81" t="s">
        <v>832</v>
      </c>
      <c r="D382" s="131"/>
      <c r="E382" s="81" t="s">
        <v>839</v>
      </c>
      <c r="F382" s="81" t="s">
        <v>7</v>
      </c>
      <c r="G382" s="116">
        <v>45170</v>
      </c>
      <c r="H382" s="116">
        <v>46630</v>
      </c>
      <c r="I382" s="64">
        <v>75</v>
      </c>
      <c r="J382" s="138" t="s">
        <v>254</v>
      </c>
      <c r="K382" s="43"/>
      <c r="L382" s="22">
        <f t="shared" si="12"/>
        <v>0</v>
      </c>
      <c r="M382" s="60">
        <v>0.2</v>
      </c>
      <c r="N382" s="65">
        <f t="shared" si="13"/>
        <v>0</v>
      </c>
    </row>
    <row r="383" spans="1:14" ht="15.75" x14ac:dyDescent="0.25">
      <c r="A383" s="145">
        <v>382</v>
      </c>
      <c r="B383" s="139" t="s">
        <v>820</v>
      </c>
      <c r="C383" s="81" t="s">
        <v>833</v>
      </c>
      <c r="D383" s="131" t="s">
        <v>237</v>
      </c>
      <c r="E383" s="81" t="s">
        <v>842</v>
      </c>
      <c r="F383" s="81" t="s">
        <v>7</v>
      </c>
      <c r="G383" s="116">
        <v>45170</v>
      </c>
      <c r="H383" s="116">
        <v>46630</v>
      </c>
      <c r="I383" s="64">
        <v>150</v>
      </c>
      <c r="J383" s="138" t="s">
        <v>254</v>
      </c>
      <c r="K383" s="43"/>
      <c r="L383" s="22">
        <f t="shared" si="12"/>
        <v>0</v>
      </c>
      <c r="M383" s="60">
        <v>0.2</v>
      </c>
      <c r="N383" s="65">
        <f t="shared" si="13"/>
        <v>0</v>
      </c>
    </row>
    <row r="384" spans="1:14" ht="15.75" x14ac:dyDescent="0.25">
      <c r="A384" s="145">
        <v>383</v>
      </c>
      <c r="B384" s="139" t="s">
        <v>821</v>
      </c>
      <c r="C384" s="114" t="s">
        <v>834</v>
      </c>
      <c r="D384" s="131" t="s">
        <v>843</v>
      </c>
      <c r="E384" s="81" t="s">
        <v>842</v>
      </c>
      <c r="F384" s="81" t="s">
        <v>7</v>
      </c>
      <c r="G384" s="116">
        <v>45170</v>
      </c>
      <c r="H384" s="116">
        <v>46630</v>
      </c>
      <c r="I384" s="64">
        <v>2500</v>
      </c>
      <c r="J384" s="138" t="s">
        <v>254</v>
      </c>
      <c r="K384" s="43"/>
      <c r="L384" s="22">
        <f t="shared" si="12"/>
        <v>0</v>
      </c>
      <c r="M384" s="60">
        <v>0.2</v>
      </c>
      <c r="N384" s="65">
        <f t="shared" si="13"/>
        <v>0</v>
      </c>
    </row>
    <row r="385" spans="1:14" ht="15.75" x14ac:dyDescent="0.25">
      <c r="A385" s="144">
        <v>384</v>
      </c>
      <c r="B385" s="139" t="s">
        <v>822</v>
      </c>
      <c r="C385" s="114" t="s">
        <v>834</v>
      </c>
      <c r="D385" s="131"/>
      <c r="E385" s="81" t="s">
        <v>842</v>
      </c>
      <c r="F385" s="81" t="s">
        <v>7</v>
      </c>
      <c r="G385" s="116">
        <v>45170</v>
      </c>
      <c r="H385" s="116">
        <v>46630</v>
      </c>
      <c r="I385" s="64">
        <v>260</v>
      </c>
      <c r="J385" s="138" t="s">
        <v>254</v>
      </c>
      <c r="K385" s="43"/>
      <c r="L385" s="22">
        <f t="shared" si="12"/>
        <v>0</v>
      </c>
      <c r="M385" s="60">
        <v>0.2</v>
      </c>
      <c r="N385" s="65">
        <f t="shared" si="13"/>
        <v>0</v>
      </c>
    </row>
    <row r="386" spans="1:14" ht="15.75" x14ac:dyDescent="0.25">
      <c r="A386" s="145">
        <v>385</v>
      </c>
      <c r="B386" s="139" t="s">
        <v>823</v>
      </c>
      <c r="C386" s="114" t="s">
        <v>835</v>
      </c>
      <c r="D386" s="132"/>
      <c r="E386" s="81" t="s">
        <v>844</v>
      </c>
      <c r="F386" s="81"/>
      <c r="G386" s="116"/>
      <c r="H386" s="116"/>
      <c r="I386" s="64">
        <v>200</v>
      </c>
      <c r="J386" s="138"/>
      <c r="K386" s="43"/>
      <c r="L386" s="22">
        <f t="shared" si="12"/>
        <v>0</v>
      </c>
      <c r="M386" s="60">
        <v>0.2</v>
      </c>
      <c r="N386" s="65">
        <f t="shared" si="13"/>
        <v>0</v>
      </c>
    </row>
    <row r="387" spans="1:14" ht="15.75" x14ac:dyDescent="0.25">
      <c r="A387" s="145">
        <v>386</v>
      </c>
      <c r="B387" s="139" t="s">
        <v>824</v>
      </c>
      <c r="C387" s="112" t="s">
        <v>836</v>
      </c>
      <c r="D387" s="132" t="s">
        <v>845</v>
      </c>
      <c r="E387" s="81" t="s">
        <v>846</v>
      </c>
      <c r="F387" s="81" t="s">
        <v>7</v>
      </c>
      <c r="G387" s="116">
        <v>45170</v>
      </c>
      <c r="H387" s="116">
        <v>46630</v>
      </c>
      <c r="I387" s="64">
        <v>9.6</v>
      </c>
      <c r="J387" s="138" t="s">
        <v>254</v>
      </c>
      <c r="K387" s="43"/>
      <c r="L387" s="22">
        <f t="shared" si="12"/>
        <v>0</v>
      </c>
      <c r="M387" s="60">
        <v>0.2</v>
      </c>
      <c r="N387" s="65">
        <f t="shared" si="13"/>
        <v>0</v>
      </c>
    </row>
    <row r="388" spans="1:14" ht="15.75" x14ac:dyDescent="0.25">
      <c r="A388" s="144">
        <v>387</v>
      </c>
      <c r="B388" s="117" t="s">
        <v>862</v>
      </c>
      <c r="C388" s="115" t="s">
        <v>863</v>
      </c>
      <c r="D388" s="133" t="s">
        <v>845</v>
      </c>
      <c r="E388" s="81" t="s">
        <v>876</v>
      </c>
      <c r="F388" s="81" t="s">
        <v>7</v>
      </c>
      <c r="G388" s="116">
        <v>45170</v>
      </c>
      <c r="H388" s="116">
        <v>46630</v>
      </c>
      <c r="I388" s="64">
        <v>32.5</v>
      </c>
      <c r="J388" s="121" t="s">
        <v>254</v>
      </c>
      <c r="K388" s="43"/>
      <c r="L388" s="22">
        <f t="shared" si="12"/>
        <v>0</v>
      </c>
      <c r="M388" s="60">
        <v>0.2</v>
      </c>
      <c r="N388" s="65">
        <f t="shared" si="13"/>
        <v>0</v>
      </c>
    </row>
    <row r="389" spans="1:14" ht="15.75" x14ac:dyDescent="0.25">
      <c r="A389" s="145">
        <v>388</v>
      </c>
      <c r="B389" s="117" t="s">
        <v>847</v>
      </c>
      <c r="C389" s="115" t="s">
        <v>864</v>
      </c>
      <c r="D389" s="133"/>
      <c r="E389" s="81" t="s">
        <v>877</v>
      </c>
      <c r="F389" s="81" t="s">
        <v>7</v>
      </c>
      <c r="G389" s="116">
        <v>45170</v>
      </c>
      <c r="H389" s="116">
        <v>46630</v>
      </c>
      <c r="I389" s="64">
        <v>75</v>
      </c>
      <c r="J389" s="121" t="s">
        <v>254</v>
      </c>
      <c r="K389" s="43"/>
      <c r="L389" s="22">
        <f t="shared" si="12"/>
        <v>0</v>
      </c>
      <c r="M389" s="60">
        <v>0.2</v>
      </c>
      <c r="N389" s="65">
        <f t="shared" si="13"/>
        <v>0</v>
      </c>
    </row>
    <row r="390" spans="1:14" ht="15.75" x14ac:dyDescent="0.25">
      <c r="A390" s="144">
        <v>389</v>
      </c>
      <c r="B390" s="118" t="s">
        <v>848</v>
      </c>
      <c r="C390" s="120" t="s">
        <v>865</v>
      </c>
      <c r="D390" s="133"/>
      <c r="E390" s="81" t="s">
        <v>877</v>
      </c>
      <c r="F390" s="81" t="s">
        <v>7</v>
      </c>
      <c r="G390" s="116">
        <v>45170</v>
      </c>
      <c r="H390" s="116">
        <v>46630</v>
      </c>
      <c r="I390" s="64">
        <v>350</v>
      </c>
      <c r="J390" s="121" t="s">
        <v>254</v>
      </c>
      <c r="K390" s="43"/>
      <c r="L390" s="22">
        <f t="shared" si="12"/>
        <v>0</v>
      </c>
      <c r="M390" s="60">
        <v>0.2</v>
      </c>
      <c r="N390" s="65">
        <f t="shared" si="13"/>
        <v>0</v>
      </c>
    </row>
    <row r="391" spans="1:14" ht="15.75" x14ac:dyDescent="0.25">
      <c r="A391" s="145">
        <v>390</v>
      </c>
      <c r="B391" s="117" t="s">
        <v>849</v>
      </c>
      <c r="C391" s="120" t="s">
        <v>866</v>
      </c>
      <c r="D391" s="133"/>
      <c r="E391" s="81" t="s">
        <v>878</v>
      </c>
      <c r="F391" s="81" t="s">
        <v>7</v>
      </c>
      <c r="G391" s="116">
        <v>45170</v>
      </c>
      <c r="H391" s="116">
        <v>46630</v>
      </c>
      <c r="I391" s="64">
        <v>350</v>
      </c>
      <c r="J391" s="121" t="s">
        <v>254</v>
      </c>
      <c r="K391" s="43"/>
      <c r="L391" s="22">
        <f t="shared" si="12"/>
        <v>0</v>
      </c>
      <c r="M391" s="60">
        <v>0.2</v>
      </c>
      <c r="N391" s="65">
        <f t="shared" si="13"/>
        <v>0</v>
      </c>
    </row>
    <row r="392" spans="1:14" ht="15.75" x14ac:dyDescent="0.25">
      <c r="A392" s="144">
        <v>391</v>
      </c>
      <c r="B392" s="119" t="s">
        <v>850</v>
      </c>
      <c r="C392" s="82" t="s">
        <v>867</v>
      </c>
      <c r="D392" s="133"/>
      <c r="E392" s="81" t="s">
        <v>879</v>
      </c>
      <c r="F392" s="81" t="s">
        <v>7</v>
      </c>
      <c r="G392" s="116">
        <v>45170</v>
      </c>
      <c r="H392" s="116">
        <v>46630</v>
      </c>
      <c r="I392" s="64">
        <v>10</v>
      </c>
      <c r="J392" s="121" t="s">
        <v>254</v>
      </c>
      <c r="K392" s="43"/>
      <c r="L392" s="22">
        <f t="shared" si="12"/>
        <v>0</v>
      </c>
      <c r="M392" s="60">
        <v>0.2</v>
      </c>
      <c r="N392" s="65">
        <f t="shared" si="13"/>
        <v>0</v>
      </c>
    </row>
    <row r="393" spans="1:14" ht="15.75" x14ac:dyDescent="0.25">
      <c r="A393" s="145">
        <v>392</v>
      </c>
      <c r="B393" s="119" t="s">
        <v>851</v>
      </c>
      <c r="C393" s="81" t="s">
        <v>868</v>
      </c>
      <c r="D393" s="133"/>
      <c r="E393" s="81" t="s">
        <v>880</v>
      </c>
      <c r="F393" s="81" t="s">
        <v>7</v>
      </c>
      <c r="G393" s="116">
        <v>45170</v>
      </c>
      <c r="H393" s="116">
        <v>46630</v>
      </c>
      <c r="I393" s="64">
        <v>60</v>
      </c>
      <c r="J393" s="121" t="s">
        <v>254</v>
      </c>
      <c r="K393" s="43"/>
      <c r="L393" s="22">
        <f t="shared" si="12"/>
        <v>0</v>
      </c>
      <c r="M393" s="60">
        <v>0.2</v>
      </c>
      <c r="N393" s="65">
        <f t="shared" si="13"/>
        <v>0</v>
      </c>
    </row>
    <row r="394" spans="1:14" ht="15.75" x14ac:dyDescent="0.25">
      <c r="A394" s="144">
        <v>393</v>
      </c>
      <c r="B394" s="119" t="s">
        <v>852</v>
      </c>
      <c r="C394" s="81" t="s">
        <v>869</v>
      </c>
      <c r="D394" s="133" t="s">
        <v>881</v>
      </c>
      <c r="E394" s="81" t="s">
        <v>882</v>
      </c>
      <c r="F394" s="81" t="s">
        <v>7</v>
      </c>
      <c r="G394" s="116">
        <v>45170</v>
      </c>
      <c r="H394" s="116">
        <v>46630</v>
      </c>
      <c r="I394" s="64">
        <v>50</v>
      </c>
      <c r="J394" s="121" t="s">
        <v>254</v>
      </c>
      <c r="K394" s="43"/>
      <c r="L394" s="22">
        <f t="shared" si="12"/>
        <v>0</v>
      </c>
      <c r="M394" s="60">
        <v>0.2</v>
      </c>
      <c r="N394" s="65">
        <f t="shared" si="13"/>
        <v>0</v>
      </c>
    </row>
    <row r="395" spans="1:14" ht="78.75" x14ac:dyDescent="0.25">
      <c r="A395" s="145">
        <v>394</v>
      </c>
      <c r="B395" s="119" t="s">
        <v>853</v>
      </c>
      <c r="C395" s="115" t="s">
        <v>870</v>
      </c>
      <c r="D395" s="133" t="s">
        <v>883</v>
      </c>
      <c r="E395" s="81" t="s">
        <v>884</v>
      </c>
      <c r="F395" s="81" t="s">
        <v>7</v>
      </c>
      <c r="G395" s="116">
        <v>45170</v>
      </c>
      <c r="H395" s="116">
        <v>46630</v>
      </c>
      <c r="I395" s="64">
        <v>20</v>
      </c>
      <c r="J395" s="121" t="s">
        <v>254</v>
      </c>
      <c r="K395" s="43"/>
      <c r="L395" s="22">
        <f t="shared" si="12"/>
        <v>0</v>
      </c>
      <c r="M395" s="60">
        <v>0.2</v>
      </c>
      <c r="N395" s="65">
        <f t="shared" si="13"/>
        <v>0</v>
      </c>
    </row>
    <row r="396" spans="1:14" ht="15.75" x14ac:dyDescent="0.25">
      <c r="A396" s="144">
        <v>395</v>
      </c>
      <c r="B396" s="119" t="s">
        <v>854</v>
      </c>
      <c r="C396" s="82" t="s">
        <v>871</v>
      </c>
      <c r="D396" s="133" t="s">
        <v>883</v>
      </c>
      <c r="E396" s="81" t="s">
        <v>884</v>
      </c>
      <c r="F396" s="81" t="s">
        <v>7</v>
      </c>
      <c r="G396" s="116">
        <v>45170</v>
      </c>
      <c r="H396" s="116">
        <v>46630</v>
      </c>
      <c r="I396" s="64">
        <v>88.65</v>
      </c>
      <c r="J396" s="121" t="s">
        <v>254</v>
      </c>
      <c r="K396" s="43"/>
      <c r="L396" s="22">
        <f t="shared" si="12"/>
        <v>0</v>
      </c>
      <c r="M396" s="60">
        <v>0.2</v>
      </c>
      <c r="N396" s="65">
        <f t="shared" si="13"/>
        <v>0</v>
      </c>
    </row>
    <row r="397" spans="1:14" ht="15.75" x14ac:dyDescent="0.25">
      <c r="A397" s="145">
        <v>396</v>
      </c>
      <c r="B397" s="119" t="s">
        <v>855</v>
      </c>
      <c r="C397" s="82" t="s">
        <v>871</v>
      </c>
      <c r="D397" s="133" t="s">
        <v>883</v>
      </c>
      <c r="E397" s="81" t="s">
        <v>884</v>
      </c>
      <c r="F397" s="81" t="s">
        <v>7</v>
      </c>
      <c r="G397" s="116">
        <v>45170</v>
      </c>
      <c r="H397" s="116">
        <v>46630</v>
      </c>
      <c r="I397" s="64">
        <v>18</v>
      </c>
      <c r="J397" s="121" t="s">
        <v>254</v>
      </c>
      <c r="K397" s="43"/>
      <c r="L397" s="22">
        <f t="shared" si="12"/>
        <v>0</v>
      </c>
      <c r="M397" s="60">
        <v>0.2</v>
      </c>
      <c r="N397" s="65">
        <f t="shared" si="13"/>
        <v>0</v>
      </c>
    </row>
    <row r="398" spans="1:14" ht="15.75" x14ac:dyDescent="0.25">
      <c r="A398" s="144">
        <v>397</v>
      </c>
      <c r="B398" s="119" t="s">
        <v>856</v>
      </c>
      <c r="C398" s="82" t="s">
        <v>872</v>
      </c>
      <c r="D398" s="133" t="s">
        <v>883</v>
      </c>
      <c r="E398" s="81" t="s">
        <v>884</v>
      </c>
      <c r="F398" s="81" t="s">
        <v>7</v>
      </c>
      <c r="G398" s="116">
        <v>45170</v>
      </c>
      <c r="H398" s="116">
        <v>46630</v>
      </c>
      <c r="I398" s="64">
        <v>150</v>
      </c>
      <c r="J398" s="121" t="s">
        <v>254</v>
      </c>
      <c r="K398" s="43"/>
      <c r="L398" s="22">
        <f t="shared" si="12"/>
        <v>0</v>
      </c>
      <c r="M398" s="60">
        <v>0.2</v>
      </c>
      <c r="N398" s="65">
        <f t="shared" si="13"/>
        <v>0</v>
      </c>
    </row>
    <row r="399" spans="1:14" ht="15.75" x14ac:dyDescent="0.25">
      <c r="A399" s="145">
        <v>398</v>
      </c>
      <c r="B399" s="119" t="s">
        <v>857</v>
      </c>
      <c r="C399" s="82" t="s">
        <v>873</v>
      </c>
      <c r="D399" s="133" t="s">
        <v>883</v>
      </c>
      <c r="E399" s="81" t="s">
        <v>884</v>
      </c>
      <c r="F399" s="81" t="s">
        <v>7</v>
      </c>
      <c r="G399" s="116">
        <v>45170</v>
      </c>
      <c r="H399" s="116">
        <v>46630</v>
      </c>
      <c r="I399" s="64">
        <v>150</v>
      </c>
      <c r="J399" s="121" t="s">
        <v>254</v>
      </c>
      <c r="K399" s="43"/>
      <c r="L399" s="22">
        <f t="shared" si="12"/>
        <v>0</v>
      </c>
      <c r="M399" s="60">
        <v>0.2</v>
      </c>
      <c r="N399" s="65">
        <f t="shared" si="13"/>
        <v>0</v>
      </c>
    </row>
    <row r="400" spans="1:14" ht="15.75" x14ac:dyDescent="0.25">
      <c r="A400" s="145">
        <v>399</v>
      </c>
      <c r="B400" s="119" t="s">
        <v>858</v>
      </c>
      <c r="C400" s="82" t="s">
        <v>872</v>
      </c>
      <c r="D400" s="133" t="s">
        <v>883</v>
      </c>
      <c r="E400" s="81" t="s">
        <v>884</v>
      </c>
      <c r="F400" s="81" t="s">
        <v>7</v>
      </c>
      <c r="G400" s="116">
        <v>45170</v>
      </c>
      <c r="H400" s="116">
        <v>46630</v>
      </c>
      <c r="I400" s="64">
        <v>18</v>
      </c>
      <c r="J400" s="121" t="s">
        <v>254</v>
      </c>
      <c r="K400" s="43"/>
      <c r="L400" s="22">
        <f t="shared" si="12"/>
        <v>0</v>
      </c>
      <c r="M400" s="60">
        <v>0.2</v>
      </c>
      <c r="N400" s="65">
        <f t="shared" si="13"/>
        <v>0</v>
      </c>
    </row>
    <row r="401" spans="1:14" ht="15.75" x14ac:dyDescent="0.25">
      <c r="A401" s="144">
        <v>400</v>
      </c>
      <c r="B401" s="119" t="s">
        <v>859</v>
      </c>
      <c r="C401" s="82" t="s">
        <v>873</v>
      </c>
      <c r="D401" s="133" t="s">
        <v>883</v>
      </c>
      <c r="E401" s="81" t="s">
        <v>884</v>
      </c>
      <c r="F401" s="81" t="s">
        <v>7</v>
      </c>
      <c r="G401" s="116">
        <v>45170</v>
      </c>
      <c r="H401" s="116">
        <v>46630</v>
      </c>
      <c r="I401" s="64">
        <v>18</v>
      </c>
      <c r="J401" s="121" t="s">
        <v>254</v>
      </c>
      <c r="K401" s="43"/>
      <c r="L401" s="22">
        <f t="shared" si="12"/>
        <v>0</v>
      </c>
      <c r="M401" s="60">
        <v>0.2</v>
      </c>
      <c r="N401" s="65">
        <f t="shared" si="13"/>
        <v>0</v>
      </c>
    </row>
    <row r="402" spans="1:14" ht="63" x14ac:dyDescent="0.25">
      <c r="A402" s="145">
        <v>401</v>
      </c>
      <c r="B402" s="119" t="s">
        <v>860</v>
      </c>
      <c r="C402" s="115" t="s">
        <v>874</v>
      </c>
      <c r="D402" s="133" t="s">
        <v>883</v>
      </c>
      <c r="E402" s="81" t="s">
        <v>885</v>
      </c>
      <c r="F402" s="81" t="s">
        <v>7</v>
      </c>
      <c r="G402" s="116">
        <v>45170</v>
      </c>
      <c r="H402" s="116">
        <v>46630</v>
      </c>
      <c r="I402" s="64">
        <v>750</v>
      </c>
      <c r="J402" s="121" t="s">
        <v>254</v>
      </c>
      <c r="K402" s="43"/>
      <c r="L402" s="22">
        <f t="shared" si="12"/>
        <v>0</v>
      </c>
      <c r="M402" s="60">
        <v>0.2</v>
      </c>
      <c r="N402" s="65">
        <f t="shared" si="13"/>
        <v>0</v>
      </c>
    </row>
    <row r="403" spans="1:14" ht="63" x14ac:dyDescent="0.25">
      <c r="A403" s="144">
        <v>402</v>
      </c>
      <c r="B403" s="119" t="s">
        <v>861</v>
      </c>
      <c r="C403" s="115" t="s">
        <v>875</v>
      </c>
      <c r="D403" s="133" t="s">
        <v>883</v>
      </c>
      <c r="E403" s="81" t="s">
        <v>886</v>
      </c>
      <c r="F403" s="81" t="s">
        <v>7</v>
      </c>
      <c r="G403" s="116">
        <v>45170</v>
      </c>
      <c r="H403" s="116">
        <v>46630</v>
      </c>
      <c r="I403" s="64">
        <v>750</v>
      </c>
      <c r="J403" s="121" t="s">
        <v>254</v>
      </c>
      <c r="K403" s="43"/>
      <c r="L403" s="22">
        <f t="shared" si="12"/>
        <v>0</v>
      </c>
      <c r="M403" s="60">
        <v>0.2</v>
      </c>
      <c r="N403" s="65">
        <f t="shared" si="13"/>
        <v>0</v>
      </c>
    </row>
    <row r="404" spans="1:14" ht="50.1" customHeight="1" thickBot="1" x14ac:dyDescent="0.3">
      <c r="A404" s="46"/>
      <c r="B404" s="47" t="s">
        <v>543</v>
      </c>
      <c r="C404" s="47"/>
      <c r="D404" s="47"/>
      <c r="E404" s="47"/>
      <c r="F404" s="47"/>
      <c r="G404" s="47"/>
      <c r="H404" s="47"/>
      <c r="I404" s="48"/>
      <c r="J404" s="49"/>
      <c r="K404" s="50"/>
      <c r="L404" s="44">
        <f>SUM(L3:L403)</f>
        <v>0</v>
      </c>
      <c r="M404" s="51"/>
      <c r="N404" s="61">
        <f>SUM(N3:N403)</f>
        <v>0</v>
      </c>
    </row>
    <row r="405" spans="1:14" ht="15.75" x14ac:dyDescent="0.25">
      <c r="A405" s="33" t="s">
        <v>249</v>
      </c>
      <c r="B405" s="33" t="s">
        <v>252</v>
      </c>
      <c r="C405" s="33"/>
      <c r="D405" s="33"/>
      <c r="E405" s="33"/>
      <c r="F405" s="33"/>
      <c r="G405" s="33"/>
      <c r="H405" s="33"/>
      <c r="I405" s="34"/>
      <c r="J405" s="34"/>
      <c r="K405" s="35"/>
      <c r="L405" s="36"/>
      <c r="M405" s="37"/>
      <c r="N405" s="36"/>
    </row>
    <row r="406" spans="1:14" ht="15.75" x14ac:dyDescent="0.25">
      <c r="A406" s="33"/>
      <c r="B406" s="33"/>
      <c r="C406" s="33"/>
      <c r="D406" s="33"/>
      <c r="E406" s="33"/>
      <c r="F406" s="33"/>
      <c r="G406" s="33"/>
      <c r="H406" s="33"/>
      <c r="I406" s="34"/>
      <c r="J406" s="34"/>
      <c r="K406" s="35"/>
      <c r="L406" s="36"/>
      <c r="M406" s="37"/>
      <c r="N406" s="36"/>
    </row>
    <row r="407" spans="1:14" ht="15.75" x14ac:dyDescent="0.25">
      <c r="A407" s="33" t="s">
        <v>251</v>
      </c>
      <c r="B407" s="33" t="s">
        <v>281</v>
      </c>
      <c r="C407" s="33"/>
      <c r="D407" s="33"/>
      <c r="E407" s="33"/>
      <c r="F407" s="33"/>
      <c r="G407" s="33"/>
      <c r="H407" s="33"/>
      <c r="I407" s="34"/>
      <c r="J407" s="34"/>
      <c r="K407" s="35"/>
      <c r="L407" s="36"/>
      <c r="M407" s="37"/>
      <c r="N407" s="36"/>
    </row>
    <row r="408" spans="1:14" ht="15.75" x14ac:dyDescent="0.25">
      <c r="A408" s="33"/>
      <c r="B408" s="33" t="s">
        <v>299</v>
      </c>
      <c r="C408" s="33"/>
      <c r="D408" s="33"/>
      <c r="E408" s="33"/>
      <c r="F408" s="33"/>
      <c r="G408" s="33"/>
      <c r="H408" s="33"/>
      <c r="I408" s="34"/>
      <c r="J408" s="34"/>
      <c r="K408" s="35"/>
      <c r="L408" s="36"/>
      <c r="M408" s="37"/>
      <c r="N408" s="36"/>
    </row>
    <row r="409" spans="1:14" ht="15.75" x14ac:dyDescent="0.25">
      <c r="A409" s="33"/>
      <c r="B409" s="33" t="s">
        <v>454</v>
      </c>
      <c r="C409" s="33"/>
      <c r="D409" s="33"/>
      <c r="E409" s="33"/>
      <c r="F409" s="33"/>
      <c r="G409" s="33"/>
      <c r="H409" s="33"/>
      <c r="I409" s="66"/>
      <c r="J409" s="34"/>
      <c r="K409" s="35"/>
      <c r="L409" s="36"/>
      <c r="M409" s="37"/>
      <c r="N409" s="36"/>
    </row>
    <row r="410" spans="1:14" ht="15.75" x14ac:dyDescent="0.25">
      <c r="A410" s="33"/>
      <c r="B410" s="33"/>
      <c r="C410" s="33"/>
      <c r="D410" s="33"/>
      <c r="E410" s="33"/>
      <c r="F410" s="33"/>
      <c r="G410" s="33"/>
      <c r="H410" s="33"/>
      <c r="I410" s="34"/>
      <c r="J410" s="34"/>
      <c r="K410" s="35"/>
      <c r="L410" s="36"/>
      <c r="M410" s="37"/>
      <c r="N410" s="36"/>
    </row>
    <row r="411" spans="1:14" ht="15.75" x14ac:dyDescent="0.25">
      <c r="A411" s="33"/>
      <c r="B411" s="33"/>
      <c r="C411" s="33"/>
      <c r="D411" s="33"/>
      <c r="E411" s="33"/>
      <c r="F411" s="33"/>
      <c r="G411" s="33"/>
      <c r="H411" s="33"/>
      <c r="I411" s="34"/>
      <c r="J411" s="34"/>
      <c r="K411" s="35"/>
      <c r="L411" s="36"/>
      <c r="M411" s="37"/>
      <c r="N411" s="36"/>
    </row>
    <row r="412" spans="1:14" ht="15.75" x14ac:dyDescent="0.25">
      <c r="A412" s="33"/>
      <c r="B412" s="33"/>
      <c r="C412" s="33"/>
      <c r="D412" s="33"/>
      <c r="E412" s="33"/>
      <c r="F412" s="33"/>
      <c r="G412" s="33"/>
      <c r="H412" s="33"/>
      <c r="I412" s="34"/>
      <c r="J412" s="34"/>
      <c r="K412" s="35"/>
      <c r="L412" s="36"/>
      <c r="M412" s="37"/>
      <c r="N412" s="36"/>
    </row>
    <row r="413" spans="1:14" ht="15.75" x14ac:dyDescent="0.25">
      <c r="A413" s="33"/>
      <c r="B413" s="38"/>
      <c r="C413" s="39" t="s">
        <v>547</v>
      </c>
      <c r="D413" s="40">
        <f>L404</f>
        <v>0</v>
      </c>
      <c r="E413" s="33"/>
      <c r="F413" s="33"/>
      <c r="G413" s="33"/>
      <c r="H413" s="33"/>
      <c r="I413" s="34"/>
      <c r="J413" s="34"/>
      <c r="K413" s="35"/>
      <c r="L413" s="36"/>
      <c r="M413" s="37"/>
      <c r="N413" s="36"/>
    </row>
    <row r="414" spans="1:14" ht="15.75" x14ac:dyDescent="0.25">
      <c r="A414" s="33"/>
      <c r="B414" s="38"/>
      <c r="C414" s="39" t="s">
        <v>548</v>
      </c>
      <c r="D414" s="40">
        <f>D413*4</f>
        <v>0</v>
      </c>
      <c r="E414" s="33"/>
      <c r="F414" s="33"/>
      <c r="G414" s="33"/>
      <c r="H414" s="33"/>
      <c r="I414" s="34"/>
      <c r="J414" s="34"/>
      <c r="K414" s="35"/>
      <c r="L414" s="36"/>
      <c r="M414" s="37"/>
      <c r="N414" s="36"/>
    </row>
  </sheetData>
  <sheetProtection password="CA7D" sheet="1" objects="1" scenarios="1"/>
  <pageMargins left="0.7" right="0.7" top="0.75" bottom="0.75" header="0.3" footer="0.3"/>
  <pageSetup paperSize="9" scale="40" fitToHeight="0"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3</vt:i4>
      </vt:variant>
    </vt:vector>
  </HeadingPairs>
  <TitlesOfParts>
    <vt:vector size="3" baseType="lpstr">
      <vt:lpstr>Hárok1</vt:lpstr>
      <vt:lpstr>Hárok2</vt:lpstr>
      <vt:lpstr>Hárok3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Gocka;Matej Ruščin</dc:creator>
  <cp:lastModifiedBy>Jana Gocka</cp:lastModifiedBy>
  <cp:lastPrinted>2023-05-26T11:05:06Z</cp:lastPrinted>
  <dcterms:created xsi:type="dcterms:W3CDTF">2023-05-25T07:51:59Z</dcterms:created>
  <dcterms:modified xsi:type="dcterms:W3CDTF">2023-08-17T10:52:42Z</dcterms:modified>
</cp:coreProperties>
</file>