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chsiete-my.sharepoint.com/personal/zuzana_jamnicka_tsb_sk/Documents/Pracovná plocha/ZJ/Zákazky/Riadiaci systém VO/SP/"/>
    </mc:Choice>
  </mc:AlternateContent>
  <xr:revisionPtr revIDLastSave="1144" documentId="8_{0B1562A5-8713-4913-959F-C2FBA3780005}" xr6:coauthVersionLast="47" xr6:coauthVersionMax="47" xr10:uidLastSave="{9ADAAE04-40B9-4753-9608-2B40692DF4E0}"/>
  <bookViews>
    <workbookView xWindow="-110" yWindow="-110" windowWidth="19420" windowHeight="10420" xr2:uid="{4168D8A2-9B04-C942-B893-AB0580FB38F2}"/>
  </bookViews>
  <sheets>
    <sheet name="Návrh na plnenie kritérií" sheetId="6" r:id="rId1"/>
    <sheet name="Rozsah pilotného projektu" sheetId="7" r:id="rId2"/>
    <sheet name="Fixná časť Základného rozsahu" sheetId="5" r:id="rId3"/>
    <sheet name="Základný rozsah projektu" sheetId="8" r:id="rId4"/>
    <sheet name="Rozšírený rozsah projektu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9" l="1"/>
  <c r="E6" i="9"/>
  <c r="E7" i="9"/>
  <c r="E8" i="9"/>
  <c r="E184" i="9" s="1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M4" i="8"/>
  <c r="K4" i="8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M4" i="9"/>
  <c r="M184" i="9" s="1"/>
  <c r="K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4" i="9"/>
  <c r="J4" i="8"/>
  <c r="I4" i="8"/>
  <c r="F4" i="8"/>
  <c r="E4" i="9"/>
  <c r="E4" i="8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4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1" i="5"/>
  <c r="E12" i="5"/>
  <c r="E13" i="5"/>
  <c r="E5" i="5"/>
  <c r="E6" i="5"/>
  <c r="E7" i="5"/>
  <c r="E8" i="5"/>
  <c r="E9" i="5"/>
  <c r="E10" i="5"/>
  <c r="E4" i="5"/>
  <c r="L6" i="7"/>
  <c r="J3" i="7"/>
  <c r="I3" i="7"/>
  <c r="F3" i="7"/>
  <c r="E3" i="7"/>
  <c r="K184" i="9" l="1"/>
  <c r="I184" i="9"/>
  <c r="F24" i="6"/>
  <c r="F23" i="6"/>
  <c r="F22" i="6"/>
  <c r="F21" i="6"/>
  <c r="F20" i="6"/>
  <c r="F19" i="6"/>
  <c r="F18" i="6"/>
  <c r="L184" i="9" l="1"/>
  <c r="L124" i="8"/>
  <c r="G4" i="9"/>
  <c r="J4" i="9" s="1"/>
  <c r="C4" i="9"/>
  <c r="F4" i="9" s="1"/>
  <c r="F184" i="9" s="1"/>
  <c r="G4" i="8"/>
  <c r="G5" i="8" s="1"/>
  <c r="C4" i="8"/>
  <c r="E5" i="7"/>
  <c r="E4" i="7"/>
  <c r="G4" i="7"/>
  <c r="C4" i="7"/>
  <c r="G4" i="5"/>
  <c r="J4" i="5" s="1"/>
  <c r="C4" i="5"/>
  <c r="C5" i="7" l="1"/>
  <c r="F5" i="7" s="1"/>
  <c r="F4" i="7"/>
  <c r="J4" i="7"/>
  <c r="I4" i="7"/>
  <c r="C5" i="9"/>
  <c r="G5" i="9"/>
  <c r="C5" i="5"/>
  <c r="F5" i="5" s="1"/>
  <c r="F4" i="5"/>
  <c r="E191" i="9"/>
  <c r="E124" i="8"/>
  <c r="K124" i="8"/>
  <c r="M124" i="8"/>
  <c r="C5" i="8"/>
  <c r="G6" i="8"/>
  <c r="E6" i="7"/>
  <c r="G5" i="7"/>
  <c r="G5" i="5"/>
  <c r="J5" i="5" s="1"/>
  <c r="E124" i="5"/>
  <c r="K124" i="5"/>
  <c r="I124" i="5"/>
  <c r="J5" i="7" l="1"/>
  <c r="J6" i="7" s="1"/>
  <c r="I5" i="7"/>
  <c r="I6" i="7" s="1"/>
  <c r="C6" i="7"/>
  <c r="E187" i="9"/>
  <c r="G6" i="9"/>
  <c r="J5" i="9"/>
  <c r="C6" i="9"/>
  <c r="E127" i="5"/>
  <c r="G7" i="8"/>
  <c r="E131" i="8"/>
  <c r="C6" i="8"/>
  <c r="F6" i="7"/>
  <c r="G6" i="7"/>
  <c r="G6" i="5"/>
  <c r="J6" i="5" s="1"/>
  <c r="M124" i="5"/>
  <c r="E131" i="5" s="1"/>
  <c r="E9" i="7" l="1"/>
  <c r="E27" i="6" s="1"/>
  <c r="F27" i="6" s="1"/>
  <c r="C7" i="9"/>
  <c r="J6" i="9"/>
  <c r="G7" i="9"/>
  <c r="G8" i="8"/>
  <c r="C7" i="8"/>
  <c r="G7" i="5"/>
  <c r="J7" i="5" s="1"/>
  <c r="C6" i="5"/>
  <c r="F6" i="5" s="1"/>
  <c r="C8" i="9" l="1"/>
  <c r="J7" i="9"/>
  <c r="G8" i="9"/>
  <c r="C8" i="8"/>
  <c r="G9" i="8"/>
  <c r="G8" i="5"/>
  <c r="J8" i="5" s="1"/>
  <c r="C7" i="5"/>
  <c r="F7" i="5" s="1"/>
  <c r="J8" i="9" l="1"/>
  <c r="G9" i="9"/>
  <c r="C9" i="9"/>
  <c r="G10" i="8"/>
  <c r="C9" i="8"/>
  <c r="G9" i="5"/>
  <c r="J9" i="5" s="1"/>
  <c r="C8" i="5"/>
  <c r="F8" i="5" s="1"/>
  <c r="C10" i="9" l="1"/>
  <c r="J9" i="9"/>
  <c r="G10" i="9"/>
  <c r="G11" i="8"/>
  <c r="C10" i="8"/>
  <c r="G10" i="5"/>
  <c r="J10" i="5" s="1"/>
  <c r="C9" i="5"/>
  <c r="F9" i="5" s="1"/>
  <c r="C11" i="9" l="1"/>
  <c r="J10" i="9"/>
  <c r="G11" i="9"/>
  <c r="C11" i="8"/>
  <c r="G12" i="8"/>
  <c r="G11" i="5"/>
  <c r="J11" i="5" s="1"/>
  <c r="C10" i="5"/>
  <c r="F10" i="5" s="1"/>
  <c r="J11" i="9" l="1"/>
  <c r="G12" i="9"/>
  <c r="C12" i="9"/>
  <c r="C12" i="8"/>
  <c r="G13" i="8"/>
  <c r="G12" i="5"/>
  <c r="J12" i="5" s="1"/>
  <c r="C11" i="5"/>
  <c r="F11" i="5" s="1"/>
  <c r="C13" i="9" l="1"/>
  <c r="J12" i="9"/>
  <c r="G13" i="9"/>
  <c r="G14" i="8"/>
  <c r="C13" i="8"/>
  <c r="G13" i="5"/>
  <c r="J13" i="5" s="1"/>
  <c r="C12" i="5"/>
  <c r="F12" i="5" s="1"/>
  <c r="C14" i="9" l="1"/>
  <c r="J13" i="9"/>
  <c r="G14" i="9"/>
  <c r="C14" i="8"/>
  <c r="G15" i="8"/>
  <c r="G14" i="5"/>
  <c r="J14" i="5" s="1"/>
  <c r="C13" i="5"/>
  <c r="C15" i="9" l="1"/>
  <c r="J14" i="9"/>
  <c r="G15" i="9"/>
  <c r="C14" i="5"/>
  <c r="F14" i="5" s="1"/>
  <c r="F13" i="5"/>
  <c r="C15" i="8"/>
  <c r="G16" i="8"/>
  <c r="G15" i="5"/>
  <c r="J15" i="5" s="1"/>
  <c r="J15" i="9" l="1"/>
  <c r="G16" i="9"/>
  <c r="C16" i="9"/>
  <c r="C15" i="5"/>
  <c r="F15" i="5" s="1"/>
  <c r="G17" i="8"/>
  <c r="C16" i="8"/>
  <c r="G16" i="5"/>
  <c r="J16" i="5" s="1"/>
  <c r="C16" i="5"/>
  <c r="F16" i="5" s="1"/>
  <c r="C17" i="9" l="1"/>
  <c r="J16" i="9"/>
  <c r="G17" i="9"/>
  <c r="C17" i="8"/>
  <c r="G18" i="8"/>
  <c r="G17" i="5"/>
  <c r="J17" i="5" s="1"/>
  <c r="C17" i="5"/>
  <c r="F17" i="5" s="1"/>
  <c r="J17" i="9" l="1"/>
  <c r="G18" i="9"/>
  <c r="C18" i="9"/>
  <c r="C18" i="8"/>
  <c r="G19" i="8"/>
  <c r="G18" i="5"/>
  <c r="J18" i="5" s="1"/>
  <c r="C18" i="5"/>
  <c r="F18" i="5" s="1"/>
  <c r="C19" i="9" l="1"/>
  <c r="J18" i="9"/>
  <c r="G19" i="9"/>
  <c r="G20" i="8"/>
  <c r="C19" i="8"/>
  <c r="G19" i="5"/>
  <c r="J19" i="5" s="1"/>
  <c r="C19" i="5"/>
  <c r="F19" i="5" s="1"/>
  <c r="C20" i="9" l="1"/>
  <c r="J19" i="9"/>
  <c r="G20" i="9"/>
  <c r="G21" i="8"/>
  <c r="C20" i="8"/>
  <c r="G20" i="5"/>
  <c r="J20" i="5" s="1"/>
  <c r="C20" i="5"/>
  <c r="F20" i="5" s="1"/>
  <c r="J20" i="9" l="1"/>
  <c r="G21" i="9"/>
  <c r="C21" i="9"/>
  <c r="C21" i="8"/>
  <c r="G22" i="8"/>
  <c r="G21" i="5"/>
  <c r="J21" i="5" s="1"/>
  <c r="C21" i="5"/>
  <c r="F21" i="5" s="1"/>
  <c r="J21" i="9" l="1"/>
  <c r="G22" i="9"/>
  <c r="C22" i="9"/>
  <c r="G23" i="8"/>
  <c r="C22" i="8"/>
  <c r="G22" i="5"/>
  <c r="J22" i="5" s="1"/>
  <c r="C22" i="5"/>
  <c r="F22" i="5" s="1"/>
  <c r="C23" i="9" l="1"/>
  <c r="J22" i="9"/>
  <c r="G23" i="9"/>
  <c r="C23" i="8"/>
  <c r="G24" i="8"/>
  <c r="G23" i="5"/>
  <c r="J23" i="5" s="1"/>
  <c r="C23" i="5"/>
  <c r="F23" i="5" s="1"/>
  <c r="C24" i="9" l="1"/>
  <c r="J23" i="9"/>
  <c r="G24" i="9"/>
  <c r="G25" i="8"/>
  <c r="C24" i="8"/>
  <c r="G24" i="5"/>
  <c r="J24" i="5" s="1"/>
  <c r="C24" i="5"/>
  <c r="F24" i="5" s="1"/>
  <c r="J24" i="9" l="1"/>
  <c r="G25" i="9"/>
  <c r="C25" i="9"/>
  <c r="C25" i="8"/>
  <c r="G26" i="8"/>
  <c r="G25" i="5"/>
  <c r="J25" i="5" s="1"/>
  <c r="C25" i="5"/>
  <c r="F25" i="5" s="1"/>
  <c r="J25" i="9" l="1"/>
  <c r="G26" i="9"/>
  <c r="C26" i="9"/>
  <c r="G27" i="8"/>
  <c r="C26" i="8"/>
  <c r="G26" i="5"/>
  <c r="J26" i="5" s="1"/>
  <c r="C26" i="5"/>
  <c r="F26" i="5" s="1"/>
  <c r="C27" i="9" l="1"/>
  <c r="J26" i="9"/>
  <c r="G27" i="9"/>
  <c r="C27" i="8"/>
  <c r="G28" i="8"/>
  <c r="G27" i="5"/>
  <c r="J27" i="5" s="1"/>
  <c r="C27" i="5"/>
  <c r="F27" i="5" s="1"/>
  <c r="J27" i="9" l="1"/>
  <c r="G28" i="9"/>
  <c r="C28" i="9"/>
  <c r="G29" i="8"/>
  <c r="C28" i="8"/>
  <c r="G28" i="5"/>
  <c r="J28" i="5" s="1"/>
  <c r="C28" i="5"/>
  <c r="F28" i="5" s="1"/>
  <c r="J28" i="9" l="1"/>
  <c r="G29" i="9"/>
  <c r="C29" i="9"/>
  <c r="C29" i="8"/>
  <c r="G30" i="8"/>
  <c r="G29" i="5"/>
  <c r="J29" i="5" s="1"/>
  <c r="C29" i="5"/>
  <c r="F29" i="5" s="1"/>
  <c r="J29" i="9" l="1"/>
  <c r="G30" i="9"/>
  <c r="C30" i="9"/>
  <c r="G31" i="8"/>
  <c r="C30" i="8"/>
  <c r="G30" i="5"/>
  <c r="J30" i="5" s="1"/>
  <c r="C30" i="5"/>
  <c r="F30" i="5" s="1"/>
  <c r="J30" i="9" l="1"/>
  <c r="G31" i="9"/>
  <c r="C31" i="9"/>
  <c r="C31" i="8"/>
  <c r="G32" i="8"/>
  <c r="G31" i="5"/>
  <c r="J31" i="5" s="1"/>
  <c r="C31" i="5"/>
  <c r="F31" i="5" s="1"/>
  <c r="J31" i="9" l="1"/>
  <c r="G32" i="9"/>
  <c r="C32" i="9"/>
  <c r="G33" i="8"/>
  <c r="C32" i="8"/>
  <c r="G32" i="5"/>
  <c r="J32" i="5" s="1"/>
  <c r="C32" i="5"/>
  <c r="F32" i="5" s="1"/>
  <c r="C33" i="9" l="1"/>
  <c r="J32" i="9"/>
  <c r="G33" i="9"/>
  <c r="C33" i="8"/>
  <c r="G34" i="8"/>
  <c r="G33" i="5"/>
  <c r="J33" i="5" s="1"/>
  <c r="C33" i="5"/>
  <c r="F33" i="5" s="1"/>
  <c r="C34" i="9" l="1"/>
  <c r="J33" i="9"/>
  <c r="G34" i="9"/>
  <c r="G35" i="8"/>
  <c r="C34" i="8"/>
  <c r="G34" i="5"/>
  <c r="J34" i="5" s="1"/>
  <c r="C34" i="5"/>
  <c r="F34" i="5" s="1"/>
  <c r="J34" i="9" l="1"/>
  <c r="G35" i="9"/>
  <c r="C35" i="9"/>
  <c r="C35" i="8"/>
  <c r="G36" i="8"/>
  <c r="G35" i="5"/>
  <c r="J35" i="5" s="1"/>
  <c r="C35" i="5"/>
  <c r="F35" i="5" s="1"/>
  <c r="J35" i="9" l="1"/>
  <c r="G36" i="9"/>
  <c r="C36" i="9"/>
  <c r="G37" i="8"/>
  <c r="C36" i="8"/>
  <c r="G36" i="5"/>
  <c r="J36" i="5" s="1"/>
  <c r="C36" i="5"/>
  <c r="F36" i="5" s="1"/>
  <c r="C37" i="9" l="1"/>
  <c r="J36" i="9"/>
  <c r="G37" i="9"/>
  <c r="C37" i="8"/>
  <c r="G38" i="8"/>
  <c r="G37" i="5"/>
  <c r="J37" i="5" s="1"/>
  <c r="C37" i="5"/>
  <c r="F37" i="5" s="1"/>
  <c r="C38" i="9" l="1"/>
  <c r="J37" i="9"/>
  <c r="G38" i="9"/>
  <c r="G39" i="8"/>
  <c r="C38" i="8"/>
  <c r="G38" i="5"/>
  <c r="J38" i="5" s="1"/>
  <c r="C38" i="5"/>
  <c r="F38" i="5" s="1"/>
  <c r="J38" i="9" l="1"/>
  <c r="G39" i="9"/>
  <c r="C39" i="9"/>
  <c r="G40" i="8"/>
  <c r="C39" i="8"/>
  <c r="G39" i="5"/>
  <c r="J39" i="5" s="1"/>
  <c r="C39" i="5"/>
  <c r="F39" i="5" s="1"/>
  <c r="C40" i="9" l="1"/>
  <c r="J39" i="9"/>
  <c r="G40" i="9"/>
  <c r="C40" i="8"/>
  <c r="G41" i="8"/>
  <c r="G40" i="5"/>
  <c r="J40" i="5" s="1"/>
  <c r="C40" i="5"/>
  <c r="F40" i="5" s="1"/>
  <c r="J40" i="9" l="1"/>
  <c r="G41" i="9"/>
  <c r="C41" i="9"/>
  <c r="G42" i="8"/>
  <c r="C41" i="8"/>
  <c r="G41" i="5"/>
  <c r="J41" i="5" s="1"/>
  <c r="C41" i="5"/>
  <c r="F41" i="5" s="1"/>
  <c r="J41" i="9" l="1"/>
  <c r="G42" i="9"/>
  <c r="C42" i="9"/>
  <c r="G43" i="8"/>
  <c r="C42" i="8"/>
  <c r="G42" i="5"/>
  <c r="J42" i="5" s="1"/>
  <c r="C42" i="5"/>
  <c r="F42" i="5" s="1"/>
  <c r="C43" i="9" l="1"/>
  <c r="J42" i="9"/>
  <c r="G43" i="9"/>
  <c r="C43" i="8"/>
  <c r="G44" i="8"/>
  <c r="G43" i="5"/>
  <c r="J43" i="5" s="1"/>
  <c r="C43" i="5"/>
  <c r="F43" i="5" s="1"/>
  <c r="C44" i="9" l="1"/>
  <c r="J43" i="9"/>
  <c r="G44" i="9"/>
  <c r="G45" i="8"/>
  <c r="C44" i="8"/>
  <c r="G44" i="5"/>
  <c r="J44" i="5" s="1"/>
  <c r="C44" i="5"/>
  <c r="F44" i="5" s="1"/>
  <c r="J44" i="9" l="1"/>
  <c r="G45" i="9"/>
  <c r="C45" i="9"/>
  <c r="C45" i="8"/>
  <c r="G46" i="8"/>
  <c r="G45" i="5"/>
  <c r="J45" i="5" s="1"/>
  <c r="C45" i="5"/>
  <c r="F45" i="5" s="1"/>
  <c r="C46" i="9" l="1"/>
  <c r="J45" i="9"/>
  <c r="G46" i="9"/>
  <c r="G47" i="8"/>
  <c r="C46" i="8"/>
  <c r="G46" i="5"/>
  <c r="J46" i="5" s="1"/>
  <c r="C46" i="5"/>
  <c r="F46" i="5" s="1"/>
  <c r="J46" i="9" l="1"/>
  <c r="G47" i="9"/>
  <c r="C47" i="9"/>
  <c r="C47" i="8"/>
  <c r="G48" i="8"/>
  <c r="G47" i="5"/>
  <c r="J47" i="5" s="1"/>
  <c r="C47" i="5"/>
  <c r="F47" i="5" s="1"/>
  <c r="C48" i="9" l="1"/>
  <c r="J47" i="9"/>
  <c r="G48" i="9"/>
  <c r="G49" i="8"/>
  <c r="C48" i="8"/>
  <c r="G48" i="5"/>
  <c r="J48" i="5" s="1"/>
  <c r="C48" i="5"/>
  <c r="F48" i="5" s="1"/>
  <c r="J48" i="9" l="1"/>
  <c r="G49" i="9"/>
  <c r="C49" i="9"/>
  <c r="C49" i="8"/>
  <c r="G50" i="8"/>
  <c r="G49" i="5"/>
  <c r="J49" i="5" s="1"/>
  <c r="C49" i="5"/>
  <c r="F49" i="5" s="1"/>
  <c r="C50" i="9" l="1"/>
  <c r="J49" i="9"/>
  <c r="G50" i="9"/>
  <c r="G51" i="8"/>
  <c r="C50" i="8"/>
  <c r="G50" i="5"/>
  <c r="J50" i="5" s="1"/>
  <c r="C50" i="5"/>
  <c r="F50" i="5" s="1"/>
  <c r="J50" i="9" l="1"/>
  <c r="G51" i="9"/>
  <c r="C51" i="9"/>
  <c r="C51" i="8"/>
  <c r="G52" i="8"/>
  <c r="G51" i="5"/>
  <c r="J51" i="5" s="1"/>
  <c r="C51" i="5"/>
  <c r="F51" i="5" s="1"/>
  <c r="C52" i="9" l="1"/>
  <c r="J51" i="9"/>
  <c r="G52" i="9"/>
  <c r="G53" i="8"/>
  <c r="C52" i="8"/>
  <c r="G52" i="5"/>
  <c r="J52" i="5" s="1"/>
  <c r="C52" i="5"/>
  <c r="F52" i="5" s="1"/>
  <c r="J52" i="9" l="1"/>
  <c r="G53" i="9"/>
  <c r="C53" i="9"/>
  <c r="C53" i="8"/>
  <c r="G54" i="8"/>
  <c r="G53" i="5"/>
  <c r="J53" i="5" s="1"/>
  <c r="C53" i="5"/>
  <c r="F53" i="5" s="1"/>
  <c r="J53" i="9" l="1"/>
  <c r="G54" i="9"/>
  <c r="C54" i="9"/>
  <c r="G55" i="8"/>
  <c r="C54" i="8"/>
  <c r="G54" i="5"/>
  <c r="J54" i="5" s="1"/>
  <c r="C54" i="5"/>
  <c r="F54" i="5" s="1"/>
  <c r="C55" i="9" l="1"/>
  <c r="J54" i="9"/>
  <c r="G55" i="9"/>
  <c r="C55" i="8"/>
  <c r="G56" i="8"/>
  <c r="G55" i="5"/>
  <c r="J55" i="5" s="1"/>
  <c r="C55" i="5"/>
  <c r="F55" i="5" s="1"/>
  <c r="C56" i="9" l="1"/>
  <c r="J55" i="9"/>
  <c r="G56" i="9"/>
  <c r="G57" i="8"/>
  <c r="C56" i="8"/>
  <c r="G56" i="5"/>
  <c r="J56" i="5" s="1"/>
  <c r="C56" i="5"/>
  <c r="F56" i="5" s="1"/>
  <c r="C57" i="9" l="1"/>
  <c r="J56" i="9"/>
  <c r="G57" i="9"/>
  <c r="C57" i="8"/>
  <c r="G58" i="8"/>
  <c r="G57" i="5"/>
  <c r="J57" i="5" s="1"/>
  <c r="C57" i="5"/>
  <c r="F57" i="5" s="1"/>
  <c r="C58" i="9" l="1"/>
  <c r="J57" i="9"/>
  <c r="G58" i="9"/>
  <c r="G59" i="8"/>
  <c r="C58" i="8"/>
  <c r="G58" i="5"/>
  <c r="J58" i="5" s="1"/>
  <c r="C58" i="5"/>
  <c r="F58" i="5" s="1"/>
  <c r="J58" i="9" l="1"/>
  <c r="G59" i="9"/>
  <c r="C59" i="9"/>
  <c r="C59" i="8"/>
  <c r="G60" i="8"/>
  <c r="G59" i="5"/>
  <c r="J59" i="5" s="1"/>
  <c r="C59" i="5"/>
  <c r="F59" i="5" s="1"/>
  <c r="C60" i="9" l="1"/>
  <c r="J59" i="9"/>
  <c r="G60" i="9"/>
  <c r="G61" i="8"/>
  <c r="C60" i="8"/>
  <c r="G60" i="5"/>
  <c r="J60" i="5" s="1"/>
  <c r="C60" i="5"/>
  <c r="F60" i="5" s="1"/>
  <c r="C61" i="9" l="1"/>
  <c r="J60" i="9"/>
  <c r="G61" i="9"/>
  <c r="C61" i="8"/>
  <c r="G62" i="8"/>
  <c r="G61" i="5"/>
  <c r="J61" i="5" s="1"/>
  <c r="C61" i="5"/>
  <c r="F61" i="5" s="1"/>
  <c r="C62" i="9" l="1"/>
  <c r="J61" i="9"/>
  <c r="G62" i="9"/>
  <c r="G63" i="8"/>
  <c r="C62" i="8"/>
  <c r="G62" i="5"/>
  <c r="J62" i="5" s="1"/>
  <c r="C62" i="5"/>
  <c r="F62" i="5" s="1"/>
  <c r="J62" i="9" l="1"/>
  <c r="G63" i="9"/>
  <c r="C63" i="9"/>
  <c r="C63" i="8"/>
  <c r="G64" i="8"/>
  <c r="G63" i="5"/>
  <c r="J63" i="5" s="1"/>
  <c r="C63" i="5"/>
  <c r="F63" i="5" s="1"/>
  <c r="C64" i="9" l="1"/>
  <c r="J63" i="9"/>
  <c r="G64" i="9"/>
  <c r="G65" i="8"/>
  <c r="C64" i="8"/>
  <c r="G64" i="5"/>
  <c r="J64" i="5" s="1"/>
  <c r="C64" i="5"/>
  <c r="F64" i="5" s="1"/>
  <c r="C65" i="9" l="1"/>
  <c r="J64" i="9"/>
  <c r="G65" i="9"/>
  <c r="C65" i="8"/>
  <c r="G66" i="8"/>
  <c r="G65" i="5"/>
  <c r="J65" i="5" s="1"/>
  <c r="C65" i="5"/>
  <c r="F65" i="5" s="1"/>
  <c r="J65" i="9" l="1"/>
  <c r="G66" i="9"/>
  <c r="C66" i="9"/>
  <c r="G67" i="8"/>
  <c r="C66" i="8"/>
  <c r="G66" i="5"/>
  <c r="J66" i="5" s="1"/>
  <c r="C66" i="5"/>
  <c r="F66" i="5" s="1"/>
  <c r="J66" i="9" l="1"/>
  <c r="G67" i="9"/>
  <c r="C67" i="9"/>
  <c r="C67" i="8"/>
  <c r="G68" i="8"/>
  <c r="G67" i="5"/>
  <c r="J67" i="5" s="1"/>
  <c r="C67" i="5"/>
  <c r="F67" i="5" s="1"/>
  <c r="C68" i="9" l="1"/>
  <c r="J67" i="9"/>
  <c r="G68" i="9"/>
  <c r="G69" i="8"/>
  <c r="C68" i="8"/>
  <c r="G68" i="5"/>
  <c r="J68" i="5" s="1"/>
  <c r="C68" i="5"/>
  <c r="F68" i="5" s="1"/>
  <c r="C69" i="9" l="1"/>
  <c r="J68" i="9"/>
  <c r="G69" i="9"/>
  <c r="C69" i="8"/>
  <c r="G70" i="8"/>
  <c r="G69" i="5"/>
  <c r="J69" i="5" s="1"/>
  <c r="C69" i="5"/>
  <c r="F69" i="5" s="1"/>
  <c r="C70" i="9" l="1"/>
  <c r="J69" i="9"/>
  <c r="G70" i="9"/>
  <c r="G71" i="8"/>
  <c r="C70" i="8"/>
  <c r="G70" i="5"/>
  <c r="J70" i="5" s="1"/>
  <c r="C70" i="5"/>
  <c r="F70" i="5" s="1"/>
  <c r="J70" i="9" l="1"/>
  <c r="G71" i="9"/>
  <c r="C71" i="9"/>
  <c r="C71" i="8"/>
  <c r="G72" i="8"/>
  <c r="G71" i="5"/>
  <c r="J71" i="5" s="1"/>
  <c r="C71" i="5"/>
  <c r="F71" i="5" s="1"/>
  <c r="C72" i="9" l="1"/>
  <c r="J71" i="9"/>
  <c r="G72" i="9"/>
  <c r="G73" i="8"/>
  <c r="C72" i="8"/>
  <c r="G72" i="5"/>
  <c r="J72" i="5" s="1"/>
  <c r="C72" i="5"/>
  <c r="F72" i="5" s="1"/>
  <c r="C73" i="9" l="1"/>
  <c r="J72" i="9"/>
  <c r="G73" i="9"/>
  <c r="C73" i="8"/>
  <c r="G74" i="8"/>
  <c r="G73" i="5"/>
  <c r="J73" i="5" s="1"/>
  <c r="C73" i="5"/>
  <c r="F73" i="5" s="1"/>
  <c r="C74" i="9" l="1"/>
  <c r="J73" i="9"/>
  <c r="G74" i="9"/>
  <c r="G75" i="8"/>
  <c r="C74" i="8"/>
  <c r="G74" i="5"/>
  <c r="J74" i="5" s="1"/>
  <c r="C74" i="5"/>
  <c r="F74" i="5" s="1"/>
  <c r="J74" i="9" l="1"/>
  <c r="G75" i="9"/>
  <c r="C75" i="9"/>
  <c r="C75" i="8"/>
  <c r="G76" i="8"/>
  <c r="G75" i="5"/>
  <c r="J75" i="5" s="1"/>
  <c r="C75" i="5"/>
  <c r="F75" i="5" s="1"/>
  <c r="J75" i="9" l="1"/>
  <c r="G76" i="9"/>
  <c r="C76" i="9"/>
  <c r="G77" i="8"/>
  <c r="C76" i="8"/>
  <c r="G76" i="5"/>
  <c r="J76" i="5" s="1"/>
  <c r="C76" i="5"/>
  <c r="F76" i="5" s="1"/>
  <c r="C77" i="9" l="1"/>
  <c r="J76" i="9"/>
  <c r="G77" i="9"/>
  <c r="C77" i="8"/>
  <c r="G78" i="8"/>
  <c r="G77" i="5"/>
  <c r="J77" i="5" s="1"/>
  <c r="C77" i="5"/>
  <c r="F77" i="5" s="1"/>
  <c r="C78" i="9" l="1"/>
  <c r="J77" i="9"/>
  <c r="G78" i="9"/>
  <c r="G79" i="8"/>
  <c r="C78" i="8"/>
  <c r="G78" i="5"/>
  <c r="J78" i="5" s="1"/>
  <c r="C78" i="5"/>
  <c r="F78" i="5" s="1"/>
  <c r="J78" i="9" l="1"/>
  <c r="G79" i="9"/>
  <c r="C79" i="9"/>
  <c r="C79" i="8"/>
  <c r="G80" i="8"/>
  <c r="G79" i="5"/>
  <c r="J79" i="5" s="1"/>
  <c r="C79" i="5"/>
  <c r="F79" i="5" s="1"/>
  <c r="J79" i="9" l="1"/>
  <c r="G80" i="9"/>
  <c r="C80" i="9"/>
  <c r="G81" i="8"/>
  <c r="C80" i="8"/>
  <c r="G80" i="5"/>
  <c r="J80" i="5" s="1"/>
  <c r="C80" i="5"/>
  <c r="F80" i="5" s="1"/>
  <c r="J80" i="9" l="1"/>
  <c r="G81" i="9"/>
  <c r="C81" i="9"/>
  <c r="C81" i="8"/>
  <c r="G82" i="8"/>
  <c r="G81" i="5"/>
  <c r="J81" i="5" s="1"/>
  <c r="C81" i="5"/>
  <c r="F81" i="5" s="1"/>
  <c r="J81" i="9" l="1"/>
  <c r="G82" i="9"/>
  <c r="C82" i="9"/>
  <c r="G83" i="8"/>
  <c r="C82" i="8"/>
  <c r="G82" i="5"/>
  <c r="J82" i="5" s="1"/>
  <c r="C82" i="5"/>
  <c r="F82" i="5" s="1"/>
  <c r="J82" i="9" l="1"/>
  <c r="G83" i="9"/>
  <c r="C83" i="9"/>
  <c r="C83" i="8"/>
  <c r="G84" i="8"/>
  <c r="G83" i="5"/>
  <c r="J83" i="5" s="1"/>
  <c r="C83" i="5"/>
  <c r="F83" i="5" s="1"/>
  <c r="C84" i="9" l="1"/>
  <c r="J83" i="9"/>
  <c r="G84" i="9"/>
  <c r="G85" i="8"/>
  <c r="C84" i="8"/>
  <c r="G84" i="5"/>
  <c r="J84" i="5" s="1"/>
  <c r="C84" i="5"/>
  <c r="F84" i="5" s="1"/>
  <c r="C85" i="9" l="1"/>
  <c r="J84" i="9"/>
  <c r="G85" i="9"/>
  <c r="C85" i="8"/>
  <c r="G86" i="8"/>
  <c r="G85" i="5"/>
  <c r="J85" i="5" s="1"/>
  <c r="C85" i="5"/>
  <c r="F85" i="5" s="1"/>
  <c r="C86" i="9" l="1"/>
  <c r="J85" i="9"/>
  <c r="G86" i="9"/>
  <c r="G87" i="8"/>
  <c r="C86" i="8"/>
  <c r="G86" i="5"/>
  <c r="J86" i="5" s="1"/>
  <c r="C86" i="5"/>
  <c r="F86" i="5" s="1"/>
  <c r="J86" i="9" l="1"/>
  <c r="G87" i="9"/>
  <c r="C87" i="9"/>
  <c r="C87" i="8"/>
  <c r="G88" i="8"/>
  <c r="G87" i="5"/>
  <c r="J87" i="5" s="1"/>
  <c r="C87" i="5"/>
  <c r="F87" i="5" s="1"/>
  <c r="C88" i="9" l="1"/>
  <c r="J87" i="9"/>
  <c r="G88" i="9"/>
  <c r="G89" i="8"/>
  <c r="C88" i="8"/>
  <c r="G88" i="5"/>
  <c r="J88" i="5" s="1"/>
  <c r="C88" i="5"/>
  <c r="F88" i="5" s="1"/>
  <c r="C89" i="9" l="1"/>
  <c r="J88" i="9"/>
  <c r="G89" i="9"/>
  <c r="G90" i="8"/>
  <c r="C89" i="8"/>
  <c r="G89" i="5"/>
  <c r="J89" i="5" s="1"/>
  <c r="C89" i="5"/>
  <c r="F89" i="5" s="1"/>
  <c r="C90" i="9" l="1"/>
  <c r="J89" i="9"/>
  <c r="G90" i="9"/>
  <c r="C90" i="8"/>
  <c r="G91" i="8"/>
  <c r="G90" i="5"/>
  <c r="J90" i="5" s="1"/>
  <c r="C90" i="5"/>
  <c r="F90" i="5" s="1"/>
  <c r="C91" i="9" l="1"/>
  <c r="J90" i="9"/>
  <c r="G91" i="9"/>
  <c r="G92" i="8"/>
  <c r="C91" i="8"/>
  <c r="G91" i="5"/>
  <c r="J91" i="5" s="1"/>
  <c r="C91" i="5"/>
  <c r="F91" i="5" s="1"/>
  <c r="J91" i="9" l="1"/>
  <c r="G92" i="9"/>
  <c r="C92" i="9"/>
  <c r="C92" i="8"/>
  <c r="G93" i="8"/>
  <c r="G92" i="5"/>
  <c r="J92" i="5" s="1"/>
  <c r="C92" i="5"/>
  <c r="F92" i="5" s="1"/>
  <c r="C93" i="9" l="1"/>
  <c r="J92" i="9"/>
  <c r="G93" i="9"/>
  <c r="G94" i="8"/>
  <c r="C93" i="8"/>
  <c r="G93" i="5"/>
  <c r="J93" i="5" s="1"/>
  <c r="C93" i="5"/>
  <c r="F93" i="5" s="1"/>
  <c r="J93" i="9" l="1"/>
  <c r="G94" i="9"/>
  <c r="C94" i="9"/>
  <c r="C94" i="8"/>
  <c r="G95" i="8"/>
  <c r="G94" i="5"/>
  <c r="J94" i="5" s="1"/>
  <c r="C94" i="5"/>
  <c r="F94" i="5" s="1"/>
  <c r="C95" i="9" l="1"/>
  <c r="J94" i="9"/>
  <c r="G95" i="9"/>
  <c r="G96" i="8"/>
  <c r="C95" i="8"/>
  <c r="G95" i="5"/>
  <c r="J95" i="5" s="1"/>
  <c r="C95" i="5"/>
  <c r="F95" i="5" s="1"/>
  <c r="C96" i="9" l="1"/>
  <c r="J95" i="9"/>
  <c r="G96" i="9"/>
  <c r="C96" i="8"/>
  <c r="G97" i="8"/>
  <c r="G96" i="5"/>
  <c r="J96" i="5" s="1"/>
  <c r="C96" i="5"/>
  <c r="F96" i="5" s="1"/>
  <c r="C97" i="9" l="1"/>
  <c r="J96" i="9"/>
  <c r="G97" i="9"/>
  <c r="G98" i="8"/>
  <c r="C97" i="8"/>
  <c r="G97" i="5"/>
  <c r="J97" i="5" s="1"/>
  <c r="C97" i="5"/>
  <c r="F97" i="5" s="1"/>
  <c r="J97" i="9" l="1"/>
  <c r="G98" i="9"/>
  <c r="C98" i="9"/>
  <c r="C98" i="8"/>
  <c r="G99" i="8"/>
  <c r="G98" i="5"/>
  <c r="J98" i="5" s="1"/>
  <c r="C98" i="5"/>
  <c r="F98" i="5" s="1"/>
  <c r="J98" i="9" l="1"/>
  <c r="G99" i="9"/>
  <c r="C99" i="9"/>
  <c r="G100" i="8"/>
  <c r="C99" i="8"/>
  <c r="G99" i="5"/>
  <c r="J99" i="5" s="1"/>
  <c r="C99" i="5"/>
  <c r="F99" i="5" s="1"/>
  <c r="C100" i="9" l="1"/>
  <c r="J99" i="9"/>
  <c r="G100" i="9"/>
  <c r="C100" i="8"/>
  <c r="G101" i="8"/>
  <c r="G100" i="5"/>
  <c r="J100" i="5" s="1"/>
  <c r="C100" i="5"/>
  <c r="F100" i="5" s="1"/>
  <c r="C101" i="9" l="1"/>
  <c r="J100" i="9"/>
  <c r="G101" i="9"/>
  <c r="G102" i="8"/>
  <c r="C101" i="8"/>
  <c r="G101" i="5"/>
  <c r="J101" i="5" s="1"/>
  <c r="C101" i="5"/>
  <c r="F101" i="5" s="1"/>
  <c r="C102" i="9" l="1"/>
  <c r="J101" i="9"/>
  <c r="G102" i="9"/>
  <c r="C102" i="8"/>
  <c r="G103" i="8"/>
  <c r="G102" i="5"/>
  <c r="J102" i="5" s="1"/>
  <c r="C102" i="5"/>
  <c r="F102" i="5" s="1"/>
  <c r="J102" i="9" l="1"/>
  <c r="G103" i="9"/>
  <c r="C103" i="9"/>
  <c r="G104" i="8"/>
  <c r="C103" i="8"/>
  <c r="G103" i="5"/>
  <c r="J103" i="5" s="1"/>
  <c r="C103" i="5"/>
  <c r="F103" i="5" s="1"/>
  <c r="J103" i="9" l="1"/>
  <c r="G104" i="9"/>
  <c r="C104" i="9"/>
  <c r="C104" i="8"/>
  <c r="G105" i="8"/>
  <c r="G104" i="5"/>
  <c r="J104" i="5" s="1"/>
  <c r="C104" i="5"/>
  <c r="F104" i="5" s="1"/>
  <c r="J104" i="9" l="1"/>
  <c r="G105" i="9"/>
  <c r="C105" i="9"/>
  <c r="G106" i="8"/>
  <c r="C105" i="8"/>
  <c r="G105" i="5"/>
  <c r="J105" i="5" s="1"/>
  <c r="C105" i="5"/>
  <c r="F105" i="5" s="1"/>
  <c r="C106" i="9" l="1"/>
  <c r="J105" i="9"/>
  <c r="G106" i="9"/>
  <c r="C106" i="8"/>
  <c r="G107" i="8"/>
  <c r="G106" i="5"/>
  <c r="J106" i="5" s="1"/>
  <c r="C106" i="5"/>
  <c r="F106" i="5" s="1"/>
  <c r="C107" i="9" l="1"/>
  <c r="J106" i="9"/>
  <c r="G107" i="9"/>
  <c r="G108" i="8"/>
  <c r="C107" i="8"/>
  <c r="G107" i="5"/>
  <c r="J107" i="5" s="1"/>
  <c r="C107" i="5"/>
  <c r="F107" i="5" s="1"/>
  <c r="J107" i="9" l="1"/>
  <c r="G108" i="9"/>
  <c r="C108" i="9"/>
  <c r="C108" i="8"/>
  <c r="G109" i="8"/>
  <c r="G108" i="5"/>
  <c r="J108" i="5" s="1"/>
  <c r="C108" i="5"/>
  <c r="F108" i="5" s="1"/>
  <c r="J108" i="9" l="1"/>
  <c r="G109" i="9"/>
  <c r="C109" i="9"/>
  <c r="G110" i="8"/>
  <c r="C109" i="8"/>
  <c r="G109" i="5"/>
  <c r="J109" i="5" s="1"/>
  <c r="C109" i="5"/>
  <c r="F109" i="5" s="1"/>
  <c r="J109" i="9" l="1"/>
  <c r="G110" i="9"/>
  <c r="C110" i="9"/>
  <c r="C110" i="8"/>
  <c r="G111" i="8"/>
  <c r="G110" i="5"/>
  <c r="J110" i="5" s="1"/>
  <c r="C110" i="5"/>
  <c r="F110" i="5" s="1"/>
  <c r="J110" i="9" l="1"/>
  <c r="G111" i="9"/>
  <c r="C111" i="9"/>
  <c r="G112" i="8"/>
  <c r="C111" i="8"/>
  <c r="G111" i="5"/>
  <c r="J111" i="5" s="1"/>
  <c r="C111" i="5"/>
  <c r="F111" i="5" s="1"/>
  <c r="C112" i="9" l="1"/>
  <c r="J111" i="9"/>
  <c r="G112" i="9"/>
  <c r="C112" i="8"/>
  <c r="G113" i="8"/>
  <c r="G112" i="5"/>
  <c r="J112" i="5" s="1"/>
  <c r="C112" i="5"/>
  <c r="F112" i="5" s="1"/>
  <c r="C113" i="9" l="1"/>
  <c r="J112" i="9"/>
  <c r="G113" i="9"/>
  <c r="G114" i="8"/>
  <c r="C113" i="8"/>
  <c r="G113" i="5"/>
  <c r="J113" i="5" s="1"/>
  <c r="C113" i="5"/>
  <c r="F113" i="5" s="1"/>
  <c r="J113" i="9" l="1"/>
  <c r="G114" i="9"/>
  <c r="C114" i="9"/>
  <c r="C114" i="8"/>
  <c r="G115" i="8"/>
  <c r="G114" i="5"/>
  <c r="J114" i="5" s="1"/>
  <c r="C114" i="5"/>
  <c r="F114" i="5" s="1"/>
  <c r="J114" i="9" l="1"/>
  <c r="G115" i="9"/>
  <c r="C115" i="9"/>
  <c r="G116" i="8"/>
  <c r="C115" i="8"/>
  <c r="G115" i="5"/>
  <c r="J115" i="5" s="1"/>
  <c r="C115" i="5"/>
  <c r="F115" i="5" s="1"/>
  <c r="J115" i="9" l="1"/>
  <c r="G116" i="9"/>
  <c r="C116" i="9"/>
  <c r="C116" i="8"/>
  <c r="G117" i="8"/>
  <c r="G116" i="5"/>
  <c r="J116" i="5" s="1"/>
  <c r="C116" i="5"/>
  <c r="F116" i="5" s="1"/>
  <c r="J116" i="9" l="1"/>
  <c r="G117" i="9"/>
  <c r="C117" i="9"/>
  <c r="C117" i="8"/>
  <c r="G118" i="8"/>
  <c r="G117" i="5"/>
  <c r="J117" i="5" s="1"/>
  <c r="C117" i="5"/>
  <c r="F117" i="5" s="1"/>
  <c r="J117" i="9" l="1"/>
  <c r="G118" i="9"/>
  <c r="C118" i="9"/>
  <c r="G119" i="8"/>
  <c r="C118" i="8"/>
  <c r="G118" i="5"/>
  <c r="J118" i="5" s="1"/>
  <c r="C118" i="5"/>
  <c r="F118" i="5" s="1"/>
  <c r="C119" i="9" l="1"/>
  <c r="J118" i="9"/>
  <c r="G119" i="9"/>
  <c r="C119" i="8"/>
  <c r="G120" i="8"/>
  <c r="G119" i="5"/>
  <c r="J119" i="5" s="1"/>
  <c r="C119" i="5"/>
  <c r="F119" i="5" s="1"/>
  <c r="J119" i="9" l="1"/>
  <c r="G120" i="9"/>
  <c r="C120" i="9"/>
  <c r="G121" i="8"/>
  <c r="C120" i="8"/>
  <c r="G120" i="5"/>
  <c r="J120" i="5" s="1"/>
  <c r="C120" i="5"/>
  <c r="F120" i="5" s="1"/>
  <c r="C121" i="9" l="1"/>
  <c r="J120" i="9"/>
  <c r="G121" i="9"/>
  <c r="C121" i="8"/>
  <c r="G122" i="8"/>
  <c r="G121" i="5"/>
  <c r="J121" i="5" s="1"/>
  <c r="C121" i="5"/>
  <c r="F121" i="5" s="1"/>
  <c r="J121" i="9" l="1"/>
  <c r="G122" i="9"/>
  <c r="C122" i="9"/>
  <c r="G123" i="8"/>
  <c r="C122" i="8"/>
  <c r="G122" i="5"/>
  <c r="J122" i="5" s="1"/>
  <c r="C122" i="5"/>
  <c r="F122" i="5" s="1"/>
  <c r="C123" i="9" l="1"/>
  <c r="J122" i="9"/>
  <c r="G123" i="9"/>
  <c r="J124" i="8"/>
  <c r="I124" i="8"/>
  <c r="E127" i="8" s="1"/>
  <c r="C123" i="8"/>
  <c r="G123" i="5"/>
  <c r="J123" i="5" s="1"/>
  <c r="C123" i="5"/>
  <c r="F123" i="5" s="1"/>
  <c r="J123" i="9" l="1"/>
  <c r="G124" i="9"/>
  <c r="C124" i="9"/>
  <c r="E130" i="8"/>
  <c r="F124" i="8"/>
  <c r="J124" i="5"/>
  <c r="E130" i="5" s="1"/>
  <c r="F124" i="5"/>
  <c r="C125" i="9" l="1"/>
  <c r="J124" i="9"/>
  <c r="G125" i="9"/>
  <c r="E128" i="5"/>
  <c r="E132" i="5" s="1"/>
  <c r="E28" i="6" s="1"/>
  <c r="F28" i="6" s="1"/>
  <c r="E129" i="5"/>
  <c r="E128" i="8"/>
  <c r="E132" i="8" s="1"/>
  <c r="E29" i="6" s="1"/>
  <c r="E129" i="8"/>
  <c r="F29" i="6" l="1"/>
  <c r="F32" i="6" s="1"/>
  <c r="E32" i="6"/>
  <c r="C126" i="9"/>
  <c r="J125" i="9"/>
  <c r="G126" i="9"/>
  <c r="J126" i="9" l="1"/>
  <c r="G127" i="9"/>
  <c r="C127" i="9"/>
  <c r="C128" i="9" l="1"/>
  <c r="J127" i="9"/>
  <c r="G128" i="9"/>
  <c r="C129" i="9" l="1"/>
  <c r="J128" i="9"/>
  <c r="G129" i="9"/>
  <c r="C130" i="9" l="1"/>
  <c r="J129" i="9"/>
  <c r="G130" i="9"/>
  <c r="J130" i="9" l="1"/>
  <c r="G131" i="9"/>
  <c r="C131" i="9"/>
  <c r="C132" i="9" l="1"/>
  <c r="J131" i="9"/>
  <c r="G132" i="9"/>
  <c r="J132" i="9" l="1"/>
  <c r="G133" i="9"/>
  <c r="C133" i="9"/>
  <c r="C134" i="9" l="1"/>
  <c r="J133" i="9"/>
  <c r="G134" i="9"/>
  <c r="J134" i="9" l="1"/>
  <c r="G135" i="9"/>
  <c r="C135" i="9"/>
  <c r="J135" i="9" l="1"/>
  <c r="G136" i="9"/>
  <c r="C136" i="9"/>
  <c r="J136" i="9" l="1"/>
  <c r="G137" i="9"/>
  <c r="C137" i="9"/>
  <c r="C138" i="9" l="1"/>
  <c r="J137" i="9"/>
  <c r="G138" i="9"/>
  <c r="C139" i="9" l="1"/>
  <c r="J138" i="9"/>
  <c r="G139" i="9"/>
  <c r="J139" i="9" l="1"/>
  <c r="G140" i="9"/>
  <c r="C140" i="9"/>
  <c r="C141" i="9" l="1"/>
  <c r="J140" i="9"/>
  <c r="G141" i="9"/>
  <c r="J141" i="9" l="1"/>
  <c r="G142" i="9"/>
  <c r="C142" i="9"/>
  <c r="C143" i="9" l="1"/>
  <c r="J142" i="9"/>
  <c r="G143" i="9"/>
  <c r="J143" i="9" l="1"/>
  <c r="G144" i="9"/>
  <c r="C144" i="9"/>
  <c r="C145" i="9" l="1"/>
  <c r="J144" i="9"/>
  <c r="G145" i="9"/>
  <c r="J145" i="9" l="1"/>
  <c r="G146" i="9"/>
  <c r="C146" i="9"/>
  <c r="C147" i="9" l="1"/>
  <c r="J146" i="9"/>
  <c r="G147" i="9"/>
  <c r="J147" i="9" l="1"/>
  <c r="G148" i="9"/>
  <c r="C148" i="9"/>
  <c r="J148" i="9" l="1"/>
  <c r="G149" i="9"/>
  <c r="C149" i="9"/>
  <c r="C150" i="9" l="1"/>
  <c r="J149" i="9"/>
  <c r="G150" i="9"/>
  <c r="J150" i="9" l="1"/>
  <c r="G151" i="9"/>
  <c r="C151" i="9"/>
  <c r="C152" i="9" l="1"/>
  <c r="J151" i="9"/>
  <c r="G152" i="9"/>
  <c r="J152" i="9" l="1"/>
  <c r="G153" i="9"/>
  <c r="C153" i="9"/>
  <c r="J153" i="9" l="1"/>
  <c r="G154" i="9"/>
  <c r="C154" i="9"/>
  <c r="J154" i="9" l="1"/>
  <c r="G155" i="9"/>
  <c r="C155" i="9"/>
  <c r="C156" i="9" l="1"/>
  <c r="J155" i="9"/>
  <c r="G156" i="9"/>
  <c r="C157" i="9" l="1"/>
  <c r="J156" i="9"/>
  <c r="G157" i="9"/>
  <c r="J157" i="9" l="1"/>
  <c r="G158" i="9"/>
  <c r="C158" i="9"/>
  <c r="C159" i="9" l="1"/>
  <c r="J158" i="9"/>
  <c r="G159" i="9"/>
  <c r="C160" i="9" l="1"/>
  <c r="J159" i="9"/>
  <c r="G160" i="9"/>
  <c r="J160" i="9" l="1"/>
  <c r="G161" i="9"/>
  <c r="C161" i="9"/>
  <c r="C162" i="9" l="1"/>
  <c r="J161" i="9"/>
  <c r="G162" i="9"/>
  <c r="J162" i="9" l="1"/>
  <c r="G163" i="9"/>
  <c r="C163" i="9"/>
  <c r="C164" i="9" l="1"/>
  <c r="J163" i="9"/>
  <c r="G164" i="9"/>
  <c r="J164" i="9" l="1"/>
  <c r="G165" i="9"/>
  <c r="C165" i="9"/>
  <c r="C166" i="9" l="1"/>
  <c r="J165" i="9"/>
  <c r="G166" i="9"/>
  <c r="J166" i="9" l="1"/>
  <c r="G167" i="9"/>
  <c r="C167" i="9"/>
  <c r="C168" i="9" l="1"/>
  <c r="J167" i="9"/>
  <c r="G168" i="9"/>
  <c r="J168" i="9" l="1"/>
  <c r="G169" i="9"/>
  <c r="C169" i="9"/>
  <c r="C170" i="9" l="1"/>
  <c r="J169" i="9"/>
  <c r="G170" i="9"/>
  <c r="J170" i="9" l="1"/>
  <c r="G171" i="9"/>
  <c r="C171" i="9"/>
  <c r="C172" i="9" l="1"/>
  <c r="J171" i="9"/>
  <c r="G172" i="9"/>
  <c r="J172" i="9" l="1"/>
  <c r="G173" i="9"/>
  <c r="C173" i="9"/>
  <c r="C174" i="9" l="1"/>
  <c r="J173" i="9"/>
  <c r="G174" i="9"/>
  <c r="J174" i="9" l="1"/>
  <c r="G175" i="9"/>
  <c r="C175" i="9"/>
  <c r="J175" i="9" l="1"/>
  <c r="G176" i="9"/>
  <c r="C176" i="9"/>
  <c r="C177" i="9" l="1"/>
  <c r="J176" i="9"/>
  <c r="G177" i="9"/>
  <c r="C178" i="9" l="1"/>
  <c r="J177" i="9"/>
  <c r="G178" i="9"/>
  <c r="J178" i="9" l="1"/>
  <c r="G179" i="9"/>
  <c r="C179" i="9"/>
  <c r="C180" i="9" l="1"/>
  <c r="J179" i="9"/>
  <c r="G180" i="9"/>
  <c r="J180" i="9" l="1"/>
  <c r="G181" i="9"/>
  <c r="C181" i="9"/>
  <c r="C182" i="9" l="1"/>
  <c r="J181" i="9"/>
  <c r="G182" i="9"/>
  <c r="C183" i="9" l="1"/>
  <c r="J182" i="9"/>
  <c r="G183" i="9"/>
  <c r="J183" i="9" s="1"/>
  <c r="J184" i="9" s="1"/>
  <c r="E190" i="9" l="1"/>
  <c r="E188" i="9"/>
  <c r="E192" i="9" s="1"/>
  <c r="E30" i="6" s="1"/>
  <c r="F30" i="6" s="1"/>
  <c r="E189" i="9"/>
</calcChain>
</file>

<file path=xl/sharedStrings.xml><?xml version="1.0" encoding="utf-8"?>
<sst xmlns="http://schemas.openxmlformats.org/spreadsheetml/2006/main" count="137" uniqueCount="65">
  <si>
    <t>Príloha č. 9 – Návrh na plnenie kritérií</t>
  </si>
  <si>
    <t>Predmet zákazky:</t>
  </si>
  <si>
    <t>Riadiaci a komunikačný systém verejného osvetlenia</t>
  </si>
  <si>
    <t>Uchádzač vypĺňa iba žltou podfarbené bunky</t>
  </si>
  <si>
    <t>Identifikačné údaje uchádzača</t>
  </si>
  <si>
    <t xml:space="preserve">Obchodné meno/názov: </t>
  </si>
  <si>
    <t xml:space="preserve">Sídlo/miesto podnikania: </t>
  </si>
  <si>
    <t>Štatutárny zástupca:</t>
  </si>
  <si>
    <t>IČO:</t>
  </si>
  <si>
    <t>Daňový status:</t>
  </si>
  <si>
    <t>IČ DPH:</t>
  </si>
  <si>
    <t>Telefónne číslo:</t>
  </si>
  <si>
    <t>E-mailová adresa:</t>
  </si>
  <si>
    <t>Názov položky</t>
  </si>
  <si>
    <t>Jednotková cena     v eurách bez DPH</t>
  </si>
  <si>
    <t>Jednotková cena           v eurách s DPH</t>
  </si>
  <si>
    <t>Dodanie 1 ks RM-S</t>
  </si>
  <si>
    <t>Inštalácia 1 ks RM-S (v pilotnom projekte)</t>
  </si>
  <si>
    <t>Poskytovanie služby Konektivity (1 RM-S/mesiac)</t>
  </si>
  <si>
    <t>Dodanie a inštalácia 1 ks RM-RVO</t>
  </si>
  <si>
    <t>Poskytovanie služby Konektivity (1 RM-RVO/mesiac)</t>
  </si>
  <si>
    <t>Poskytovanie služby Riadiaceho systému</t>
  </si>
  <si>
    <t>1 hodina služieb Rozvoja</t>
  </si>
  <si>
    <t>Celkové ceny v závislosti od rozsahu projektu</t>
  </si>
  <si>
    <t>v eurách bez DPH</t>
  </si>
  <si>
    <t>v eurách s DPH</t>
  </si>
  <si>
    <t>Celková cena za pilotný projekt</t>
  </si>
  <si>
    <t>Celková cena za fixnú časť Základného rozsahu projektu</t>
  </si>
  <si>
    <t>Celková cena za Základný rozsah projektu</t>
  </si>
  <si>
    <t>Celková cena za Rozšírený rozsah projektu</t>
  </si>
  <si>
    <r>
      <rPr>
        <b/>
        <sz val="10"/>
        <color theme="1" tint="0.14999847407452621"/>
        <rFont val="Arial"/>
        <family val="2"/>
        <charset val="238"/>
      </rPr>
      <t>Čestné vyhlásenie:</t>
    </r>
    <r>
      <rPr>
        <sz val="10"/>
        <color theme="1" tint="0.14999847407452621"/>
        <rFont val="Arial"/>
        <family val="2"/>
        <charset val="238"/>
      </rPr>
      <t xml:space="preserve"> postupujem v súlade s etickým kódexom uchádzača vydaným Úradom pre verejné obstarávanie, dostupným na: https://www.uvo.gov.sk/zaujemca-uchadzac/eticky-kodex-zaujemcu-uchadzaca</t>
    </r>
  </si>
  <si>
    <t xml:space="preserve">v............................., dňa </t>
  </si>
  <si>
    <t>podpis osoby oprávnenej konať za uchádzača</t>
  </si>
  <si>
    <t>Mesiac</t>
  </si>
  <si>
    <t>Fázy projektu</t>
  </si>
  <si>
    <t>Svetelné body</t>
  </si>
  <si>
    <t>Rozvádzače VO</t>
  </si>
  <si>
    <t>Softvér</t>
  </si>
  <si>
    <t>Rozvoj</t>
  </si>
  <si>
    <t>Počet inštalovaných RM-S</t>
  </si>
  <si>
    <t>Mesačný increment</t>
  </si>
  <si>
    <t>Cena za nákup HW</t>
  </si>
  <si>
    <t>Cena za konektivitu</t>
  </si>
  <si>
    <t>Počet inštalovaných RM-RVO</t>
  </si>
  <si>
    <t>Cena za Riadiaci systém (Softvér a Prevádzková podpora)</t>
  </si>
  <si>
    <t>Predpokladaný počet hodín</t>
  </si>
  <si>
    <t>Cena za služby Rozvoja</t>
  </si>
  <si>
    <t>Pilotný projekt (dĺžka trvania 3 mesiace)</t>
  </si>
  <si>
    <t>Spolu:</t>
  </si>
  <si>
    <t>Ceny za zložky plnenia v Pilotnom rozsahu projektu</t>
  </si>
  <si>
    <t>Cena celkom (TCO)</t>
  </si>
  <si>
    <t>Pilotný projekt</t>
  </si>
  <si>
    <t xml:space="preserve">Fixná časť základného rozsahu projektu </t>
  </si>
  <si>
    <t>Ceny za zložky plnenia vo fixnej časti Základného rozsahu projektu</t>
  </si>
  <si>
    <t>Cena celkom za CAPEX</t>
  </si>
  <si>
    <t>Cena celkom za OPEX</t>
  </si>
  <si>
    <t>Cena celkom za svetelné body</t>
  </si>
  <si>
    <t>Cena celkom za rozvádzače verejného osvetlenia</t>
  </si>
  <si>
    <t>Cena celkom za softvér a jeho rozvoj</t>
  </si>
  <si>
    <t xml:space="preserve">Základný (predpokladaný) rozsah projektu </t>
  </si>
  <si>
    <t>Ceny za zložky plnenia v Základnom rozsahu projektu</t>
  </si>
  <si>
    <t>Rozšírený (maximalný) rozsah projektu (na základe potrieb a objednávok Objednávateľa)</t>
  </si>
  <si>
    <t>Ceny za zložky plnenia v Rozšírenom rozsahu projektu</t>
  </si>
  <si>
    <t>Kritérium na vyhodnotenie ponúk: najnižšia celková cena za v eurách s DPH</t>
  </si>
  <si>
    <t>Kritérium na vyhodnotenie ponúk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</si>
</sst>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)\ &quot;€&quot;_ ;_ * \(#,##0.00\)\ &quot;€&quot;_ ;_ * &quot;-&quot;??_)\ &quot;€&quot;_ ;_ @_ "/>
    <numFmt numFmtId="165" formatCode="_ * #,##0.00_)_ ;_ * \(#,##0.00\)_ ;_ * &quot;-&quot;??_)_ ;_ @_ "/>
    <numFmt numFmtId="166" formatCode="_ * #,##0_)_ ;_ * \(#,##0\)_ ;_ * &quot;-&quot;??_)_ ;_ @_ "/>
    <numFmt numFmtId="167" formatCode="#,##0.00\ &quot;€&quot;"/>
  </numFmts>
  <fonts count="12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754BFF"/>
      <name val="Arial"/>
      <family val="2"/>
      <charset val="238"/>
    </font>
    <font>
      <b/>
      <sz val="10"/>
      <color rgb="FF754BFF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 tint="0.14999847407452621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99FF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189">
    <xf numFmtId="0" fontId="0" fillId="0" borderId="0" xfId="0"/>
    <xf numFmtId="166" fontId="0" fillId="0" borderId="0" xfId="1" applyNumberFormat="1" applyFont="1"/>
    <xf numFmtId="164" fontId="0" fillId="0" borderId="0" xfId="2" applyFont="1" applyFill="1"/>
    <xf numFmtId="0" fontId="0" fillId="0" borderId="7" xfId="0" applyBorder="1"/>
    <xf numFmtId="0" fontId="6" fillId="4" borderId="15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left" vertical="center"/>
    </xf>
    <xf numFmtId="0" fontId="7" fillId="5" borderId="25" xfId="0" applyFont="1" applyFill="1" applyBorder="1" applyAlignment="1">
      <alignment horizontal="left" vertical="center"/>
    </xf>
    <xf numFmtId="0" fontId="7" fillId="5" borderId="32" xfId="0" applyFont="1" applyFill="1" applyBorder="1" applyAlignment="1">
      <alignment horizontal="left" vertical="center"/>
    </xf>
    <xf numFmtId="166" fontId="3" fillId="3" borderId="15" xfId="1" applyNumberFormat="1" applyFont="1" applyFill="1" applyBorder="1" applyAlignment="1">
      <alignment horizontal="center" vertical="center" wrapText="1"/>
    </xf>
    <xf numFmtId="166" fontId="3" fillId="3" borderId="6" xfId="1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166" fontId="3" fillId="3" borderId="15" xfId="1" applyNumberFormat="1" applyFont="1" applyFill="1" applyBorder="1" applyAlignment="1" applyProtection="1">
      <alignment horizontal="center" vertical="center" wrapText="1"/>
    </xf>
    <xf numFmtId="166" fontId="3" fillId="3" borderId="43" xfId="1" applyNumberFormat="1" applyFont="1" applyFill="1" applyBorder="1" applyAlignment="1" applyProtection="1">
      <alignment horizontal="center" vertical="center" wrapText="1"/>
    </xf>
    <xf numFmtId="166" fontId="2" fillId="0" borderId="39" xfId="1" applyNumberFormat="1" applyFont="1" applyFill="1" applyBorder="1" applyAlignment="1" applyProtection="1">
      <alignment horizontal="center" vertical="center"/>
    </xf>
    <xf numFmtId="167" fontId="2" fillId="0" borderId="38" xfId="0" applyNumberFormat="1" applyFont="1" applyBorder="1" applyAlignment="1">
      <alignment vertical="center"/>
    </xf>
    <xf numFmtId="167" fontId="2" fillId="0" borderId="37" xfId="0" applyNumberFormat="1" applyFont="1" applyBorder="1" applyAlignment="1">
      <alignment vertical="center"/>
    </xf>
    <xf numFmtId="167" fontId="2" fillId="0" borderId="23" xfId="0" applyNumberFormat="1" applyFont="1" applyBorder="1" applyAlignment="1">
      <alignment vertical="center"/>
    </xf>
    <xf numFmtId="167" fontId="2" fillId="0" borderId="32" xfId="0" applyNumberFormat="1" applyFont="1" applyBorder="1" applyAlignment="1">
      <alignment vertical="center"/>
    </xf>
    <xf numFmtId="167" fontId="2" fillId="0" borderId="40" xfId="0" applyNumberFormat="1" applyFont="1" applyBorder="1" applyAlignment="1">
      <alignment vertical="center"/>
    </xf>
    <xf numFmtId="0" fontId="2" fillId="0" borderId="44" xfId="0" applyFont="1" applyBorder="1" applyAlignment="1">
      <alignment horizontal="left" vertical="center"/>
    </xf>
    <xf numFmtId="167" fontId="2" fillId="0" borderId="45" xfId="0" applyNumberFormat="1" applyFont="1" applyBorder="1" applyAlignment="1">
      <alignment vertical="center"/>
    </xf>
    <xf numFmtId="167" fontId="2" fillId="0" borderId="39" xfId="2" applyNumberFormat="1" applyFont="1" applyBorder="1" applyAlignment="1">
      <alignment vertical="center"/>
    </xf>
    <xf numFmtId="167" fontId="2" fillId="0" borderId="40" xfId="2" applyNumberFormat="1" applyFont="1" applyBorder="1" applyAlignment="1">
      <alignment vertical="center"/>
    </xf>
    <xf numFmtId="167" fontId="2" fillId="0" borderId="39" xfId="2" applyNumberFormat="1" applyFont="1" applyBorder="1" applyAlignment="1" applyProtection="1">
      <alignment vertical="center"/>
    </xf>
    <xf numFmtId="3" fontId="2" fillId="4" borderId="40" xfId="1" applyNumberFormat="1" applyFont="1" applyFill="1" applyBorder="1" applyAlignment="1" applyProtection="1">
      <alignment vertical="center"/>
    </xf>
    <xf numFmtId="3" fontId="2" fillId="4" borderId="44" xfId="1" applyNumberFormat="1" applyFont="1" applyFill="1" applyBorder="1" applyAlignment="1" applyProtection="1">
      <alignment vertical="center"/>
    </xf>
    <xf numFmtId="3" fontId="2" fillId="4" borderId="39" xfId="1" applyNumberFormat="1" applyFont="1" applyFill="1" applyBorder="1" applyAlignment="1" applyProtection="1">
      <alignment vertical="center"/>
    </xf>
    <xf numFmtId="3" fontId="2" fillId="4" borderId="39" xfId="0" applyNumberFormat="1" applyFont="1" applyFill="1" applyBorder="1" applyAlignment="1">
      <alignment vertical="center"/>
    </xf>
    <xf numFmtId="3" fontId="2" fillId="4" borderId="40" xfId="0" applyNumberFormat="1" applyFont="1" applyFill="1" applyBorder="1" applyAlignment="1">
      <alignment vertical="center"/>
    </xf>
    <xf numFmtId="3" fontId="2" fillId="4" borderId="44" xfId="0" applyNumberFormat="1" applyFont="1" applyFill="1" applyBorder="1" applyAlignment="1">
      <alignment vertical="center"/>
    </xf>
    <xf numFmtId="3" fontId="2" fillId="4" borderId="39" xfId="1" applyNumberFormat="1" applyFont="1" applyFill="1" applyBorder="1" applyAlignment="1">
      <alignment vertical="center"/>
    </xf>
    <xf numFmtId="3" fontId="2" fillId="4" borderId="40" xfId="1" applyNumberFormat="1" applyFont="1" applyFill="1" applyBorder="1" applyAlignment="1">
      <alignment vertical="center"/>
    </xf>
    <xf numFmtId="167" fontId="7" fillId="5" borderId="39" xfId="0" applyNumberFormat="1" applyFont="1" applyFill="1" applyBorder="1" applyAlignment="1">
      <alignment horizontal="right" vertical="center"/>
    </xf>
    <xf numFmtId="167" fontId="7" fillId="5" borderId="38" xfId="0" applyNumberFormat="1" applyFont="1" applyFill="1" applyBorder="1" applyAlignment="1">
      <alignment horizontal="right" vertical="center"/>
    </xf>
    <xf numFmtId="167" fontId="7" fillId="5" borderId="40" xfId="0" applyNumberFormat="1" applyFont="1" applyFill="1" applyBorder="1" applyAlignment="1">
      <alignment horizontal="right" vertical="center"/>
    </xf>
    <xf numFmtId="167" fontId="7" fillId="5" borderId="41" xfId="0" applyNumberFormat="1" applyFont="1" applyFill="1" applyBorder="1" applyAlignment="1">
      <alignment horizontal="right" vertical="center"/>
    </xf>
    <xf numFmtId="167" fontId="7" fillId="2" borderId="38" xfId="2" applyNumberFormat="1" applyFont="1" applyFill="1" applyBorder="1" applyAlignment="1">
      <alignment vertical="center"/>
    </xf>
    <xf numFmtId="167" fontId="7" fillId="2" borderId="23" xfId="2" applyNumberFormat="1" applyFont="1" applyFill="1" applyBorder="1" applyAlignment="1">
      <alignment vertical="center"/>
    </xf>
    <xf numFmtId="167" fontId="7" fillId="2" borderId="24" xfId="2" applyNumberFormat="1" applyFont="1" applyFill="1" applyBorder="1" applyAlignment="1">
      <alignment vertical="center"/>
    </xf>
    <xf numFmtId="167" fontId="6" fillId="0" borderId="15" xfId="0" applyNumberFormat="1" applyFont="1" applyBorder="1" applyAlignment="1">
      <alignment horizontal="right" vertical="center"/>
    </xf>
    <xf numFmtId="3" fontId="2" fillId="4" borderId="44" xfId="1" applyNumberFormat="1" applyFont="1" applyFill="1" applyBorder="1" applyAlignment="1">
      <alignment vertical="center"/>
    </xf>
    <xf numFmtId="167" fontId="2" fillId="0" borderId="44" xfId="2" applyNumberFormat="1" applyFont="1" applyBorder="1" applyAlignment="1">
      <alignment vertical="center"/>
    </xf>
    <xf numFmtId="164" fontId="2" fillId="0" borderId="38" xfId="0" applyNumberFormat="1" applyFont="1" applyBorder="1" applyAlignment="1">
      <alignment horizontal="right" vertical="center"/>
    </xf>
    <xf numFmtId="167" fontId="2" fillId="0" borderId="23" xfId="0" applyNumberFormat="1" applyFont="1" applyBorder="1" applyAlignment="1">
      <alignment horizontal="right" vertical="center"/>
    </xf>
    <xf numFmtId="167" fontId="2" fillId="0" borderId="39" xfId="2" applyNumberFormat="1" applyFont="1" applyBorder="1" applyAlignment="1">
      <alignment horizontal="right" vertical="center"/>
    </xf>
    <xf numFmtId="167" fontId="2" fillId="0" borderId="40" xfId="2" applyNumberFormat="1" applyFont="1" applyBorder="1" applyAlignment="1">
      <alignment horizontal="right" vertical="center"/>
    </xf>
    <xf numFmtId="3" fontId="2" fillId="4" borderId="39" xfId="1" applyNumberFormat="1" applyFont="1" applyFill="1" applyBorder="1" applyAlignment="1">
      <alignment horizontal="right" vertical="center"/>
    </xf>
    <xf numFmtId="3" fontId="2" fillId="4" borderId="40" xfId="1" applyNumberFormat="1" applyFont="1" applyFill="1" applyBorder="1" applyAlignment="1">
      <alignment horizontal="right" vertical="center"/>
    </xf>
    <xf numFmtId="3" fontId="2" fillId="4" borderId="44" xfId="1" applyNumberFormat="1" applyFont="1" applyFill="1" applyBorder="1" applyAlignment="1">
      <alignment horizontal="right" vertical="center"/>
    </xf>
    <xf numFmtId="3" fontId="2" fillId="4" borderId="39" xfId="0" applyNumberFormat="1" applyFont="1" applyFill="1" applyBorder="1" applyAlignment="1">
      <alignment horizontal="right" vertical="center"/>
    </xf>
    <xf numFmtId="3" fontId="2" fillId="4" borderId="40" xfId="0" applyNumberFormat="1" applyFont="1" applyFill="1" applyBorder="1" applyAlignment="1">
      <alignment horizontal="right" vertical="center"/>
    </xf>
    <xf numFmtId="3" fontId="2" fillId="4" borderId="44" xfId="0" applyNumberFormat="1" applyFont="1" applyFill="1" applyBorder="1" applyAlignment="1">
      <alignment horizontal="right" vertical="center"/>
    </xf>
    <xf numFmtId="3" fontId="2" fillId="0" borderId="39" xfId="0" applyNumberFormat="1" applyFont="1" applyBorder="1" applyAlignment="1">
      <alignment horizontal="left" vertical="center"/>
    </xf>
    <xf numFmtId="3" fontId="2" fillId="0" borderId="40" xfId="0" applyNumberFormat="1" applyFont="1" applyBorder="1" applyAlignment="1">
      <alignment horizontal="left" vertical="center"/>
    </xf>
    <xf numFmtId="3" fontId="2" fillId="0" borderId="40" xfId="1" applyNumberFormat="1" applyFont="1" applyFill="1" applyBorder="1" applyAlignment="1">
      <alignment horizontal="left" vertical="center"/>
    </xf>
    <xf numFmtId="166" fontId="2" fillId="0" borderId="39" xfId="1" applyNumberFormat="1" applyFont="1" applyFill="1" applyBorder="1" applyAlignment="1">
      <alignment horizontal="center" vertical="center"/>
    </xf>
    <xf numFmtId="166" fontId="2" fillId="0" borderId="18" xfId="1" applyNumberFormat="1" applyFont="1" applyFill="1" applyBorder="1" applyAlignment="1">
      <alignment horizontal="center" vertical="top"/>
    </xf>
    <xf numFmtId="167" fontId="2" fillId="0" borderId="38" xfId="0" applyNumberFormat="1" applyFont="1" applyBorder="1" applyAlignment="1">
      <alignment horizontal="right" vertical="center"/>
    </xf>
    <xf numFmtId="3" fontId="2" fillId="0" borderId="44" xfId="1" applyNumberFormat="1" applyFont="1" applyFill="1" applyBorder="1" applyAlignment="1">
      <alignment horizontal="left" vertical="center"/>
    </xf>
    <xf numFmtId="3" fontId="3" fillId="8" borderId="15" xfId="1" applyNumberFormat="1" applyFont="1" applyFill="1" applyBorder="1" applyAlignment="1">
      <alignment vertical="center"/>
    </xf>
    <xf numFmtId="167" fontId="3" fillId="8" borderId="15" xfId="2" applyNumberFormat="1" applyFont="1" applyFill="1" applyBorder="1" applyAlignment="1">
      <alignment vertical="center"/>
    </xf>
    <xf numFmtId="3" fontId="3" fillId="8" borderId="15" xfId="0" applyNumberFormat="1" applyFont="1" applyFill="1" applyBorder="1" applyAlignment="1">
      <alignment vertical="center"/>
    </xf>
    <xf numFmtId="167" fontId="3" fillId="8" borderId="10" xfId="0" applyNumberFormat="1" applyFont="1" applyFill="1" applyBorder="1" applyAlignment="1">
      <alignment vertical="center"/>
    </xf>
    <xf numFmtId="3" fontId="3" fillId="8" borderId="15" xfId="1" applyNumberFormat="1" applyFont="1" applyFill="1" applyBorder="1" applyAlignment="1" applyProtection="1">
      <alignment vertical="center"/>
    </xf>
    <xf numFmtId="167" fontId="3" fillId="8" borderId="17" xfId="0" applyNumberFormat="1" applyFont="1" applyFill="1" applyBorder="1" applyAlignment="1">
      <alignment vertical="center"/>
    </xf>
    <xf numFmtId="167" fontId="3" fillId="8" borderId="15" xfId="0" applyNumberFormat="1" applyFont="1" applyFill="1" applyBorder="1" applyAlignment="1">
      <alignment vertical="center"/>
    </xf>
    <xf numFmtId="3" fontId="3" fillId="8" borderId="15" xfId="1" applyNumberFormat="1" applyFont="1" applyFill="1" applyBorder="1" applyAlignment="1">
      <alignment horizontal="right" vertical="center"/>
    </xf>
    <xf numFmtId="167" fontId="3" fillId="8" borderId="15" xfId="2" applyNumberFormat="1" applyFont="1" applyFill="1" applyBorder="1" applyAlignment="1">
      <alignment horizontal="right" vertical="center"/>
    </xf>
    <xf numFmtId="3" fontId="3" fillId="8" borderId="15" xfId="0" applyNumberFormat="1" applyFont="1" applyFill="1" applyBorder="1" applyAlignment="1">
      <alignment horizontal="right" vertical="center"/>
    </xf>
    <xf numFmtId="167" fontId="3" fillId="8" borderId="10" xfId="2" applyNumberFormat="1" applyFont="1" applyFill="1" applyBorder="1" applyAlignment="1">
      <alignment horizontal="right" vertical="center"/>
    </xf>
    <xf numFmtId="167" fontId="2" fillId="4" borderId="39" xfId="0" applyNumberFormat="1" applyFont="1" applyFill="1" applyBorder="1" applyAlignment="1">
      <alignment vertical="center"/>
    </xf>
    <xf numFmtId="167" fontId="11" fillId="0" borderId="40" xfId="2" applyNumberFormat="1" applyFont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/>
    </xf>
    <xf numFmtId="164" fontId="7" fillId="2" borderId="22" xfId="2" applyFont="1" applyFill="1" applyBorder="1" applyAlignment="1">
      <alignment horizontal="left" vertical="center"/>
    </xf>
    <xf numFmtId="164" fontId="7" fillId="2" borderId="34" xfId="2" applyFont="1" applyFill="1" applyBorder="1" applyAlignment="1">
      <alignment horizontal="left" vertical="center"/>
    </xf>
    <xf numFmtId="164" fontId="7" fillId="2" borderId="35" xfId="2" applyFont="1" applyFill="1" applyBorder="1" applyAlignment="1">
      <alignment horizontal="left" vertical="center"/>
    </xf>
    <xf numFmtId="164" fontId="7" fillId="2" borderId="21" xfId="2" applyFont="1" applyFill="1" applyBorder="1" applyAlignment="1">
      <alignment horizontal="left" vertical="center"/>
    </xf>
    <xf numFmtId="164" fontId="7" fillId="2" borderId="25" xfId="2" applyFont="1" applyFill="1" applyBorder="1" applyAlignment="1">
      <alignment horizontal="left" vertical="center"/>
    </xf>
    <xf numFmtId="164" fontId="7" fillId="2" borderId="32" xfId="2" applyFont="1" applyFill="1" applyBorder="1" applyAlignment="1">
      <alignment horizontal="left" vertical="center"/>
    </xf>
    <xf numFmtId="164" fontId="7" fillId="2" borderId="20" xfId="2" applyFont="1" applyFill="1" applyBorder="1" applyAlignment="1">
      <alignment horizontal="left" vertical="center"/>
    </xf>
    <xf numFmtId="164" fontId="7" fillId="2" borderId="29" xfId="2" applyFont="1" applyFill="1" applyBorder="1" applyAlignment="1">
      <alignment horizontal="left" vertical="center"/>
    </xf>
    <xf numFmtId="164" fontId="7" fillId="2" borderId="30" xfId="2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4" fontId="7" fillId="2" borderId="8" xfId="2" applyNumberFormat="1" applyFont="1" applyFill="1" applyBorder="1" applyAlignment="1">
      <alignment horizontal="left"/>
    </xf>
    <xf numFmtId="4" fontId="7" fillId="2" borderId="9" xfId="2" applyNumberFormat="1" applyFont="1" applyFill="1" applyBorder="1" applyAlignment="1">
      <alignment horizontal="left"/>
    </xf>
    <xf numFmtId="4" fontId="7" fillId="2" borderId="10" xfId="2" applyNumberFormat="1" applyFont="1" applyFill="1" applyBorder="1" applyAlignment="1">
      <alignment horizontal="left"/>
    </xf>
    <xf numFmtId="4" fontId="7" fillId="2" borderId="8" xfId="2" applyNumberFormat="1" applyFont="1" applyFill="1" applyBorder="1" applyAlignment="1">
      <alignment horizontal="center"/>
    </xf>
    <xf numFmtId="4" fontId="7" fillId="2" borderId="10" xfId="2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left" vertical="center"/>
    </xf>
    <xf numFmtId="0" fontId="7" fillId="5" borderId="29" xfId="0" applyFont="1" applyFill="1" applyBorder="1" applyAlignment="1">
      <alignment horizontal="left" vertical="center"/>
    </xf>
    <xf numFmtId="0" fontId="7" fillId="5" borderId="30" xfId="0" applyFont="1" applyFill="1" applyBorder="1" applyAlignment="1">
      <alignment horizontal="left" vertical="center"/>
    </xf>
    <xf numFmtId="0" fontId="7" fillId="5" borderId="31" xfId="0" applyFont="1" applyFill="1" applyBorder="1" applyAlignment="1">
      <alignment horizontal="left" vertical="center"/>
    </xf>
    <xf numFmtId="0" fontId="7" fillId="5" borderId="25" xfId="0" applyFont="1" applyFill="1" applyBorder="1" applyAlignment="1">
      <alignment horizontal="left" vertical="center"/>
    </xf>
    <xf numFmtId="0" fontId="7" fillId="5" borderId="32" xfId="0" applyFont="1" applyFill="1" applyBorder="1" applyAlignment="1">
      <alignment horizontal="left" vertical="center"/>
    </xf>
    <xf numFmtId="0" fontId="7" fillId="5" borderId="31" xfId="0" applyFont="1" applyFill="1" applyBorder="1" applyAlignment="1">
      <alignment horizontal="left" vertical="center" wrapText="1"/>
    </xf>
    <xf numFmtId="0" fontId="7" fillId="5" borderId="25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/>
    </xf>
    <xf numFmtId="0" fontId="7" fillId="5" borderId="34" xfId="0" applyFont="1" applyFill="1" applyBorder="1" applyAlignment="1">
      <alignment horizontal="left" vertical="center"/>
    </xf>
    <xf numFmtId="0" fontId="7" fillId="5" borderId="35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3" fillId="0" borderId="10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66" fontId="2" fillId="0" borderId="39" xfId="1" applyNumberFormat="1" applyFont="1" applyFill="1" applyBorder="1" applyAlignment="1">
      <alignment horizontal="center" vertical="center" wrapText="1"/>
    </xf>
    <xf numFmtId="166" fontId="2" fillId="0" borderId="40" xfId="1" applyNumberFormat="1" applyFont="1" applyFill="1" applyBorder="1" applyAlignment="1">
      <alignment horizontal="center" vertical="center" wrapText="1"/>
    </xf>
    <xf numFmtId="166" fontId="2" fillId="0" borderId="44" xfId="1" applyNumberFormat="1" applyFont="1" applyFill="1" applyBorder="1" applyAlignment="1">
      <alignment horizontal="center" vertical="center" wrapText="1"/>
    </xf>
    <xf numFmtId="166" fontId="3" fillId="3" borderId="36" xfId="1" applyNumberFormat="1" applyFont="1" applyFill="1" applyBorder="1" applyAlignment="1">
      <alignment horizontal="center" vertical="center"/>
    </xf>
    <xf numFmtId="166" fontId="3" fillId="3" borderId="43" xfId="1" applyNumberFormat="1" applyFont="1" applyFill="1" applyBorder="1" applyAlignment="1">
      <alignment horizontal="center" vertical="center"/>
    </xf>
    <xf numFmtId="166" fontId="6" fillId="3" borderId="11" xfId="1" applyNumberFormat="1" applyFont="1" applyFill="1" applyBorder="1" applyAlignment="1">
      <alignment horizontal="left" vertical="center"/>
    </xf>
    <xf numFmtId="166" fontId="6" fillId="3" borderId="16" xfId="1" applyNumberFormat="1" applyFont="1" applyFill="1" applyBorder="1" applyAlignment="1">
      <alignment horizontal="left" vertical="center"/>
    </xf>
    <xf numFmtId="166" fontId="6" fillId="3" borderId="17" xfId="1" applyNumberFormat="1" applyFont="1" applyFill="1" applyBorder="1" applyAlignment="1">
      <alignment horizontal="left" vertical="center"/>
    </xf>
    <xf numFmtId="167" fontId="6" fillId="3" borderId="12" xfId="2" applyNumberFormat="1" applyFont="1" applyFill="1" applyBorder="1" applyAlignment="1">
      <alignment horizontal="center" vertical="center"/>
    </xf>
    <xf numFmtId="167" fontId="6" fillId="3" borderId="17" xfId="2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166" fontId="3" fillId="8" borderId="8" xfId="1" applyNumberFormat="1" applyFont="1" applyFill="1" applyBorder="1" applyAlignment="1">
      <alignment horizontal="left" vertical="center"/>
    </xf>
    <xf numFmtId="166" fontId="3" fillId="8" borderId="10" xfId="1" applyNumberFormat="1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166" fontId="3" fillId="8" borderId="8" xfId="1" applyNumberFormat="1" applyFont="1" applyFill="1" applyBorder="1" applyAlignment="1" applyProtection="1">
      <alignment horizontal="left" vertical="center"/>
    </xf>
    <xf numFmtId="166" fontId="3" fillId="8" borderId="10" xfId="1" applyNumberFormat="1" applyFont="1" applyFill="1" applyBorder="1" applyAlignment="1" applyProtection="1">
      <alignment horizontal="left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166" fontId="3" fillId="3" borderId="36" xfId="1" applyNumberFormat="1" applyFont="1" applyFill="1" applyBorder="1" applyAlignment="1" applyProtection="1">
      <alignment horizontal="center" vertical="center"/>
    </xf>
    <xf numFmtId="166" fontId="3" fillId="3" borderId="43" xfId="1" applyNumberFormat="1" applyFont="1" applyFill="1" applyBorder="1" applyAlignment="1" applyProtection="1">
      <alignment horizontal="center" vertical="center"/>
    </xf>
    <xf numFmtId="166" fontId="6" fillId="4" borderId="47" xfId="1" applyNumberFormat="1" applyFont="1" applyFill="1" applyBorder="1" applyAlignment="1">
      <alignment horizontal="left" vertical="center"/>
    </xf>
    <xf numFmtId="166" fontId="6" fillId="4" borderId="3" xfId="1" applyNumberFormat="1" applyFont="1" applyFill="1" applyBorder="1" applyAlignment="1">
      <alignment horizontal="left" vertical="center"/>
    </xf>
    <xf numFmtId="166" fontId="6" fillId="4" borderId="46" xfId="1" applyNumberFormat="1" applyFont="1" applyFill="1" applyBorder="1" applyAlignment="1">
      <alignment horizontal="left" vertical="center"/>
    </xf>
    <xf numFmtId="167" fontId="6" fillId="4" borderId="1" xfId="2" applyNumberFormat="1" applyFont="1" applyFill="1" applyBorder="1" applyAlignment="1">
      <alignment horizontal="center" vertical="center"/>
    </xf>
    <xf numFmtId="167" fontId="6" fillId="4" borderId="46" xfId="2" applyNumberFormat="1" applyFont="1" applyFill="1" applyBorder="1" applyAlignment="1">
      <alignment horizontal="center" vertical="center"/>
    </xf>
    <xf numFmtId="166" fontId="6" fillId="4" borderId="31" xfId="1" applyNumberFormat="1" applyFont="1" applyFill="1" applyBorder="1" applyAlignment="1">
      <alignment horizontal="left" vertical="center"/>
    </xf>
    <xf numFmtId="166" fontId="6" fillId="4" borderId="25" xfId="1" applyNumberFormat="1" applyFont="1" applyFill="1" applyBorder="1" applyAlignment="1">
      <alignment horizontal="left" vertical="center"/>
    </xf>
    <xf numFmtId="166" fontId="6" fillId="4" borderId="32" xfId="1" applyNumberFormat="1" applyFont="1" applyFill="1" applyBorder="1" applyAlignment="1">
      <alignment horizontal="left" vertical="center"/>
    </xf>
    <xf numFmtId="167" fontId="6" fillId="4" borderId="21" xfId="2" applyNumberFormat="1" applyFont="1" applyFill="1" applyBorder="1" applyAlignment="1">
      <alignment horizontal="center" vertical="center"/>
    </xf>
    <xf numFmtId="167" fontId="6" fillId="4" borderId="32" xfId="2" applyNumberFormat="1" applyFont="1" applyFill="1" applyBorder="1" applyAlignment="1">
      <alignment horizontal="center" vertical="center"/>
    </xf>
    <xf numFmtId="166" fontId="6" fillId="4" borderId="28" xfId="1" applyNumberFormat="1" applyFont="1" applyFill="1" applyBorder="1" applyAlignment="1">
      <alignment horizontal="left" vertical="center"/>
    </xf>
    <xf numFmtId="166" fontId="6" fillId="4" borderId="29" xfId="1" applyNumberFormat="1" applyFont="1" applyFill="1" applyBorder="1" applyAlignment="1">
      <alignment horizontal="left" vertical="center"/>
    </xf>
    <xf numFmtId="166" fontId="6" fillId="4" borderId="30" xfId="1" applyNumberFormat="1" applyFont="1" applyFill="1" applyBorder="1" applyAlignment="1">
      <alignment horizontal="left" vertical="center"/>
    </xf>
    <xf numFmtId="167" fontId="6" fillId="4" borderId="20" xfId="2" applyNumberFormat="1" applyFont="1" applyFill="1" applyBorder="1" applyAlignment="1">
      <alignment horizontal="center" vertical="center"/>
    </xf>
    <xf numFmtId="167" fontId="6" fillId="4" borderId="30" xfId="2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6" fontId="2" fillId="0" borderId="19" xfId="1" applyNumberFormat="1" applyFont="1" applyFill="1" applyBorder="1" applyAlignment="1">
      <alignment horizontal="center" vertical="top" wrapText="1"/>
    </xf>
    <xf numFmtId="166" fontId="2" fillId="0" borderId="48" xfId="1" applyNumberFormat="1" applyFont="1" applyFill="1" applyBorder="1" applyAlignment="1">
      <alignment horizontal="center" vertical="top" wrapText="1"/>
    </xf>
  </cellXfs>
  <cellStyles count="5">
    <cellStyle name="Čiarka" xfId="1" builtinId="3"/>
    <cellStyle name="Mena" xfId="2" builtinId="4"/>
    <cellStyle name="Normálna" xfId="0" builtinId="0"/>
    <cellStyle name="Normálna 2" xfId="3" xr:uid="{02540A8D-A949-4D6A-AFBD-EC18BDC6F401}"/>
    <cellStyle name="normální_Železná, VO zemné práce rozpočet" xfId="4" xr:uid="{56314A07-7A0E-4671-8EBC-90C8FB73FF41}"/>
  </cellStyles>
  <dxfs count="0"/>
  <tableStyles count="0" defaultTableStyle="TableStyleMedium2" defaultPivotStyle="PivotStyleLight16"/>
  <colors>
    <mruColors>
      <color rgb="FFCC99FF"/>
      <color rgb="FF9966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63500</xdr:rowOff>
    </xdr:from>
    <xdr:to>
      <xdr:col>3</xdr:col>
      <xdr:colOff>476250</xdr:colOff>
      <xdr:row>0</xdr:row>
      <xdr:rowOff>452769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189FEBC-494F-43FF-9040-2CE3A38DA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63500"/>
          <a:ext cx="2184400" cy="386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0DBB2-B2D7-4E61-9B29-6A7BF3D89977}">
  <dimension ref="A1:G36"/>
  <sheetViews>
    <sheetView tabSelected="1" workbookViewId="0">
      <selection activeCell="I31" sqref="I31"/>
    </sheetView>
  </sheetViews>
  <sheetFormatPr defaultRowHeight="15.75" x14ac:dyDescent="0.25"/>
  <cols>
    <col min="3" max="3" width="6.25" customWidth="1"/>
    <col min="4" max="4" width="19.875" customWidth="1"/>
    <col min="5" max="5" width="17" customWidth="1"/>
    <col min="6" max="6" width="17.75" customWidth="1"/>
  </cols>
  <sheetData>
    <row r="1" spans="1:7" ht="38.1" customHeight="1" thickBot="1" x14ac:dyDescent="0.3">
      <c r="A1" s="74"/>
      <c r="B1" s="74"/>
      <c r="C1" s="74"/>
      <c r="D1" s="74"/>
      <c r="E1" s="74"/>
      <c r="F1" s="74"/>
    </row>
    <row r="2" spans="1:7" ht="15.95" customHeight="1" thickBot="1" x14ac:dyDescent="0.3">
      <c r="A2" s="75" t="s">
        <v>0</v>
      </c>
      <c r="B2" s="76"/>
      <c r="C2" s="76"/>
      <c r="D2" s="76"/>
      <c r="E2" s="76"/>
      <c r="F2" s="76"/>
      <c r="G2" s="3"/>
    </row>
    <row r="3" spans="1:7" ht="15.95" customHeight="1" thickBot="1" x14ac:dyDescent="0.3">
      <c r="A3" s="75" t="s">
        <v>1</v>
      </c>
      <c r="B3" s="76"/>
      <c r="C3" s="124"/>
      <c r="D3" s="75" t="s">
        <v>2</v>
      </c>
      <c r="E3" s="76"/>
      <c r="F3" s="124"/>
    </row>
    <row r="4" spans="1:7" ht="16.5" thickBot="1" x14ac:dyDescent="0.3">
      <c r="A4" s="77" t="s">
        <v>3</v>
      </c>
      <c r="B4" s="78"/>
      <c r="C4" s="78"/>
      <c r="D4" s="78"/>
      <c r="E4" s="78"/>
      <c r="F4" s="79"/>
    </row>
    <row r="5" spans="1:7" ht="13.5" customHeight="1" thickBot="1" x14ac:dyDescent="0.3">
      <c r="A5" s="92"/>
      <c r="B5" s="92"/>
      <c r="C5" s="92"/>
      <c r="D5" s="92"/>
      <c r="E5" s="92"/>
      <c r="F5" s="92"/>
    </row>
    <row r="6" spans="1:7" ht="16.5" thickBot="1" x14ac:dyDescent="0.3">
      <c r="A6" s="80" t="s">
        <v>4</v>
      </c>
      <c r="B6" s="81"/>
      <c r="C6" s="81"/>
      <c r="D6" s="81"/>
      <c r="E6" s="81"/>
      <c r="F6" s="82"/>
    </row>
    <row r="7" spans="1:7" ht="15.6" customHeight="1" x14ac:dyDescent="0.25">
      <c r="A7" s="125" t="s">
        <v>5</v>
      </c>
      <c r="B7" s="126"/>
      <c r="C7" s="127"/>
      <c r="D7" s="89"/>
      <c r="E7" s="90"/>
      <c r="F7" s="91"/>
    </row>
    <row r="8" spans="1:7" x14ac:dyDescent="0.25">
      <c r="A8" s="93" t="s">
        <v>6</v>
      </c>
      <c r="B8" s="94"/>
      <c r="C8" s="95"/>
      <c r="D8" s="86"/>
      <c r="E8" s="87"/>
      <c r="F8" s="88"/>
    </row>
    <row r="9" spans="1:7" ht="15.6" customHeight="1" x14ac:dyDescent="0.25">
      <c r="A9" s="128" t="s">
        <v>7</v>
      </c>
      <c r="B9" s="129"/>
      <c r="C9" s="130"/>
      <c r="D9" s="86"/>
      <c r="E9" s="87"/>
      <c r="F9" s="88"/>
    </row>
    <row r="10" spans="1:7" x14ac:dyDescent="0.25">
      <c r="A10" s="93" t="s">
        <v>8</v>
      </c>
      <c r="B10" s="94"/>
      <c r="C10" s="95"/>
      <c r="D10" s="86"/>
      <c r="E10" s="87"/>
      <c r="F10" s="88"/>
    </row>
    <row r="11" spans="1:7" x14ac:dyDescent="0.25">
      <c r="A11" s="93" t="s">
        <v>9</v>
      </c>
      <c r="B11" s="94"/>
      <c r="C11" s="95"/>
      <c r="D11" s="86"/>
      <c r="E11" s="87"/>
      <c r="F11" s="88"/>
    </row>
    <row r="12" spans="1:7" x14ac:dyDescent="0.25">
      <c r="A12" s="93" t="s">
        <v>10</v>
      </c>
      <c r="B12" s="94"/>
      <c r="C12" s="95"/>
      <c r="D12" s="86"/>
      <c r="E12" s="87"/>
      <c r="F12" s="88"/>
    </row>
    <row r="13" spans="1:7" x14ac:dyDescent="0.25">
      <c r="A13" s="93" t="s">
        <v>11</v>
      </c>
      <c r="B13" s="94"/>
      <c r="C13" s="95"/>
      <c r="D13" s="86"/>
      <c r="E13" s="87"/>
      <c r="F13" s="88"/>
    </row>
    <row r="14" spans="1:7" ht="16.5" thickBot="1" x14ac:dyDescent="0.3">
      <c r="A14" s="131" t="s">
        <v>12</v>
      </c>
      <c r="B14" s="132"/>
      <c r="C14" s="133"/>
      <c r="D14" s="83"/>
      <c r="E14" s="84"/>
      <c r="F14" s="85"/>
    </row>
    <row r="15" spans="1:7" ht="14.1" customHeight="1" thickBot="1" x14ac:dyDescent="0.3">
      <c r="A15" s="101"/>
      <c r="B15" s="101"/>
      <c r="C15" s="101"/>
      <c r="D15" s="101"/>
      <c r="E15" s="101"/>
      <c r="F15" s="101"/>
    </row>
    <row r="16" spans="1:7" ht="33.75" customHeight="1" thickBot="1" x14ac:dyDescent="0.3">
      <c r="A16" s="80" t="s">
        <v>64</v>
      </c>
      <c r="B16" s="81"/>
      <c r="C16" s="81"/>
      <c r="D16" s="81"/>
      <c r="E16" s="81"/>
      <c r="F16" s="82"/>
    </row>
    <row r="17" spans="1:6" ht="26.25" thickBot="1" x14ac:dyDescent="0.3">
      <c r="A17" s="102" t="s">
        <v>13</v>
      </c>
      <c r="B17" s="103"/>
      <c r="C17" s="103"/>
      <c r="D17" s="104"/>
      <c r="E17" s="4" t="s">
        <v>14</v>
      </c>
      <c r="F17" s="4" t="s">
        <v>15</v>
      </c>
    </row>
    <row r="18" spans="1:6" x14ac:dyDescent="0.25">
      <c r="A18" s="105" t="s">
        <v>16</v>
      </c>
      <c r="B18" s="106"/>
      <c r="C18" s="106"/>
      <c r="D18" s="107"/>
      <c r="E18" s="38"/>
      <c r="F18" s="36">
        <f>E18*1.2</f>
        <v>0</v>
      </c>
    </row>
    <row r="19" spans="1:6" x14ac:dyDescent="0.25">
      <c r="A19" s="108" t="s">
        <v>17</v>
      </c>
      <c r="B19" s="109"/>
      <c r="C19" s="109"/>
      <c r="D19" s="110"/>
      <c r="E19" s="39"/>
      <c r="F19" s="36">
        <f t="shared" ref="F19:F24" si="0">E19*1.2</f>
        <v>0</v>
      </c>
    </row>
    <row r="20" spans="1:6" x14ac:dyDescent="0.25">
      <c r="A20" s="5" t="s">
        <v>18</v>
      </c>
      <c r="B20" s="6"/>
      <c r="C20" s="6"/>
      <c r="D20" s="7"/>
      <c r="E20" s="39"/>
      <c r="F20" s="36">
        <f t="shared" si="0"/>
        <v>0</v>
      </c>
    </row>
    <row r="21" spans="1:6" x14ac:dyDescent="0.25">
      <c r="A21" s="108" t="s">
        <v>19</v>
      </c>
      <c r="B21" s="109"/>
      <c r="C21" s="109"/>
      <c r="D21" s="110"/>
      <c r="E21" s="39"/>
      <c r="F21" s="36">
        <f t="shared" si="0"/>
        <v>0</v>
      </c>
    </row>
    <row r="22" spans="1:6" ht="20.25" customHeight="1" x14ac:dyDescent="0.25">
      <c r="A22" s="111" t="s">
        <v>20</v>
      </c>
      <c r="B22" s="112"/>
      <c r="C22" s="112"/>
      <c r="D22" s="113"/>
      <c r="E22" s="39"/>
      <c r="F22" s="36">
        <f t="shared" si="0"/>
        <v>0</v>
      </c>
    </row>
    <row r="23" spans="1:6" x14ac:dyDescent="0.25">
      <c r="A23" s="108" t="s">
        <v>21</v>
      </c>
      <c r="B23" s="109"/>
      <c r="C23" s="109"/>
      <c r="D23" s="110"/>
      <c r="E23" s="39"/>
      <c r="F23" s="36">
        <f t="shared" si="0"/>
        <v>0</v>
      </c>
    </row>
    <row r="24" spans="1:6" ht="16.5" thickBot="1" x14ac:dyDescent="0.3">
      <c r="A24" s="114" t="s">
        <v>22</v>
      </c>
      <c r="B24" s="115"/>
      <c r="C24" s="115"/>
      <c r="D24" s="116"/>
      <c r="E24" s="40"/>
      <c r="F24" s="37">
        <f t="shared" si="0"/>
        <v>0</v>
      </c>
    </row>
    <row r="25" spans="1:6" ht="12.75" customHeight="1" thickBot="1" x14ac:dyDescent="0.3">
      <c r="A25" s="134"/>
      <c r="B25" s="134"/>
      <c r="C25" s="134"/>
      <c r="D25" s="134"/>
      <c r="E25" s="134"/>
      <c r="F25" s="134"/>
    </row>
    <row r="26" spans="1:6" ht="16.5" thickBot="1" x14ac:dyDescent="0.3">
      <c r="A26" s="102" t="s">
        <v>23</v>
      </c>
      <c r="B26" s="103"/>
      <c r="C26" s="103"/>
      <c r="D26" s="104"/>
      <c r="E26" s="4" t="s">
        <v>24</v>
      </c>
      <c r="F26" s="4" t="s">
        <v>25</v>
      </c>
    </row>
    <row r="27" spans="1:6" x14ac:dyDescent="0.25">
      <c r="A27" s="105" t="s">
        <v>26</v>
      </c>
      <c r="B27" s="106"/>
      <c r="C27" s="106"/>
      <c r="D27" s="107"/>
      <c r="E27" s="34">
        <f>'Rozsah pilotného projektu'!E9</f>
        <v>0</v>
      </c>
      <c r="F27" s="35">
        <f>E27*1.2</f>
        <v>0</v>
      </c>
    </row>
    <row r="28" spans="1:6" x14ac:dyDescent="0.25">
      <c r="A28" s="108" t="s">
        <v>27</v>
      </c>
      <c r="B28" s="109"/>
      <c r="C28" s="109"/>
      <c r="D28" s="110"/>
      <c r="E28" s="36">
        <f>'Fixná časť Základného rozsahu'!E132</f>
        <v>0</v>
      </c>
      <c r="F28" s="35">
        <f t="shared" ref="F28:F30" si="1">E28*1.2</f>
        <v>0</v>
      </c>
    </row>
    <row r="29" spans="1:6" x14ac:dyDescent="0.25">
      <c r="A29" s="108" t="s">
        <v>28</v>
      </c>
      <c r="B29" s="109"/>
      <c r="C29" s="109"/>
      <c r="D29" s="110"/>
      <c r="E29" s="36">
        <f>'Základný rozsah projektu'!E132</f>
        <v>0</v>
      </c>
      <c r="F29" s="35">
        <f t="shared" si="1"/>
        <v>0</v>
      </c>
    </row>
    <row r="30" spans="1:6" ht="16.5" thickBot="1" x14ac:dyDescent="0.3">
      <c r="A30" s="114" t="s">
        <v>29</v>
      </c>
      <c r="B30" s="115"/>
      <c r="C30" s="115"/>
      <c r="D30" s="116"/>
      <c r="E30" s="37">
        <f>'Rozšírený rozsah projektu'!E192</f>
        <v>0</v>
      </c>
      <c r="F30" s="35">
        <f t="shared" si="1"/>
        <v>0</v>
      </c>
    </row>
    <row r="31" spans="1:6" ht="16.5" thickBot="1" x14ac:dyDescent="0.3">
      <c r="A31" s="121"/>
      <c r="B31" s="122"/>
      <c r="C31" s="122"/>
      <c r="D31" s="122"/>
      <c r="E31" s="122"/>
      <c r="F31" s="123"/>
    </row>
    <row r="32" spans="1:6" ht="30" customHeight="1" thickBot="1" x14ac:dyDescent="0.3">
      <c r="A32" s="75" t="s">
        <v>63</v>
      </c>
      <c r="B32" s="76"/>
      <c r="C32" s="76"/>
      <c r="D32" s="124"/>
      <c r="E32" s="41">
        <f>E27+E29</f>
        <v>0</v>
      </c>
      <c r="F32" s="41">
        <f>F27+F29</f>
        <v>0</v>
      </c>
    </row>
    <row r="33" spans="1:6" ht="16.5" thickBot="1" x14ac:dyDescent="0.3">
      <c r="A33" s="101"/>
      <c r="B33" s="101"/>
      <c r="C33" s="101"/>
      <c r="D33" s="101"/>
      <c r="E33" s="101"/>
      <c r="F33" s="101"/>
    </row>
    <row r="34" spans="1:6" ht="53.45" customHeight="1" thickBot="1" x14ac:dyDescent="0.3">
      <c r="A34" s="117" t="s">
        <v>30</v>
      </c>
      <c r="B34" s="118"/>
      <c r="C34" s="118"/>
      <c r="D34" s="118"/>
      <c r="E34" s="118"/>
      <c r="F34" s="119"/>
    </row>
    <row r="35" spans="1:6" ht="16.5" thickBot="1" x14ac:dyDescent="0.3">
      <c r="A35" s="120"/>
      <c r="B35" s="120"/>
      <c r="C35" s="120"/>
      <c r="D35" s="120"/>
      <c r="E35" s="120"/>
      <c r="F35" s="120"/>
    </row>
    <row r="36" spans="1:6" ht="74.099999999999994" customHeight="1" thickBot="1" x14ac:dyDescent="0.3">
      <c r="A36" s="96" t="s">
        <v>31</v>
      </c>
      <c r="B36" s="97"/>
      <c r="C36" s="97"/>
      <c r="D36" s="98"/>
      <c r="E36" s="99" t="s">
        <v>32</v>
      </c>
      <c r="F36" s="100"/>
    </row>
  </sheetData>
  <mergeCells count="45">
    <mergeCell ref="A31:F31"/>
    <mergeCell ref="A10:C10"/>
    <mergeCell ref="A11:C11"/>
    <mergeCell ref="A3:C3"/>
    <mergeCell ref="D3:F3"/>
    <mergeCell ref="A7:C7"/>
    <mergeCell ref="A8:C8"/>
    <mergeCell ref="A9:C9"/>
    <mergeCell ref="A14:C14"/>
    <mergeCell ref="A26:D26"/>
    <mergeCell ref="A25:F25"/>
    <mergeCell ref="A27:D27"/>
    <mergeCell ref="A28:D28"/>
    <mergeCell ref="A36:D36"/>
    <mergeCell ref="E36:F36"/>
    <mergeCell ref="A16:F16"/>
    <mergeCell ref="A15:F15"/>
    <mergeCell ref="A17:D17"/>
    <mergeCell ref="A18:D18"/>
    <mergeCell ref="A19:D19"/>
    <mergeCell ref="A21:D21"/>
    <mergeCell ref="A22:D22"/>
    <mergeCell ref="A23:D23"/>
    <mergeCell ref="A24:D24"/>
    <mergeCell ref="A34:F34"/>
    <mergeCell ref="A35:F35"/>
    <mergeCell ref="A33:F33"/>
    <mergeCell ref="A29:D29"/>
    <mergeCell ref="A30:D30"/>
    <mergeCell ref="A32:D32"/>
    <mergeCell ref="A1:F1"/>
    <mergeCell ref="A2:F2"/>
    <mergeCell ref="A4:F4"/>
    <mergeCell ref="A6:F6"/>
    <mergeCell ref="D14:F14"/>
    <mergeCell ref="D13:F13"/>
    <mergeCell ref="D12:F12"/>
    <mergeCell ref="D11:F11"/>
    <mergeCell ref="D10:F10"/>
    <mergeCell ref="D9:F9"/>
    <mergeCell ref="D8:F8"/>
    <mergeCell ref="D7:F7"/>
    <mergeCell ref="A5:F5"/>
    <mergeCell ref="A12:C12"/>
    <mergeCell ref="A13:C13"/>
  </mergeCells>
  <dataValidations disablePrompts="1" count="1">
    <dataValidation type="list" allowBlank="1" showInputMessage="1" showErrorMessage="1" sqref="D11:F11" xr:uid="{D3F1835A-5466-4011-B491-131EB58B7F6F}">
      <formula1>"Platca DPH, Neplatca DPH"</formula1>
    </dataValidation>
  </dataValidations>
  <pageMargins left="0.7" right="0.7" top="0.75" bottom="0.75" header="0.3" footer="0.3"/>
  <pageSetup paperSize="9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2A9E0-794A-4807-BA68-BE577B095620}">
  <sheetPr>
    <tabColor rgb="FFCC99FF"/>
  </sheetPr>
  <dimension ref="A1:M9"/>
  <sheetViews>
    <sheetView zoomScale="90" zoomScaleNormal="90" workbookViewId="0">
      <pane xSplit="10" ySplit="12" topLeftCell="K13" activePane="bottomRight" state="frozen"/>
      <selection pane="topRight" activeCell="K1" sqref="K1"/>
      <selection pane="bottomLeft" activeCell="A18" sqref="A18"/>
      <selection pane="bottomRight" activeCell="F24" sqref="F24"/>
    </sheetView>
  </sheetViews>
  <sheetFormatPr defaultColWidth="11" defaultRowHeight="15.75" x14ac:dyDescent="0.25"/>
  <cols>
    <col min="1" max="1" width="7.875" customWidth="1"/>
    <col min="2" max="2" width="17" customWidth="1"/>
    <col min="3" max="3" width="12.625" customWidth="1"/>
    <col min="4" max="4" width="11" customWidth="1"/>
    <col min="5" max="5" width="13.5" customWidth="1"/>
    <col min="6" max="6" width="14.75" customWidth="1"/>
    <col min="7" max="7" width="12.5" customWidth="1"/>
    <col min="8" max="8" width="10.125" customWidth="1"/>
    <col min="9" max="9" width="14.375" customWidth="1"/>
    <col min="10" max="10" width="12.75" customWidth="1"/>
    <col min="11" max="11" width="16.125" customWidth="1"/>
    <col min="12" max="12" width="13.5" customWidth="1"/>
    <col min="13" max="13" width="13.875" bestFit="1" customWidth="1"/>
  </cols>
  <sheetData>
    <row r="1" spans="1:13" ht="16.5" thickBot="1" x14ac:dyDescent="0.3">
      <c r="A1" s="143" t="s">
        <v>33</v>
      </c>
      <c r="B1" s="143" t="s">
        <v>34</v>
      </c>
      <c r="C1" s="138" t="s">
        <v>35</v>
      </c>
      <c r="D1" s="155"/>
      <c r="E1" s="155"/>
      <c r="F1" s="139"/>
      <c r="G1" s="135" t="s">
        <v>36</v>
      </c>
      <c r="H1" s="136"/>
      <c r="I1" s="136"/>
      <c r="J1" s="137"/>
      <c r="K1" s="10" t="s">
        <v>37</v>
      </c>
      <c r="L1" s="138" t="s">
        <v>38</v>
      </c>
      <c r="M1" s="139"/>
    </row>
    <row r="2" spans="1:13" ht="60" customHeight="1" thickBot="1" x14ac:dyDescent="0.3">
      <c r="A2" s="144"/>
      <c r="B2" s="144"/>
      <c r="C2" s="8" t="s">
        <v>39</v>
      </c>
      <c r="D2" s="8" t="s">
        <v>40</v>
      </c>
      <c r="E2" s="8" t="s">
        <v>41</v>
      </c>
      <c r="F2" s="9" t="s">
        <v>42</v>
      </c>
      <c r="G2" s="8" t="s">
        <v>43</v>
      </c>
      <c r="H2" s="8" t="s">
        <v>40</v>
      </c>
      <c r="I2" s="8" t="s">
        <v>41</v>
      </c>
      <c r="J2" s="8" t="s">
        <v>42</v>
      </c>
      <c r="K2" s="8" t="s">
        <v>44</v>
      </c>
      <c r="L2" s="8" t="s">
        <v>45</v>
      </c>
      <c r="M2" s="8" t="s">
        <v>46</v>
      </c>
    </row>
    <row r="3" spans="1:13" ht="16.5" thickBot="1" x14ac:dyDescent="0.3">
      <c r="A3" s="11">
        <v>1</v>
      </c>
      <c r="B3" s="140" t="s">
        <v>47</v>
      </c>
      <c r="C3" s="32">
        <v>1000</v>
      </c>
      <c r="D3" s="32">
        <v>0</v>
      </c>
      <c r="E3" s="23">
        <f>C3*'Návrh na plnenie kritérií'!E19</f>
        <v>0</v>
      </c>
      <c r="F3" s="23">
        <f>C3*'Návrh na plnenie kritérií'!$E$20</f>
        <v>0</v>
      </c>
      <c r="G3" s="32">
        <v>30</v>
      </c>
      <c r="H3" s="32">
        <v>0</v>
      </c>
      <c r="I3" s="23">
        <f>G3*'Návrh na plnenie kritérií'!$E$21</f>
        <v>0</v>
      </c>
      <c r="J3" s="23">
        <f>G3*'Návrh na plnenie kritérií'!$E$22</f>
        <v>0</v>
      </c>
      <c r="K3" s="23">
        <v>0</v>
      </c>
      <c r="L3" s="72">
        <v>0</v>
      </c>
      <c r="M3" s="16">
        <v>0</v>
      </c>
    </row>
    <row r="4" spans="1:13" ht="16.5" thickBot="1" x14ac:dyDescent="0.3">
      <c r="A4" s="12">
        <v>2</v>
      </c>
      <c r="B4" s="141"/>
      <c r="C4" s="33">
        <f>C3+D4</f>
        <v>1000</v>
      </c>
      <c r="D4" s="33">
        <v>0</v>
      </c>
      <c r="E4" s="24">
        <f>D4*'Návrh na plnenie kritérií'!F19</f>
        <v>0</v>
      </c>
      <c r="F4" s="23">
        <f>C4*'Návrh na plnenie kritérií'!$E$20</f>
        <v>0</v>
      </c>
      <c r="G4" s="33">
        <f>G3+H4</f>
        <v>30</v>
      </c>
      <c r="H4" s="33">
        <v>0</v>
      </c>
      <c r="I4" s="23">
        <f>G4*'Návrh na plnenie kritérií'!$E$21</f>
        <v>0</v>
      </c>
      <c r="J4" s="23">
        <f>G4*'Návrh na plnenie kritérií'!$E$22</f>
        <v>0</v>
      </c>
      <c r="K4" s="24">
        <v>0</v>
      </c>
      <c r="L4" s="72">
        <v>0</v>
      </c>
      <c r="M4" s="18">
        <v>0</v>
      </c>
    </row>
    <row r="5" spans="1:13" ht="16.5" thickBot="1" x14ac:dyDescent="0.3">
      <c r="A5" s="21">
        <v>3</v>
      </c>
      <c r="B5" s="142"/>
      <c r="C5" s="42">
        <f>C4+D5</f>
        <v>1000</v>
      </c>
      <c r="D5" s="42">
        <v>0</v>
      </c>
      <c r="E5" s="43">
        <f>D5*'Návrh na plnenie kritérií'!F19</f>
        <v>0</v>
      </c>
      <c r="F5" s="23">
        <f>C5*'Návrh na plnenie kritérií'!$E$20</f>
        <v>0</v>
      </c>
      <c r="G5" s="42">
        <f>G4+H5</f>
        <v>30</v>
      </c>
      <c r="H5" s="42">
        <v>0</v>
      </c>
      <c r="I5" s="23">
        <f>G5*'Návrh na plnenie kritérií'!$E$21</f>
        <v>0</v>
      </c>
      <c r="J5" s="23">
        <f>G5*'Návrh na plnenie kritérií'!$E$22</f>
        <v>0</v>
      </c>
      <c r="K5" s="43">
        <v>0</v>
      </c>
      <c r="L5" s="72">
        <v>0</v>
      </c>
      <c r="M5" s="22">
        <v>0</v>
      </c>
    </row>
    <row r="6" spans="1:13" ht="16.5" thickBot="1" x14ac:dyDescent="0.3">
      <c r="A6" s="153" t="s">
        <v>48</v>
      </c>
      <c r="B6" s="154"/>
      <c r="C6" s="61">
        <f>C5</f>
        <v>1000</v>
      </c>
      <c r="D6" s="61"/>
      <c r="E6" s="62">
        <f>SUM(E3:E5)</f>
        <v>0</v>
      </c>
      <c r="F6" s="62">
        <f>SUM(F3:F5)</f>
        <v>0</v>
      </c>
      <c r="G6" s="61">
        <f>G5</f>
        <v>30</v>
      </c>
      <c r="H6" s="61"/>
      <c r="I6" s="62">
        <f>SUM(I3:I5)</f>
        <v>0</v>
      </c>
      <c r="J6" s="62">
        <f>SUM(J3:J5)</f>
        <v>0</v>
      </c>
      <c r="K6" s="62">
        <v>0</v>
      </c>
      <c r="L6" s="67">
        <f>SUM(L3:L5)</f>
        <v>0</v>
      </c>
      <c r="M6" s="64">
        <v>0</v>
      </c>
    </row>
    <row r="7" spans="1:13" ht="16.5" thickBot="1" x14ac:dyDescent="0.3"/>
    <row r="8" spans="1:13" ht="16.5" thickBot="1" x14ac:dyDescent="0.3">
      <c r="A8" s="150" t="s">
        <v>49</v>
      </c>
      <c r="B8" s="151"/>
      <c r="C8" s="151"/>
      <c r="D8" s="151"/>
      <c r="E8" s="151"/>
      <c r="F8" s="152"/>
    </row>
    <row r="9" spans="1:13" ht="16.5" thickBot="1" x14ac:dyDescent="0.3">
      <c r="A9" s="145" t="s">
        <v>50</v>
      </c>
      <c r="B9" s="146"/>
      <c r="C9" s="146"/>
      <c r="D9" s="147"/>
      <c r="E9" s="148">
        <f>E6+F6+I6+J6</f>
        <v>0</v>
      </c>
      <c r="F9" s="149"/>
    </row>
  </sheetData>
  <mergeCells count="10">
    <mergeCell ref="A9:D9"/>
    <mergeCell ref="E9:F9"/>
    <mergeCell ref="A8:F8"/>
    <mergeCell ref="A6:B6"/>
    <mergeCell ref="C1:F1"/>
    <mergeCell ref="G1:J1"/>
    <mergeCell ref="L1:M1"/>
    <mergeCell ref="B3:B5"/>
    <mergeCell ref="A1:A2"/>
    <mergeCell ref="B1:B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B429A-B4DC-472B-9C89-0D29AA441A2B}">
  <sheetPr>
    <tabColor rgb="FFCC99FF"/>
  </sheetPr>
  <dimension ref="A1:M132"/>
  <sheetViews>
    <sheetView zoomScale="90" zoomScaleNormal="90" workbookViewId="0">
      <pane xSplit="11" ySplit="17" topLeftCell="L18" activePane="bottomRight" state="frozen"/>
      <selection pane="topRight" activeCell="L1" sqref="L1"/>
      <selection pane="bottomLeft" activeCell="A18" sqref="A18"/>
      <selection pane="bottomRight" activeCell="C4" sqref="C4"/>
    </sheetView>
  </sheetViews>
  <sheetFormatPr defaultColWidth="11" defaultRowHeight="15.75" x14ac:dyDescent="0.25"/>
  <cols>
    <col min="1" max="1" width="7.375" customWidth="1"/>
    <col min="2" max="2" width="13.75" customWidth="1"/>
    <col min="3" max="3" width="12.625" customWidth="1"/>
    <col min="4" max="4" width="9.5" customWidth="1"/>
    <col min="5" max="5" width="14.625" bestFit="1" customWidth="1"/>
    <col min="6" max="6" width="12.5" customWidth="1"/>
    <col min="7" max="7" width="12.375" customWidth="1"/>
    <col min="8" max="8" width="9.125" customWidth="1"/>
    <col min="9" max="9" width="13.125" customWidth="1"/>
    <col min="10" max="10" width="11.125" customWidth="1"/>
    <col min="11" max="11" width="15.5" customWidth="1"/>
    <col min="12" max="12" width="12.875" customWidth="1"/>
    <col min="13" max="13" width="12.75" customWidth="1"/>
  </cols>
  <sheetData>
    <row r="1" spans="1:13" ht="16.5" thickBot="1" x14ac:dyDescent="0.3">
      <c r="A1" s="166" t="s">
        <v>33</v>
      </c>
      <c r="B1" s="166" t="s">
        <v>34</v>
      </c>
      <c r="C1" s="158" t="s">
        <v>35</v>
      </c>
      <c r="D1" s="162"/>
      <c r="E1" s="162"/>
      <c r="F1" s="159"/>
      <c r="G1" s="163" t="s">
        <v>36</v>
      </c>
      <c r="H1" s="164"/>
      <c r="I1" s="164"/>
      <c r="J1" s="165"/>
      <c r="K1" s="10" t="s">
        <v>37</v>
      </c>
      <c r="L1" s="158" t="s">
        <v>38</v>
      </c>
      <c r="M1" s="159"/>
    </row>
    <row r="2" spans="1:13" ht="60" customHeight="1" thickBot="1" x14ac:dyDescent="0.3">
      <c r="A2" s="167"/>
      <c r="B2" s="167"/>
      <c r="C2" s="13" t="s">
        <v>39</v>
      </c>
      <c r="D2" s="13" t="s">
        <v>40</v>
      </c>
      <c r="E2" s="13" t="s">
        <v>41</v>
      </c>
      <c r="F2" s="13" t="s">
        <v>42</v>
      </c>
      <c r="G2" s="14" t="s">
        <v>43</v>
      </c>
      <c r="H2" s="13" t="s">
        <v>40</v>
      </c>
      <c r="I2" s="13" t="s">
        <v>41</v>
      </c>
      <c r="J2" s="13" t="s">
        <v>42</v>
      </c>
      <c r="K2" s="13" t="s">
        <v>44</v>
      </c>
      <c r="L2" s="13" t="s">
        <v>45</v>
      </c>
      <c r="M2" s="13" t="s">
        <v>46</v>
      </c>
    </row>
    <row r="3" spans="1:13" ht="15.75" customHeight="1" x14ac:dyDescent="0.25">
      <c r="A3" s="11"/>
      <c r="B3" s="15" t="s">
        <v>51</v>
      </c>
      <c r="C3" s="26">
        <v>1000</v>
      </c>
      <c r="D3" s="26"/>
      <c r="E3" s="16"/>
      <c r="F3" s="17"/>
      <c r="G3" s="28">
        <v>30</v>
      </c>
      <c r="H3" s="28"/>
      <c r="I3" s="25"/>
      <c r="J3" s="25"/>
      <c r="K3" s="25"/>
      <c r="L3" s="29"/>
      <c r="M3" s="16"/>
    </row>
    <row r="4" spans="1:13" x14ac:dyDescent="0.25">
      <c r="A4" s="12">
        <v>1</v>
      </c>
      <c r="B4" s="160" t="s">
        <v>52</v>
      </c>
      <c r="C4" s="26">
        <f t="shared" ref="C4:C11" si="0">C3+D4</f>
        <v>2500</v>
      </c>
      <c r="D4" s="26">
        <v>1500</v>
      </c>
      <c r="E4" s="18">
        <f>D4*'Návrh na plnenie kritérií'!$E$18</f>
        <v>0</v>
      </c>
      <c r="F4" s="19">
        <f>C4*'Návrh na plnenie kritérií'!$E$20</f>
        <v>0</v>
      </c>
      <c r="G4" s="26">
        <f t="shared" ref="G4:G11" si="1">G3+H4</f>
        <v>150</v>
      </c>
      <c r="H4" s="26">
        <v>120</v>
      </c>
      <c r="I4" s="20">
        <f>H4*'Návrh na plnenie kritérií'!$E$21</f>
        <v>0</v>
      </c>
      <c r="J4" s="20">
        <f>G4*'Návrh na plnenie kritérií'!E$22</f>
        <v>0</v>
      </c>
      <c r="K4" s="20">
        <f>'Návrh na plnenie kritérií'!$E$23</f>
        <v>0</v>
      </c>
      <c r="L4" s="30">
        <v>0</v>
      </c>
      <c r="M4" s="18">
        <f>L4*'Návrh na plnenie kritérií'!$E$24</f>
        <v>0</v>
      </c>
    </row>
    <row r="5" spans="1:13" ht="15.75" customHeight="1" x14ac:dyDescent="0.25">
      <c r="A5" s="12">
        <v>2</v>
      </c>
      <c r="B5" s="160"/>
      <c r="C5" s="26">
        <f t="shared" si="0"/>
        <v>4000</v>
      </c>
      <c r="D5" s="26">
        <v>1500</v>
      </c>
      <c r="E5" s="18">
        <f>D5*'Návrh na plnenie kritérií'!$E$18</f>
        <v>0</v>
      </c>
      <c r="F5" s="19">
        <f>C5*'Návrh na plnenie kritérií'!$E$20</f>
        <v>0</v>
      </c>
      <c r="G5" s="26">
        <f t="shared" si="1"/>
        <v>270</v>
      </c>
      <c r="H5" s="26">
        <v>120</v>
      </c>
      <c r="I5" s="20">
        <f>H5*'Návrh na plnenie kritérií'!$E$21</f>
        <v>0</v>
      </c>
      <c r="J5" s="20">
        <f>G5*'Návrh na plnenie kritérií'!E$22</f>
        <v>0</v>
      </c>
      <c r="K5" s="20">
        <f>'Návrh na plnenie kritérií'!$E$23</f>
        <v>0</v>
      </c>
      <c r="L5" s="30">
        <v>0</v>
      </c>
      <c r="M5" s="18">
        <f>L5*'Návrh na plnenie kritérií'!$E$24</f>
        <v>0</v>
      </c>
    </row>
    <row r="6" spans="1:13" x14ac:dyDescent="0.25">
      <c r="A6" s="12">
        <v>3</v>
      </c>
      <c r="B6" s="160"/>
      <c r="C6" s="26">
        <f t="shared" si="0"/>
        <v>5500</v>
      </c>
      <c r="D6" s="26">
        <v>1500</v>
      </c>
      <c r="E6" s="18">
        <f>D6*'Návrh na plnenie kritérií'!$E$18</f>
        <v>0</v>
      </c>
      <c r="F6" s="19">
        <f>C6*'Návrh na plnenie kritérií'!$E$20</f>
        <v>0</v>
      </c>
      <c r="G6" s="26">
        <f t="shared" si="1"/>
        <v>390</v>
      </c>
      <c r="H6" s="26">
        <v>120</v>
      </c>
      <c r="I6" s="20">
        <f>H6*'Návrh na plnenie kritérií'!$E$21</f>
        <v>0</v>
      </c>
      <c r="J6" s="20">
        <f>G6*'Návrh na plnenie kritérií'!E$22</f>
        <v>0</v>
      </c>
      <c r="K6" s="20">
        <f>'Návrh na plnenie kritérií'!$E$23</f>
        <v>0</v>
      </c>
      <c r="L6" s="30">
        <v>0</v>
      </c>
      <c r="M6" s="18">
        <f>L6*'Návrh na plnenie kritérií'!$E$24</f>
        <v>0</v>
      </c>
    </row>
    <row r="7" spans="1:13" x14ac:dyDescent="0.25">
      <c r="A7" s="12">
        <v>4</v>
      </c>
      <c r="B7" s="160"/>
      <c r="C7" s="26">
        <f t="shared" si="0"/>
        <v>7000</v>
      </c>
      <c r="D7" s="26">
        <v>1500</v>
      </c>
      <c r="E7" s="18">
        <f>D7*'Návrh na plnenie kritérií'!$E$18</f>
        <v>0</v>
      </c>
      <c r="F7" s="19">
        <f>C7*'Návrh na plnenie kritérií'!$E$20</f>
        <v>0</v>
      </c>
      <c r="G7" s="26">
        <f t="shared" si="1"/>
        <v>510</v>
      </c>
      <c r="H7" s="26">
        <v>120</v>
      </c>
      <c r="I7" s="20">
        <f>H7*'Návrh na plnenie kritérií'!$E$21</f>
        <v>0</v>
      </c>
      <c r="J7" s="20">
        <f>G7*'Návrh na plnenie kritérií'!E$22</f>
        <v>0</v>
      </c>
      <c r="K7" s="20">
        <f>'Návrh na plnenie kritérií'!$E$23</f>
        <v>0</v>
      </c>
      <c r="L7" s="30">
        <v>0</v>
      </c>
      <c r="M7" s="18">
        <f>L7*'Návrh na plnenie kritérií'!$E$24</f>
        <v>0</v>
      </c>
    </row>
    <row r="8" spans="1:13" x14ac:dyDescent="0.25">
      <c r="A8" s="12">
        <v>5</v>
      </c>
      <c r="B8" s="160"/>
      <c r="C8" s="26">
        <f t="shared" si="0"/>
        <v>8500</v>
      </c>
      <c r="D8" s="26">
        <v>1500</v>
      </c>
      <c r="E8" s="18">
        <f>D8*'Návrh na plnenie kritérií'!$E$18</f>
        <v>0</v>
      </c>
      <c r="F8" s="19">
        <f>C8*'Návrh na plnenie kritérií'!$E$20</f>
        <v>0</v>
      </c>
      <c r="G8" s="26">
        <f t="shared" si="1"/>
        <v>630</v>
      </c>
      <c r="H8" s="26">
        <v>120</v>
      </c>
      <c r="I8" s="20">
        <f>H8*'Návrh na plnenie kritérií'!$E$21</f>
        <v>0</v>
      </c>
      <c r="J8" s="20">
        <f>G8*'Návrh na plnenie kritérií'!E$22</f>
        <v>0</v>
      </c>
      <c r="K8" s="20">
        <f>'Návrh na plnenie kritérií'!$E$23</f>
        <v>0</v>
      </c>
      <c r="L8" s="30">
        <v>0</v>
      </c>
      <c r="M8" s="18">
        <f>L8*'Návrh na plnenie kritérií'!$E$24</f>
        <v>0</v>
      </c>
    </row>
    <row r="9" spans="1:13" x14ac:dyDescent="0.25">
      <c r="A9" s="12">
        <v>6</v>
      </c>
      <c r="B9" s="160"/>
      <c r="C9" s="26">
        <f t="shared" si="0"/>
        <v>10000</v>
      </c>
      <c r="D9" s="26">
        <v>1500</v>
      </c>
      <c r="E9" s="18">
        <f>D9*'Návrh na plnenie kritérií'!$E$18</f>
        <v>0</v>
      </c>
      <c r="F9" s="19">
        <f>C9*'Návrh na plnenie kritérií'!$E$20</f>
        <v>0</v>
      </c>
      <c r="G9" s="26">
        <f t="shared" si="1"/>
        <v>750</v>
      </c>
      <c r="H9" s="26">
        <v>120</v>
      </c>
      <c r="I9" s="20">
        <f>H9*'Návrh na plnenie kritérií'!$E$21</f>
        <v>0</v>
      </c>
      <c r="J9" s="20">
        <f>G9*'Návrh na plnenie kritérií'!E$22</f>
        <v>0</v>
      </c>
      <c r="K9" s="20">
        <f>'Návrh na plnenie kritérií'!$E$23</f>
        <v>0</v>
      </c>
      <c r="L9" s="30">
        <v>0</v>
      </c>
      <c r="M9" s="18">
        <f>L9*'Návrh na plnenie kritérií'!$E$24</f>
        <v>0</v>
      </c>
    </row>
    <row r="10" spans="1:13" x14ac:dyDescent="0.25">
      <c r="A10" s="12">
        <v>7</v>
      </c>
      <c r="B10" s="160"/>
      <c r="C10" s="26">
        <f t="shared" si="0"/>
        <v>10000</v>
      </c>
      <c r="D10" s="26">
        <v>0</v>
      </c>
      <c r="E10" s="18">
        <f>D10*'Návrh na plnenie kritérií'!$E$18</f>
        <v>0</v>
      </c>
      <c r="F10" s="19">
        <f>C10*'Návrh na plnenie kritérií'!$E$20</f>
        <v>0</v>
      </c>
      <c r="G10" s="26">
        <f t="shared" si="1"/>
        <v>750</v>
      </c>
      <c r="H10" s="26">
        <v>0</v>
      </c>
      <c r="I10" s="20">
        <f>H10*'Návrh na plnenie kritérií'!$E$21</f>
        <v>0</v>
      </c>
      <c r="J10" s="20">
        <f>G10*'Návrh na plnenie kritérií'!E$22</f>
        <v>0</v>
      </c>
      <c r="K10" s="20">
        <f>'Návrh na plnenie kritérií'!$E$23</f>
        <v>0</v>
      </c>
      <c r="L10" s="30">
        <v>0</v>
      </c>
      <c r="M10" s="18">
        <f>L10*'Návrh na plnenie kritérií'!$E$24</f>
        <v>0</v>
      </c>
    </row>
    <row r="11" spans="1:13" x14ac:dyDescent="0.25">
      <c r="A11" s="12">
        <v>8</v>
      </c>
      <c r="B11" s="160"/>
      <c r="C11" s="26">
        <f t="shared" si="0"/>
        <v>10000</v>
      </c>
      <c r="D11" s="26">
        <v>0</v>
      </c>
      <c r="E11" s="18">
        <f>D11*'Návrh na plnenie kritérií'!$E$18</f>
        <v>0</v>
      </c>
      <c r="F11" s="19">
        <f>C11*'Návrh na plnenie kritérií'!$E$20</f>
        <v>0</v>
      </c>
      <c r="G11" s="26">
        <f t="shared" si="1"/>
        <v>750</v>
      </c>
      <c r="H11" s="26">
        <v>0</v>
      </c>
      <c r="I11" s="20">
        <f>H11*'Návrh na plnenie kritérií'!$E$21</f>
        <v>0</v>
      </c>
      <c r="J11" s="20">
        <f>G11*'Návrh na plnenie kritérií'!E$22</f>
        <v>0</v>
      </c>
      <c r="K11" s="20">
        <f>'Návrh na plnenie kritérií'!$E$23</f>
        <v>0</v>
      </c>
      <c r="L11" s="30">
        <v>0</v>
      </c>
      <c r="M11" s="18">
        <f>L11*'Návrh na plnenie kritérií'!$E$24</f>
        <v>0</v>
      </c>
    </row>
    <row r="12" spans="1:13" x14ac:dyDescent="0.25">
      <c r="A12" s="12">
        <v>9</v>
      </c>
      <c r="B12" s="160"/>
      <c r="C12" s="26">
        <f t="shared" ref="C12:C78" si="2">C11+D12</f>
        <v>10000</v>
      </c>
      <c r="D12" s="26">
        <v>0</v>
      </c>
      <c r="E12" s="18">
        <f>D12*'Návrh na plnenie kritérií'!$E$18</f>
        <v>0</v>
      </c>
      <c r="F12" s="19">
        <f>C12*'Návrh na plnenie kritérií'!$E$20</f>
        <v>0</v>
      </c>
      <c r="G12" s="26">
        <f t="shared" ref="G12:G75" si="3">G11+H12</f>
        <v>750</v>
      </c>
      <c r="H12" s="26">
        <v>0</v>
      </c>
      <c r="I12" s="20">
        <f>H12*'Návrh na plnenie kritérií'!$E$21</f>
        <v>0</v>
      </c>
      <c r="J12" s="20">
        <f>G12*'Návrh na plnenie kritérií'!E$22</f>
        <v>0</v>
      </c>
      <c r="K12" s="20">
        <f>'Návrh na plnenie kritérií'!$E$23</f>
        <v>0</v>
      </c>
      <c r="L12" s="30">
        <v>0</v>
      </c>
      <c r="M12" s="18">
        <f>L12*'Návrh na plnenie kritérií'!$E$24</f>
        <v>0</v>
      </c>
    </row>
    <row r="13" spans="1:13" x14ac:dyDescent="0.25">
      <c r="A13" s="12">
        <v>10</v>
      </c>
      <c r="B13" s="160"/>
      <c r="C13" s="26">
        <f t="shared" si="2"/>
        <v>10000</v>
      </c>
      <c r="D13" s="26">
        <v>0</v>
      </c>
      <c r="E13" s="18">
        <f>D13*'Návrh na plnenie kritérií'!$E$18</f>
        <v>0</v>
      </c>
      <c r="F13" s="19">
        <f>C13*'Návrh na plnenie kritérií'!$E$20</f>
        <v>0</v>
      </c>
      <c r="G13" s="26">
        <f t="shared" si="3"/>
        <v>750</v>
      </c>
      <c r="H13" s="26">
        <v>0</v>
      </c>
      <c r="I13" s="20">
        <f>H13*'Návrh na plnenie kritérií'!$E$21</f>
        <v>0</v>
      </c>
      <c r="J13" s="20">
        <f>G13*'Návrh na plnenie kritérií'!E$22</f>
        <v>0</v>
      </c>
      <c r="K13" s="20">
        <f>'Návrh na plnenie kritérií'!$E$23</f>
        <v>0</v>
      </c>
      <c r="L13" s="30">
        <v>0</v>
      </c>
      <c r="M13" s="18">
        <f>L13*'Návrh na plnenie kritérií'!$E$24</f>
        <v>0</v>
      </c>
    </row>
    <row r="14" spans="1:13" x14ac:dyDescent="0.25">
      <c r="A14" s="12">
        <v>11</v>
      </c>
      <c r="B14" s="160"/>
      <c r="C14" s="26">
        <f t="shared" si="2"/>
        <v>10000</v>
      </c>
      <c r="D14" s="26">
        <v>0</v>
      </c>
      <c r="E14" s="18">
        <f>D14*'Návrh na plnenie kritérií'!$E$18</f>
        <v>0</v>
      </c>
      <c r="F14" s="19">
        <f>C14*'Návrh na plnenie kritérií'!$E$20</f>
        <v>0</v>
      </c>
      <c r="G14" s="26">
        <f t="shared" si="3"/>
        <v>750</v>
      </c>
      <c r="H14" s="26">
        <v>0</v>
      </c>
      <c r="I14" s="20">
        <f>H14*'Návrh na plnenie kritérií'!$E$21</f>
        <v>0</v>
      </c>
      <c r="J14" s="20">
        <f>G14*'Návrh na plnenie kritérií'!E$22</f>
        <v>0</v>
      </c>
      <c r="K14" s="20">
        <f>'Návrh na plnenie kritérií'!$E$23</f>
        <v>0</v>
      </c>
      <c r="L14" s="30">
        <v>0</v>
      </c>
      <c r="M14" s="18">
        <f>L14*'Návrh na plnenie kritérií'!$E$24</f>
        <v>0</v>
      </c>
    </row>
    <row r="15" spans="1:13" x14ac:dyDescent="0.25">
      <c r="A15" s="12">
        <v>12</v>
      </c>
      <c r="B15" s="160"/>
      <c r="C15" s="26">
        <f t="shared" si="2"/>
        <v>10000</v>
      </c>
      <c r="D15" s="26">
        <v>0</v>
      </c>
      <c r="E15" s="18">
        <f>D15*'Návrh na plnenie kritérií'!$E$18</f>
        <v>0</v>
      </c>
      <c r="F15" s="19">
        <f>C15*'Návrh na plnenie kritérií'!$E$20</f>
        <v>0</v>
      </c>
      <c r="G15" s="26">
        <f t="shared" si="3"/>
        <v>750</v>
      </c>
      <c r="H15" s="26">
        <v>0</v>
      </c>
      <c r="I15" s="20">
        <f>H15*'Návrh na plnenie kritérií'!$E$21</f>
        <v>0</v>
      </c>
      <c r="J15" s="20">
        <f>G15*'Návrh na plnenie kritérií'!E$22</f>
        <v>0</v>
      </c>
      <c r="K15" s="20">
        <f>'Návrh na plnenie kritérií'!$E$23</f>
        <v>0</v>
      </c>
      <c r="L15" s="30">
        <v>0</v>
      </c>
      <c r="M15" s="18">
        <f>L15*'Návrh na plnenie kritérií'!$E$24</f>
        <v>0</v>
      </c>
    </row>
    <row r="16" spans="1:13" x14ac:dyDescent="0.25">
      <c r="A16" s="12">
        <v>13</v>
      </c>
      <c r="B16" s="160"/>
      <c r="C16" s="26">
        <f t="shared" si="2"/>
        <v>10000</v>
      </c>
      <c r="D16" s="26">
        <v>0</v>
      </c>
      <c r="E16" s="18">
        <f>D16*'Návrh na plnenie kritérií'!$E$18</f>
        <v>0</v>
      </c>
      <c r="F16" s="19">
        <f>C16*'Návrh na plnenie kritérií'!$E$20</f>
        <v>0</v>
      </c>
      <c r="G16" s="26">
        <f t="shared" si="3"/>
        <v>750</v>
      </c>
      <c r="H16" s="26">
        <v>0</v>
      </c>
      <c r="I16" s="20">
        <f>H16*'Návrh na plnenie kritérií'!$E$21</f>
        <v>0</v>
      </c>
      <c r="J16" s="20">
        <f>G16*'Návrh na plnenie kritérií'!E$22</f>
        <v>0</v>
      </c>
      <c r="K16" s="20">
        <f>'Návrh na plnenie kritérií'!$E$23</f>
        <v>0</v>
      </c>
      <c r="L16" s="30">
        <v>0</v>
      </c>
      <c r="M16" s="18">
        <f>L16*'Návrh na plnenie kritérií'!$E$24</f>
        <v>0</v>
      </c>
    </row>
    <row r="17" spans="1:13" x14ac:dyDescent="0.25">
      <c r="A17" s="12">
        <v>14</v>
      </c>
      <c r="B17" s="160"/>
      <c r="C17" s="26">
        <f t="shared" si="2"/>
        <v>10000</v>
      </c>
      <c r="D17" s="26">
        <v>0</v>
      </c>
      <c r="E17" s="18">
        <f>D17*'Návrh na plnenie kritérií'!$E$18</f>
        <v>0</v>
      </c>
      <c r="F17" s="19">
        <f>C17*'Návrh na plnenie kritérií'!$E$20</f>
        <v>0</v>
      </c>
      <c r="G17" s="26">
        <f t="shared" si="3"/>
        <v>750</v>
      </c>
      <c r="H17" s="26">
        <v>0</v>
      </c>
      <c r="I17" s="20">
        <f>H17*'Návrh na plnenie kritérií'!$E$21</f>
        <v>0</v>
      </c>
      <c r="J17" s="20">
        <f>G17*'Návrh na plnenie kritérií'!E$22</f>
        <v>0</v>
      </c>
      <c r="K17" s="20">
        <f>'Návrh na plnenie kritérií'!$E$23</f>
        <v>0</v>
      </c>
      <c r="L17" s="30">
        <v>0</v>
      </c>
      <c r="M17" s="18">
        <f>L17*'Návrh na plnenie kritérií'!$E$24</f>
        <v>0</v>
      </c>
    </row>
    <row r="18" spans="1:13" x14ac:dyDescent="0.25">
      <c r="A18" s="12">
        <v>15</v>
      </c>
      <c r="B18" s="160"/>
      <c r="C18" s="26">
        <f t="shared" si="2"/>
        <v>10000</v>
      </c>
      <c r="D18" s="26">
        <v>0</v>
      </c>
      <c r="E18" s="18">
        <f>D18*'Návrh na plnenie kritérií'!$E$18</f>
        <v>0</v>
      </c>
      <c r="F18" s="19">
        <f>C18*'Návrh na plnenie kritérií'!$E$20</f>
        <v>0</v>
      </c>
      <c r="G18" s="26">
        <f t="shared" si="3"/>
        <v>750</v>
      </c>
      <c r="H18" s="26">
        <v>0</v>
      </c>
      <c r="I18" s="20">
        <f>H18*'Návrh na plnenie kritérií'!$E$21</f>
        <v>0</v>
      </c>
      <c r="J18" s="20">
        <f>G18*'Návrh na plnenie kritérií'!E$22</f>
        <v>0</v>
      </c>
      <c r="K18" s="20">
        <f>'Návrh na plnenie kritérií'!$E$23</f>
        <v>0</v>
      </c>
      <c r="L18" s="30">
        <v>0</v>
      </c>
      <c r="M18" s="18">
        <f>L18*'Návrh na plnenie kritérií'!$E$24</f>
        <v>0</v>
      </c>
    </row>
    <row r="19" spans="1:13" x14ac:dyDescent="0.25">
      <c r="A19" s="12">
        <v>16</v>
      </c>
      <c r="B19" s="160"/>
      <c r="C19" s="26">
        <f t="shared" si="2"/>
        <v>10000</v>
      </c>
      <c r="D19" s="26">
        <v>0</v>
      </c>
      <c r="E19" s="18">
        <f>D19*'Návrh na plnenie kritérií'!$E$18</f>
        <v>0</v>
      </c>
      <c r="F19" s="19">
        <f>C19*'Návrh na plnenie kritérií'!$E$20</f>
        <v>0</v>
      </c>
      <c r="G19" s="26">
        <f t="shared" si="3"/>
        <v>750</v>
      </c>
      <c r="H19" s="26">
        <v>0</v>
      </c>
      <c r="I19" s="20">
        <f>H19*'Návrh na plnenie kritérií'!$E$21</f>
        <v>0</v>
      </c>
      <c r="J19" s="20">
        <f>G19*'Návrh na plnenie kritérií'!E$22</f>
        <v>0</v>
      </c>
      <c r="K19" s="20">
        <f>'Návrh na plnenie kritérií'!$E$23</f>
        <v>0</v>
      </c>
      <c r="L19" s="30">
        <v>0</v>
      </c>
      <c r="M19" s="18">
        <f>L19*'Návrh na plnenie kritérií'!$E$24</f>
        <v>0</v>
      </c>
    </row>
    <row r="20" spans="1:13" x14ac:dyDescent="0.25">
      <c r="A20" s="12">
        <v>17</v>
      </c>
      <c r="B20" s="160"/>
      <c r="C20" s="26">
        <f t="shared" si="2"/>
        <v>10000</v>
      </c>
      <c r="D20" s="26">
        <v>0</v>
      </c>
      <c r="E20" s="18">
        <f>D20*'Návrh na plnenie kritérií'!$E$18</f>
        <v>0</v>
      </c>
      <c r="F20" s="19">
        <f>C20*'Návrh na plnenie kritérií'!$E$20</f>
        <v>0</v>
      </c>
      <c r="G20" s="26">
        <f t="shared" si="3"/>
        <v>750</v>
      </c>
      <c r="H20" s="26">
        <v>0</v>
      </c>
      <c r="I20" s="20">
        <f>H20*'Návrh na plnenie kritérií'!$E$21</f>
        <v>0</v>
      </c>
      <c r="J20" s="20">
        <f>G20*'Návrh na plnenie kritérií'!E$22</f>
        <v>0</v>
      </c>
      <c r="K20" s="20">
        <f>'Návrh na plnenie kritérií'!$E$23</f>
        <v>0</v>
      </c>
      <c r="L20" s="30">
        <v>0</v>
      </c>
      <c r="M20" s="18">
        <f>L20*'Návrh na plnenie kritérií'!$E$24</f>
        <v>0</v>
      </c>
    </row>
    <row r="21" spans="1:13" x14ac:dyDescent="0.25">
      <c r="A21" s="12">
        <v>18</v>
      </c>
      <c r="B21" s="160"/>
      <c r="C21" s="26">
        <f t="shared" si="2"/>
        <v>10000</v>
      </c>
      <c r="D21" s="26">
        <v>0</v>
      </c>
      <c r="E21" s="18">
        <f>D21*'Návrh na plnenie kritérií'!$E$18</f>
        <v>0</v>
      </c>
      <c r="F21" s="19">
        <f>C21*'Návrh na plnenie kritérií'!$E$20</f>
        <v>0</v>
      </c>
      <c r="G21" s="26">
        <f t="shared" si="3"/>
        <v>750</v>
      </c>
      <c r="H21" s="26">
        <v>0</v>
      </c>
      <c r="I21" s="20">
        <f>H21*'Návrh na plnenie kritérií'!$E$21</f>
        <v>0</v>
      </c>
      <c r="J21" s="20">
        <f>G21*'Návrh na plnenie kritérií'!E$22</f>
        <v>0</v>
      </c>
      <c r="K21" s="20">
        <f>'Návrh na plnenie kritérií'!$E$23</f>
        <v>0</v>
      </c>
      <c r="L21" s="30">
        <v>0</v>
      </c>
      <c r="M21" s="18">
        <f>L21*'Návrh na plnenie kritérií'!$E$24</f>
        <v>0</v>
      </c>
    </row>
    <row r="22" spans="1:13" x14ac:dyDescent="0.25">
      <c r="A22" s="12">
        <v>19</v>
      </c>
      <c r="B22" s="160"/>
      <c r="C22" s="26">
        <f t="shared" si="2"/>
        <v>10000</v>
      </c>
      <c r="D22" s="26">
        <v>0</v>
      </c>
      <c r="E22" s="18">
        <f>D22*'Návrh na plnenie kritérií'!$E$18</f>
        <v>0</v>
      </c>
      <c r="F22" s="19">
        <f>C22*'Návrh na plnenie kritérií'!$E$20</f>
        <v>0</v>
      </c>
      <c r="G22" s="26">
        <f t="shared" si="3"/>
        <v>750</v>
      </c>
      <c r="H22" s="26">
        <v>0</v>
      </c>
      <c r="I22" s="20">
        <f>H22*'Návrh na plnenie kritérií'!$E$21</f>
        <v>0</v>
      </c>
      <c r="J22" s="20">
        <f>G22*'Návrh na plnenie kritérií'!E$22</f>
        <v>0</v>
      </c>
      <c r="K22" s="20">
        <f>'Návrh na plnenie kritérií'!$E$23</f>
        <v>0</v>
      </c>
      <c r="L22" s="30">
        <v>0</v>
      </c>
      <c r="M22" s="18">
        <f>L22*'Návrh na plnenie kritérií'!$E$24</f>
        <v>0</v>
      </c>
    </row>
    <row r="23" spans="1:13" x14ac:dyDescent="0.25">
      <c r="A23" s="12">
        <v>20</v>
      </c>
      <c r="B23" s="160"/>
      <c r="C23" s="26">
        <f t="shared" si="2"/>
        <v>10000</v>
      </c>
      <c r="D23" s="26">
        <v>0</v>
      </c>
      <c r="E23" s="18">
        <f>D23*'Návrh na plnenie kritérií'!$E$18</f>
        <v>0</v>
      </c>
      <c r="F23" s="19">
        <f>C23*'Návrh na plnenie kritérií'!$E$20</f>
        <v>0</v>
      </c>
      <c r="G23" s="26">
        <f t="shared" si="3"/>
        <v>750</v>
      </c>
      <c r="H23" s="26">
        <v>0</v>
      </c>
      <c r="I23" s="20">
        <f>H23*'Návrh na plnenie kritérií'!$E$21</f>
        <v>0</v>
      </c>
      <c r="J23" s="20">
        <f>G23*'Návrh na plnenie kritérií'!E$22</f>
        <v>0</v>
      </c>
      <c r="K23" s="20">
        <f>'Návrh na plnenie kritérií'!$E$23</f>
        <v>0</v>
      </c>
      <c r="L23" s="30">
        <v>0</v>
      </c>
      <c r="M23" s="18">
        <f>L23*'Návrh na plnenie kritérií'!$E$24</f>
        <v>0</v>
      </c>
    </row>
    <row r="24" spans="1:13" x14ac:dyDescent="0.25">
      <c r="A24" s="12">
        <v>21</v>
      </c>
      <c r="B24" s="160"/>
      <c r="C24" s="26">
        <f t="shared" si="2"/>
        <v>10000</v>
      </c>
      <c r="D24" s="26">
        <v>0</v>
      </c>
      <c r="E24" s="18">
        <f>D24*'Návrh na plnenie kritérií'!$E$18</f>
        <v>0</v>
      </c>
      <c r="F24" s="19">
        <f>C24*'Návrh na plnenie kritérií'!$E$20</f>
        <v>0</v>
      </c>
      <c r="G24" s="26">
        <f t="shared" si="3"/>
        <v>750</v>
      </c>
      <c r="H24" s="26">
        <v>0</v>
      </c>
      <c r="I24" s="20">
        <f>H24*'Návrh na plnenie kritérií'!$E$21</f>
        <v>0</v>
      </c>
      <c r="J24" s="20">
        <f>G24*'Návrh na plnenie kritérií'!E$22</f>
        <v>0</v>
      </c>
      <c r="K24" s="20">
        <f>'Návrh na plnenie kritérií'!$E$23</f>
        <v>0</v>
      </c>
      <c r="L24" s="30">
        <v>0</v>
      </c>
      <c r="M24" s="18">
        <f>L24*'Návrh na plnenie kritérií'!$E$24</f>
        <v>0</v>
      </c>
    </row>
    <row r="25" spans="1:13" x14ac:dyDescent="0.25">
      <c r="A25" s="12">
        <v>22</v>
      </c>
      <c r="B25" s="160"/>
      <c r="C25" s="26">
        <f t="shared" si="2"/>
        <v>10000</v>
      </c>
      <c r="D25" s="26">
        <v>0</v>
      </c>
      <c r="E25" s="18">
        <f>D25*'Návrh na plnenie kritérií'!$E$18</f>
        <v>0</v>
      </c>
      <c r="F25" s="19">
        <f>C25*'Návrh na plnenie kritérií'!$E$20</f>
        <v>0</v>
      </c>
      <c r="G25" s="26">
        <f t="shared" si="3"/>
        <v>750</v>
      </c>
      <c r="H25" s="26">
        <v>0</v>
      </c>
      <c r="I25" s="20">
        <f>H25*'Návrh na plnenie kritérií'!$E$21</f>
        <v>0</v>
      </c>
      <c r="J25" s="20">
        <f>G25*'Návrh na plnenie kritérií'!E$22</f>
        <v>0</v>
      </c>
      <c r="K25" s="20">
        <f>'Návrh na plnenie kritérií'!$E$23</f>
        <v>0</v>
      </c>
      <c r="L25" s="30">
        <v>0</v>
      </c>
      <c r="M25" s="18">
        <f>L25*'Návrh na plnenie kritérií'!$E$24</f>
        <v>0</v>
      </c>
    </row>
    <row r="26" spans="1:13" x14ac:dyDescent="0.25">
      <c r="A26" s="12">
        <v>23</v>
      </c>
      <c r="B26" s="160"/>
      <c r="C26" s="26">
        <f t="shared" si="2"/>
        <v>10000</v>
      </c>
      <c r="D26" s="26">
        <v>0</v>
      </c>
      <c r="E26" s="18">
        <f>D26*'Návrh na plnenie kritérií'!$E$18</f>
        <v>0</v>
      </c>
      <c r="F26" s="19">
        <f>C26*'Návrh na plnenie kritérií'!$E$20</f>
        <v>0</v>
      </c>
      <c r="G26" s="26">
        <f t="shared" si="3"/>
        <v>750</v>
      </c>
      <c r="H26" s="26">
        <v>0</v>
      </c>
      <c r="I26" s="20">
        <f>H26*'Návrh na plnenie kritérií'!$E$21</f>
        <v>0</v>
      </c>
      <c r="J26" s="20">
        <f>G26*'Návrh na plnenie kritérií'!E$22</f>
        <v>0</v>
      </c>
      <c r="K26" s="20">
        <f>'Návrh na plnenie kritérií'!$E$23</f>
        <v>0</v>
      </c>
      <c r="L26" s="30">
        <v>0</v>
      </c>
      <c r="M26" s="18">
        <f>L26*'Návrh na plnenie kritérií'!$E$24</f>
        <v>0</v>
      </c>
    </row>
    <row r="27" spans="1:13" x14ac:dyDescent="0.25">
      <c r="A27" s="12">
        <v>24</v>
      </c>
      <c r="B27" s="160"/>
      <c r="C27" s="26">
        <f t="shared" si="2"/>
        <v>10000</v>
      </c>
      <c r="D27" s="26">
        <v>0</v>
      </c>
      <c r="E27" s="18">
        <f>D27*'Návrh na plnenie kritérií'!$E$18</f>
        <v>0</v>
      </c>
      <c r="F27" s="19">
        <f>C27*'Návrh na plnenie kritérií'!$E$20</f>
        <v>0</v>
      </c>
      <c r="G27" s="26">
        <f t="shared" si="3"/>
        <v>750</v>
      </c>
      <c r="H27" s="26">
        <v>0</v>
      </c>
      <c r="I27" s="20">
        <f>H27*'Návrh na plnenie kritérií'!$E$21</f>
        <v>0</v>
      </c>
      <c r="J27" s="20">
        <f>G27*'Návrh na plnenie kritérií'!E$22</f>
        <v>0</v>
      </c>
      <c r="K27" s="20">
        <f>'Návrh na plnenie kritérií'!$E$23</f>
        <v>0</v>
      </c>
      <c r="L27" s="30">
        <v>0</v>
      </c>
      <c r="M27" s="18">
        <f>L27*'Návrh na plnenie kritérií'!$E$24</f>
        <v>0</v>
      </c>
    </row>
    <row r="28" spans="1:13" x14ac:dyDescent="0.25">
      <c r="A28" s="12">
        <v>25</v>
      </c>
      <c r="B28" s="160"/>
      <c r="C28" s="26">
        <f t="shared" si="2"/>
        <v>10000</v>
      </c>
      <c r="D28" s="26">
        <v>0</v>
      </c>
      <c r="E28" s="18">
        <f>D28*'Návrh na plnenie kritérií'!$E$18</f>
        <v>0</v>
      </c>
      <c r="F28" s="19">
        <f>C28*'Návrh na plnenie kritérií'!$E$20</f>
        <v>0</v>
      </c>
      <c r="G28" s="26">
        <f t="shared" si="3"/>
        <v>750</v>
      </c>
      <c r="H28" s="26">
        <v>0</v>
      </c>
      <c r="I28" s="20">
        <f>H28*'Návrh na plnenie kritérií'!$E$21</f>
        <v>0</v>
      </c>
      <c r="J28" s="20">
        <f>G28*'Návrh na plnenie kritérií'!E$22</f>
        <v>0</v>
      </c>
      <c r="K28" s="20">
        <f>'Návrh na plnenie kritérií'!$E$23</f>
        <v>0</v>
      </c>
      <c r="L28" s="30">
        <v>0</v>
      </c>
      <c r="M28" s="18">
        <f>L28*'Návrh na plnenie kritérií'!$E$24</f>
        <v>0</v>
      </c>
    </row>
    <row r="29" spans="1:13" x14ac:dyDescent="0.25">
      <c r="A29" s="12">
        <v>26</v>
      </c>
      <c r="B29" s="160"/>
      <c r="C29" s="26">
        <f t="shared" si="2"/>
        <v>10000</v>
      </c>
      <c r="D29" s="26">
        <v>0</v>
      </c>
      <c r="E29" s="18">
        <f>D29*'Návrh na plnenie kritérií'!$E$18</f>
        <v>0</v>
      </c>
      <c r="F29" s="19">
        <f>C29*'Návrh na plnenie kritérií'!$E$20</f>
        <v>0</v>
      </c>
      <c r="G29" s="26">
        <f t="shared" si="3"/>
        <v>750</v>
      </c>
      <c r="H29" s="26">
        <v>0</v>
      </c>
      <c r="I29" s="20">
        <f>H29*'Návrh na plnenie kritérií'!$E$21</f>
        <v>0</v>
      </c>
      <c r="J29" s="20">
        <f>G29*'Návrh na plnenie kritérií'!E$22</f>
        <v>0</v>
      </c>
      <c r="K29" s="20">
        <f>'Návrh na plnenie kritérií'!$E$23</f>
        <v>0</v>
      </c>
      <c r="L29" s="30">
        <v>0</v>
      </c>
      <c r="M29" s="18">
        <f>L29*'Návrh na plnenie kritérií'!$E$24</f>
        <v>0</v>
      </c>
    </row>
    <row r="30" spans="1:13" x14ac:dyDescent="0.25">
      <c r="A30" s="12">
        <v>27</v>
      </c>
      <c r="B30" s="160"/>
      <c r="C30" s="26">
        <f t="shared" si="2"/>
        <v>10000</v>
      </c>
      <c r="D30" s="26">
        <v>0</v>
      </c>
      <c r="E30" s="18">
        <f>D30*'Návrh na plnenie kritérií'!$E$18</f>
        <v>0</v>
      </c>
      <c r="F30" s="19">
        <f>C30*'Návrh na plnenie kritérií'!$E$20</f>
        <v>0</v>
      </c>
      <c r="G30" s="26">
        <f t="shared" si="3"/>
        <v>750</v>
      </c>
      <c r="H30" s="26">
        <v>0</v>
      </c>
      <c r="I30" s="20">
        <f>H30*'Návrh na plnenie kritérií'!$E$21</f>
        <v>0</v>
      </c>
      <c r="J30" s="20">
        <f>G30*'Návrh na plnenie kritérií'!E$22</f>
        <v>0</v>
      </c>
      <c r="K30" s="20">
        <f>'Návrh na plnenie kritérií'!$E$23</f>
        <v>0</v>
      </c>
      <c r="L30" s="30">
        <v>0</v>
      </c>
      <c r="M30" s="18">
        <f>L30*'Návrh na plnenie kritérií'!$E$24</f>
        <v>0</v>
      </c>
    </row>
    <row r="31" spans="1:13" x14ac:dyDescent="0.25">
      <c r="A31" s="12">
        <v>28</v>
      </c>
      <c r="B31" s="160"/>
      <c r="C31" s="26">
        <f t="shared" si="2"/>
        <v>10000</v>
      </c>
      <c r="D31" s="26">
        <v>0</v>
      </c>
      <c r="E31" s="18">
        <f>D31*'Návrh na plnenie kritérií'!$E$18</f>
        <v>0</v>
      </c>
      <c r="F31" s="19">
        <f>C31*'Návrh na plnenie kritérií'!$E$20</f>
        <v>0</v>
      </c>
      <c r="G31" s="26">
        <f t="shared" si="3"/>
        <v>750</v>
      </c>
      <c r="H31" s="26">
        <v>0</v>
      </c>
      <c r="I31" s="20">
        <f>H31*'Návrh na plnenie kritérií'!$E$21</f>
        <v>0</v>
      </c>
      <c r="J31" s="20">
        <f>G31*'Návrh na plnenie kritérií'!E$22</f>
        <v>0</v>
      </c>
      <c r="K31" s="20">
        <f>'Návrh na plnenie kritérií'!$E$23</f>
        <v>0</v>
      </c>
      <c r="L31" s="30">
        <v>0</v>
      </c>
      <c r="M31" s="18">
        <f>L31*'Návrh na plnenie kritérií'!$E$24</f>
        <v>0</v>
      </c>
    </row>
    <row r="32" spans="1:13" x14ac:dyDescent="0.25">
      <c r="A32" s="12">
        <v>29</v>
      </c>
      <c r="B32" s="160"/>
      <c r="C32" s="26">
        <f t="shared" si="2"/>
        <v>10000</v>
      </c>
      <c r="D32" s="26">
        <v>0</v>
      </c>
      <c r="E32" s="18">
        <f>D32*'Návrh na plnenie kritérií'!$E$18</f>
        <v>0</v>
      </c>
      <c r="F32" s="19">
        <f>C32*'Návrh na plnenie kritérií'!$E$20</f>
        <v>0</v>
      </c>
      <c r="G32" s="26">
        <f t="shared" si="3"/>
        <v>750</v>
      </c>
      <c r="H32" s="26">
        <v>0</v>
      </c>
      <c r="I32" s="20">
        <f>H32*'Návrh na plnenie kritérií'!$E$21</f>
        <v>0</v>
      </c>
      <c r="J32" s="20">
        <f>G32*'Návrh na plnenie kritérií'!E$22</f>
        <v>0</v>
      </c>
      <c r="K32" s="20">
        <f>'Návrh na plnenie kritérií'!$E$23</f>
        <v>0</v>
      </c>
      <c r="L32" s="30">
        <v>0</v>
      </c>
      <c r="M32" s="18">
        <f>L32*'Návrh na plnenie kritérií'!$E$24</f>
        <v>0</v>
      </c>
    </row>
    <row r="33" spans="1:13" x14ac:dyDescent="0.25">
      <c r="A33" s="12">
        <v>30</v>
      </c>
      <c r="B33" s="160"/>
      <c r="C33" s="26">
        <f t="shared" si="2"/>
        <v>10000</v>
      </c>
      <c r="D33" s="26">
        <v>0</v>
      </c>
      <c r="E33" s="18">
        <f>D33*'Návrh na plnenie kritérií'!$E$18</f>
        <v>0</v>
      </c>
      <c r="F33" s="19">
        <f>C33*'Návrh na plnenie kritérií'!$E$20</f>
        <v>0</v>
      </c>
      <c r="G33" s="26">
        <f t="shared" si="3"/>
        <v>750</v>
      </c>
      <c r="H33" s="26">
        <v>0</v>
      </c>
      <c r="I33" s="20">
        <f>H33*'Návrh na plnenie kritérií'!$E$21</f>
        <v>0</v>
      </c>
      <c r="J33" s="20">
        <f>G33*'Návrh na plnenie kritérií'!E$22</f>
        <v>0</v>
      </c>
      <c r="K33" s="20">
        <f>'Návrh na plnenie kritérií'!$E$23</f>
        <v>0</v>
      </c>
      <c r="L33" s="30">
        <v>0</v>
      </c>
      <c r="M33" s="18">
        <f>L33*'Návrh na plnenie kritérií'!$E$24</f>
        <v>0</v>
      </c>
    </row>
    <row r="34" spans="1:13" x14ac:dyDescent="0.25">
      <c r="A34" s="12">
        <v>31</v>
      </c>
      <c r="B34" s="160"/>
      <c r="C34" s="26">
        <f t="shared" si="2"/>
        <v>10000</v>
      </c>
      <c r="D34" s="26">
        <v>0</v>
      </c>
      <c r="E34" s="18">
        <f>D34*'Návrh na plnenie kritérií'!$E$18</f>
        <v>0</v>
      </c>
      <c r="F34" s="19">
        <f>C34*'Návrh na plnenie kritérií'!$E$20</f>
        <v>0</v>
      </c>
      <c r="G34" s="26">
        <f t="shared" si="3"/>
        <v>750</v>
      </c>
      <c r="H34" s="26">
        <v>0</v>
      </c>
      <c r="I34" s="20">
        <f>H34*'Návrh na plnenie kritérií'!$E$21</f>
        <v>0</v>
      </c>
      <c r="J34" s="20">
        <f>G34*'Návrh na plnenie kritérií'!E$22</f>
        <v>0</v>
      </c>
      <c r="K34" s="20">
        <f>'Návrh na plnenie kritérií'!$E$23</f>
        <v>0</v>
      </c>
      <c r="L34" s="30">
        <v>0</v>
      </c>
      <c r="M34" s="18">
        <f>L34*'Návrh na plnenie kritérií'!$E$24</f>
        <v>0</v>
      </c>
    </row>
    <row r="35" spans="1:13" x14ac:dyDescent="0.25">
      <c r="A35" s="12">
        <v>32</v>
      </c>
      <c r="B35" s="160"/>
      <c r="C35" s="26">
        <f t="shared" si="2"/>
        <v>10000</v>
      </c>
      <c r="D35" s="26">
        <v>0</v>
      </c>
      <c r="E35" s="18">
        <f>D35*'Návrh na plnenie kritérií'!$E$18</f>
        <v>0</v>
      </c>
      <c r="F35" s="19">
        <f>C35*'Návrh na plnenie kritérií'!$E$20</f>
        <v>0</v>
      </c>
      <c r="G35" s="26">
        <f t="shared" si="3"/>
        <v>750</v>
      </c>
      <c r="H35" s="26">
        <v>0</v>
      </c>
      <c r="I35" s="20">
        <f>H35*'Návrh na plnenie kritérií'!$E$21</f>
        <v>0</v>
      </c>
      <c r="J35" s="20">
        <f>G35*'Návrh na plnenie kritérií'!E$22</f>
        <v>0</v>
      </c>
      <c r="K35" s="20">
        <f>'Návrh na plnenie kritérií'!$E$23</f>
        <v>0</v>
      </c>
      <c r="L35" s="30">
        <v>0</v>
      </c>
      <c r="M35" s="18">
        <f>L35*'Návrh na plnenie kritérií'!$E$24</f>
        <v>0</v>
      </c>
    </row>
    <row r="36" spans="1:13" x14ac:dyDescent="0.25">
      <c r="A36" s="12">
        <v>33</v>
      </c>
      <c r="B36" s="160"/>
      <c r="C36" s="26">
        <f t="shared" si="2"/>
        <v>10000</v>
      </c>
      <c r="D36" s="26">
        <v>0</v>
      </c>
      <c r="E36" s="18">
        <f>D36*'Návrh na plnenie kritérií'!$E$18</f>
        <v>0</v>
      </c>
      <c r="F36" s="19">
        <f>C36*'Návrh na plnenie kritérií'!$E$20</f>
        <v>0</v>
      </c>
      <c r="G36" s="26">
        <f t="shared" si="3"/>
        <v>750</v>
      </c>
      <c r="H36" s="26">
        <v>0</v>
      </c>
      <c r="I36" s="20">
        <f>H36*'Návrh na plnenie kritérií'!$E$21</f>
        <v>0</v>
      </c>
      <c r="J36" s="20">
        <f>G36*'Návrh na plnenie kritérií'!E$22</f>
        <v>0</v>
      </c>
      <c r="K36" s="20">
        <f>'Návrh na plnenie kritérií'!$E$23</f>
        <v>0</v>
      </c>
      <c r="L36" s="30">
        <v>0</v>
      </c>
      <c r="M36" s="18">
        <f>L36*'Návrh na plnenie kritérií'!$E$24</f>
        <v>0</v>
      </c>
    </row>
    <row r="37" spans="1:13" x14ac:dyDescent="0.25">
      <c r="A37" s="12">
        <v>34</v>
      </c>
      <c r="B37" s="160"/>
      <c r="C37" s="26">
        <f t="shared" si="2"/>
        <v>10000</v>
      </c>
      <c r="D37" s="26">
        <v>0</v>
      </c>
      <c r="E37" s="18">
        <f>D37*'Návrh na plnenie kritérií'!$E$18</f>
        <v>0</v>
      </c>
      <c r="F37" s="19">
        <f>C37*'Návrh na plnenie kritérií'!$E$20</f>
        <v>0</v>
      </c>
      <c r="G37" s="26">
        <f t="shared" si="3"/>
        <v>750</v>
      </c>
      <c r="H37" s="26">
        <v>0</v>
      </c>
      <c r="I37" s="20">
        <f>H37*'Návrh na plnenie kritérií'!$E$21</f>
        <v>0</v>
      </c>
      <c r="J37" s="20">
        <f>G37*'Návrh na plnenie kritérií'!E$22</f>
        <v>0</v>
      </c>
      <c r="K37" s="20">
        <f>'Návrh na plnenie kritérií'!$E$23</f>
        <v>0</v>
      </c>
      <c r="L37" s="30">
        <v>0</v>
      </c>
      <c r="M37" s="18">
        <f>L37*'Návrh na plnenie kritérií'!$E$24</f>
        <v>0</v>
      </c>
    </row>
    <row r="38" spans="1:13" x14ac:dyDescent="0.25">
      <c r="A38" s="12">
        <v>35</v>
      </c>
      <c r="B38" s="160"/>
      <c r="C38" s="26">
        <f t="shared" si="2"/>
        <v>10000</v>
      </c>
      <c r="D38" s="26">
        <v>0</v>
      </c>
      <c r="E38" s="18">
        <f>D38*'Návrh na plnenie kritérií'!$E$18</f>
        <v>0</v>
      </c>
      <c r="F38" s="19">
        <f>C38*'Návrh na plnenie kritérií'!$E$20</f>
        <v>0</v>
      </c>
      <c r="G38" s="26">
        <f t="shared" si="3"/>
        <v>750</v>
      </c>
      <c r="H38" s="26">
        <v>0</v>
      </c>
      <c r="I38" s="20">
        <f>H38*'Návrh na plnenie kritérií'!$E$21</f>
        <v>0</v>
      </c>
      <c r="J38" s="20">
        <f>G38*'Návrh na plnenie kritérií'!E$22</f>
        <v>0</v>
      </c>
      <c r="K38" s="20">
        <f>'Návrh na plnenie kritérií'!$E$23</f>
        <v>0</v>
      </c>
      <c r="L38" s="30">
        <v>0</v>
      </c>
      <c r="M38" s="18">
        <f>L38*'Návrh na plnenie kritérií'!$E$24</f>
        <v>0</v>
      </c>
    </row>
    <row r="39" spans="1:13" x14ac:dyDescent="0.25">
      <c r="A39" s="12">
        <v>36</v>
      </c>
      <c r="B39" s="160"/>
      <c r="C39" s="26">
        <f t="shared" si="2"/>
        <v>10000</v>
      </c>
      <c r="D39" s="26">
        <v>0</v>
      </c>
      <c r="E39" s="18">
        <f>D39*'Návrh na plnenie kritérií'!$E$18</f>
        <v>0</v>
      </c>
      <c r="F39" s="19">
        <f>C39*'Návrh na plnenie kritérií'!$E$20</f>
        <v>0</v>
      </c>
      <c r="G39" s="26">
        <f t="shared" si="3"/>
        <v>750</v>
      </c>
      <c r="H39" s="26">
        <v>0</v>
      </c>
      <c r="I39" s="20">
        <f>H39*'Návrh na plnenie kritérií'!$E$21</f>
        <v>0</v>
      </c>
      <c r="J39" s="20">
        <f>G39*'Návrh na plnenie kritérií'!E$22</f>
        <v>0</v>
      </c>
      <c r="K39" s="20">
        <f>'Návrh na plnenie kritérií'!$E$23</f>
        <v>0</v>
      </c>
      <c r="L39" s="30">
        <v>0</v>
      </c>
      <c r="M39" s="18">
        <f>L39*'Návrh na plnenie kritérií'!$E$24</f>
        <v>0</v>
      </c>
    </row>
    <row r="40" spans="1:13" x14ac:dyDescent="0.25">
      <c r="A40" s="12">
        <v>37</v>
      </c>
      <c r="B40" s="160"/>
      <c r="C40" s="26">
        <f t="shared" si="2"/>
        <v>10000</v>
      </c>
      <c r="D40" s="26">
        <v>0</v>
      </c>
      <c r="E40" s="18">
        <f>D40*'Návrh na plnenie kritérií'!$E$18</f>
        <v>0</v>
      </c>
      <c r="F40" s="19">
        <f>C40*'Návrh na plnenie kritérií'!$E$20</f>
        <v>0</v>
      </c>
      <c r="G40" s="26">
        <f t="shared" si="3"/>
        <v>750</v>
      </c>
      <c r="H40" s="26">
        <v>0</v>
      </c>
      <c r="I40" s="20">
        <f>H40*'Návrh na plnenie kritérií'!$E$21</f>
        <v>0</v>
      </c>
      <c r="J40" s="20">
        <f>G40*'Návrh na plnenie kritérií'!E$22</f>
        <v>0</v>
      </c>
      <c r="K40" s="20">
        <f>'Návrh na plnenie kritérií'!$E$23</f>
        <v>0</v>
      </c>
      <c r="L40" s="30">
        <v>0</v>
      </c>
      <c r="M40" s="18">
        <f>L40*'Návrh na plnenie kritérií'!$E$24</f>
        <v>0</v>
      </c>
    </row>
    <row r="41" spans="1:13" x14ac:dyDescent="0.25">
      <c r="A41" s="12">
        <v>38</v>
      </c>
      <c r="B41" s="160"/>
      <c r="C41" s="26">
        <f t="shared" si="2"/>
        <v>10000</v>
      </c>
      <c r="D41" s="26">
        <v>0</v>
      </c>
      <c r="E41" s="18">
        <f>D41*'Návrh na plnenie kritérií'!$E$18</f>
        <v>0</v>
      </c>
      <c r="F41" s="19">
        <f>C41*'Návrh na plnenie kritérií'!$E$20</f>
        <v>0</v>
      </c>
      <c r="G41" s="26">
        <f t="shared" si="3"/>
        <v>750</v>
      </c>
      <c r="H41" s="26">
        <v>0</v>
      </c>
      <c r="I41" s="20">
        <f>H41*'Návrh na plnenie kritérií'!$E$21</f>
        <v>0</v>
      </c>
      <c r="J41" s="20">
        <f>G41*'Návrh na plnenie kritérií'!E$22</f>
        <v>0</v>
      </c>
      <c r="K41" s="20">
        <f>'Návrh na plnenie kritérií'!$E$23</f>
        <v>0</v>
      </c>
      <c r="L41" s="30">
        <v>0</v>
      </c>
      <c r="M41" s="18">
        <f>L41*'Návrh na plnenie kritérií'!$E$24</f>
        <v>0</v>
      </c>
    </row>
    <row r="42" spans="1:13" x14ac:dyDescent="0.25">
      <c r="A42" s="12">
        <v>39</v>
      </c>
      <c r="B42" s="160"/>
      <c r="C42" s="26">
        <f t="shared" si="2"/>
        <v>10000</v>
      </c>
      <c r="D42" s="26">
        <v>0</v>
      </c>
      <c r="E42" s="18">
        <f>D42*'Návrh na plnenie kritérií'!$E$18</f>
        <v>0</v>
      </c>
      <c r="F42" s="19">
        <f>C42*'Návrh na plnenie kritérií'!$E$20</f>
        <v>0</v>
      </c>
      <c r="G42" s="26">
        <f t="shared" si="3"/>
        <v>750</v>
      </c>
      <c r="H42" s="26">
        <v>0</v>
      </c>
      <c r="I42" s="20">
        <f>H42*'Návrh na plnenie kritérií'!$E$21</f>
        <v>0</v>
      </c>
      <c r="J42" s="20">
        <f>G42*'Návrh na plnenie kritérií'!E$22</f>
        <v>0</v>
      </c>
      <c r="K42" s="20">
        <f>'Návrh na plnenie kritérií'!$E$23</f>
        <v>0</v>
      </c>
      <c r="L42" s="30">
        <v>0</v>
      </c>
      <c r="M42" s="18">
        <f>L42*'Návrh na plnenie kritérií'!$E$24</f>
        <v>0</v>
      </c>
    </row>
    <row r="43" spans="1:13" x14ac:dyDescent="0.25">
      <c r="A43" s="12">
        <v>40</v>
      </c>
      <c r="B43" s="160"/>
      <c r="C43" s="26">
        <f t="shared" si="2"/>
        <v>10000</v>
      </c>
      <c r="D43" s="26">
        <v>0</v>
      </c>
      <c r="E43" s="18">
        <f>D43*'Návrh na plnenie kritérií'!$E$18</f>
        <v>0</v>
      </c>
      <c r="F43" s="19">
        <f>C43*'Návrh na plnenie kritérií'!$E$20</f>
        <v>0</v>
      </c>
      <c r="G43" s="26">
        <f t="shared" si="3"/>
        <v>750</v>
      </c>
      <c r="H43" s="26">
        <v>0</v>
      </c>
      <c r="I43" s="20">
        <f>H43*'Návrh na plnenie kritérií'!$E$21</f>
        <v>0</v>
      </c>
      <c r="J43" s="20">
        <f>G43*'Návrh na plnenie kritérií'!E$22</f>
        <v>0</v>
      </c>
      <c r="K43" s="20">
        <f>'Návrh na plnenie kritérií'!$E$23</f>
        <v>0</v>
      </c>
      <c r="L43" s="30">
        <v>0</v>
      </c>
      <c r="M43" s="18">
        <f>L43*'Návrh na plnenie kritérií'!$E$24</f>
        <v>0</v>
      </c>
    </row>
    <row r="44" spans="1:13" x14ac:dyDescent="0.25">
      <c r="A44" s="12">
        <v>41</v>
      </c>
      <c r="B44" s="160"/>
      <c r="C44" s="26">
        <f t="shared" si="2"/>
        <v>10000</v>
      </c>
      <c r="D44" s="26">
        <v>0</v>
      </c>
      <c r="E44" s="18">
        <f>D44*'Návrh na plnenie kritérií'!$E$18</f>
        <v>0</v>
      </c>
      <c r="F44" s="19">
        <f>C44*'Návrh na plnenie kritérií'!$E$20</f>
        <v>0</v>
      </c>
      <c r="G44" s="26">
        <f t="shared" si="3"/>
        <v>750</v>
      </c>
      <c r="H44" s="26">
        <v>0</v>
      </c>
      <c r="I44" s="20">
        <f>H44*'Návrh na plnenie kritérií'!$E$21</f>
        <v>0</v>
      </c>
      <c r="J44" s="20">
        <f>G44*'Návrh na plnenie kritérií'!E$22</f>
        <v>0</v>
      </c>
      <c r="K44" s="20">
        <f>'Návrh na plnenie kritérií'!$E$23</f>
        <v>0</v>
      </c>
      <c r="L44" s="30">
        <v>0</v>
      </c>
      <c r="M44" s="18">
        <f>L44*'Návrh na plnenie kritérií'!$E$24</f>
        <v>0</v>
      </c>
    </row>
    <row r="45" spans="1:13" x14ac:dyDescent="0.25">
      <c r="A45" s="12">
        <v>42</v>
      </c>
      <c r="B45" s="160"/>
      <c r="C45" s="26">
        <f t="shared" si="2"/>
        <v>10000</v>
      </c>
      <c r="D45" s="26">
        <v>0</v>
      </c>
      <c r="E45" s="18">
        <f>D45*'Návrh na plnenie kritérií'!$E$18</f>
        <v>0</v>
      </c>
      <c r="F45" s="19">
        <f>C45*'Návrh na plnenie kritérií'!$E$20</f>
        <v>0</v>
      </c>
      <c r="G45" s="26">
        <f t="shared" si="3"/>
        <v>750</v>
      </c>
      <c r="H45" s="26">
        <v>0</v>
      </c>
      <c r="I45" s="20">
        <f>H45*'Návrh na plnenie kritérií'!$E$21</f>
        <v>0</v>
      </c>
      <c r="J45" s="20">
        <f>G45*'Návrh na plnenie kritérií'!E$22</f>
        <v>0</v>
      </c>
      <c r="K45" s="20">
        <f>'Návrh na plnenie kritérií'!$E$23</f>
        <v>0</v>
      </c>
      <c r="L45" s="30">
        <v>0</v>
      </c>
      <c r="M45" s="18">
        <f>L45*'Návrh na plnenie kritérií'!$E$24</f>
        <v>0</v>
      </c>
    </row>
    <row r="46" spans="1:13" x14ac:dyDescent="0.25">
      <c r="A46" s="12">
        <v>43</v>
      </c>
      <c r="B46" s="160"/>
      <c r="C46" s="26">
        <f t="shared" si="2"/>
        <v>10000</v>
      </c>
      <c r="D46" s="26">
        <v>0</v>
      </c>
      <c r="E46" s="18">
        <f>D46*'Návrh na plnenie kritérií'!$E$18</f>
        <v>0</v>
      </c>
      <c r="F46" s="19">
        <f>C46*'Návrh na plnenie kritérií'!$E$20</f>
        <v>0</v>
      </c>
      <c r="G46" s="26">
        <f t="shared" si="3"/>
        <v>750</v>
      </c>
      <c r="H46" s="26">
        <v>0</v>
      </c>
      <c r="I46" s="20">
        <f>H46*'Návrh na plnenie kritérií'!$E$21</f>
        <v>0</v>
      </c>
      <c r="J46" s="20">
        <f>G46*'Návrh na plnenie kritérií'!E$22</f>
        <v>0</v>
      </c>
      <c r="K46" s="20">
        <f>'Návrh na plnenie kritérií'!$E$23</f>
        <v>0</v>
      </c>
      <c r="L46" s="30">
        <v>0</v>
      </c>
      <c r="M46" s="18">
        <f>L46*'Návrh na plnenie kritérií'!$E$24</f>
        <v>0</v>
      </c>
    </row>
    <row r="47" spans="1:13" x14ac:dyDescent="0.25">
      <c r="A47" s="12">
        <v>44</v>
      </c>
      <c r="B47" s="160"/>
      <c r="C47" s="26">
        <f t="shared" si="2"/>
        <v>10000</v>
      </c>
      <c r="D47" s="26">
        <v>0</v>
      </c>
      <c r="E47" s="18">
        <f>D47*'Návrh na plnenie kritérií'!$E$18</f>
        <v>0</v>
      </c>
      <c r="F47" s="19">
        <f>C47*'Návrh na plnenie kritérií'!$E$20</f>
        <v>0</v>
      </c>
      <c r="G47" s="26">
        <f t="shared" si="3"/>
        <v>750</v>
      </c>
      <c r="H47" s="26">
        <v>0</v>
      </c>
      <c r="I47" s="20">
        <f>H47*'Návrh na plnenie kritérií'!$E$21</f>
        <v>0</v>
      </c>
      <c r="J47" s="20">
        <f>G47*'Návrh na plnenie kritérií'!E$22</f>
        <v>0</v>
      </c>
      <c r="K47" s="20">
        <f>'Návrh na plnenie kritérií'!$E$23</f>
        <v>0</v>
      </c>
      <c r="L47" s="30">
        <v>0</v>
      </c>
      <c r="M47" s="18">
        <f>L47*'Návrh na plnenie kritérií'!$E$24</f>
        <v>0</v>
      </c>
    </row>
    <row r="48" spans="1:13" x14ac:dyDescent="0.25">
      <c r="A48" s="12">
        <v>45</v>
      </c>
      <c r="B48" s="160"/>
      <c r="C48" s="26">
        <f t="shared" si="2"/>
        <v>10000</v>
      </c>
      <c r="D48" s="26">
        <v>0</v>
      </c>
      <c r="E48" s="18">
        <f>D48*'Návrh na plnenie kritérií'!$E$18</f>
        <v>0</v>
      </c>
      <c r="F48" s="19">
        <f>C48*'Návrh na plnenie kritérií'!$E$20</f>
        <v>0</v>
      </c>
      <c r="G48" s="26">
        <f t="shared" si="3"/>
        <v>750</v>
      </c>
      <c r="H48" s="26">
        <v>0</v>
      </c>
      <c r="I48" s="20">
        <f>H48*'Návrh na plnenie kritérií'!$E$21</f>
        <v>0</v>
      </c>
      <c r="J48" s="20">
        <f>G48*'Návrh na plnenie kritérií'!E$22</f>
        <v>0</v>
      </c>
      <c r="K48" s="20">
        <f>'Návrh na plnenie kritérií'!$E$23</f>
        <v>0</v>
      </c>
      <c r="L48" s="30">
        <v>0</v>
      </c>
      <c r="M48" s="18">
        <f>L48*'Návrh na plnenie kritérií'!$E$24</f>
        <v>0</v>
      </c>
    </row>
    <row r="49" spans="1:13" x14ac:dyDescent="0.25">
      <c r="A49" s="12">
        <v>46</v>
      </c>
      <c r="B49" s="160"/>
      <c r="C49" s="26">
        <f t="shared" si="2"/>
        <v>10000</v>
      </c>
      <c r="D49" s="26">
        <v>0</v>
      </c>
      <c r="E49" s="18">
        <f>D49*'Návrh na plnenie kritérií'!$E$18</f>
        <v>0</v>
      </c>
      <c r="F49" s="19">
        <f>C49*'Návrh na plnenie kritérií'!$E$20</f>
        <v>0</v>
      </c>
      <c r="G49" s="26">
        <f t="shared" si="3"/>
        <v>750</v>
      </c>
      <c r="H49" s="26">
        <v>0</v>
      </c>
      <c r="I49" s="20">
        <f>H49*'Návrh na plnenie kritérií'!$E$21</f>
        <v>0</v>
      </c>
      <c r="J49" s="20">
        <f>G49*'Návrh na plnenie kritérií'!E$22</f>
        <v>0</v>
      </c>
      <c r="K49" s="20">
        <f>'Návrh na plnenie kritérií'!$E$23</f>
        <v>0</v>
      </c>
      <c r="L49" s="30">
        <v>0</v>
      </c>
      <c r="M49" s="18">
        <f>L49*'Návrh na plnenie kritérií'!$E$24</f>
        <v>0</v>
      </c>
    </row>
    <row r="50" spans="1:13" x14ac:dyDescent="0.25">
      <c r="A50" s="12">
        <v>47</v>
      </c>
      <c r="B50" s="160"/>
      <c r="C50" s="26">
        <f t="shared" si="2"/>
        <v>10000</v>
      </c>
      <c r="D50" s="26">
        <v>0</v>
      </c>
      <c r="E50" s="18">
        <f>D50*'Návrh na plnenie kritérií'!$E$18</f>
        <v>0</v>
      </c>
      <c r="F50" s="19">
        <f>C50*'Návrh na plnenie kritérií'!$E$20</f>
        <v>0</v>
      </c>
      <c r="G50" s="26">
        <f t="shared" si="3"/>
        <v>750</v>
      </c>
      <c r="H50" s="26">
        <v>0</v>
      </c>
      <c r="I50" s="20">
        <f>H50*'Návrh na plnenie kritérií'!$E$21</f>
        <v>0</v>
      </c>
      <c r="J50" s="20">
        <f>G50*'Návrh na plnenie kritérií'!E$22</f>
        <v>0</v>
      </c>
      <c r="K50" s="20">
        <f>'Návrh na plnenie kritérií'!$E$23</f>
        <v>0</v>
      </c>
      <c r="L50" s="30">
        <v>0</v>
      </c>
      <c r="M50" s="18">
        <f>L50*'Návrh na plnenie kritérií'!$E$24</f>
        <v>0</v>
      </c>
    </row>
    <row r="51" spans="1:13" x14ac:dyDescent="0.25">
      <c r="A51" s="12">
        <v>48</v>
      </c>
      <c r="B51" s="160"/>
      <c r="C51" s="26">
        <f t="shared" si="2"/>
        <v>10000</v>
      </c>
      <c r="D51" s="26">
        <v>0</v>
      </c>
      <c r="E51" s="18">
        <f>D51*'Návrh na plnenie kritérií'!$E$18</f>
        <v>0</v>
      </c>
      <c r="F51" s="19">
        <f>C51*'Návrh na plnenie kritérií'!$E$20</f>
        <v>0</v>
      </c>
      <c r="G51" s="26">
        <f t="shared" si="3"/>
        <v>750</v>
      </c>
      <c r="H51" s="26">
        <v>0</v>
      </c>
      <c r="I51" s="20">
        <f>H51*'Návrh na plnenie kritérií'!$E$21</f>
        <v>0</v>
      </c>
      <c r="J51" s="20">
        <f>G51*'Návrh na plnenie kritérií'!E$22</f>
        <v>0</v>
      </c>
      <c r="K51" s="20">
        <f>'Návrh na plnenie kritérií'!$E$23</f>
        <v>0</v>
      </c>
      <c r="L51" s="30">
        <v>0</v>
      </c>
      <c r="M51" s="18">
        <f>L51*'Návrh na plnenie kritérií'!$E$24</f>
        <v>0</v>
      </c>
    </row>
    <row r="52" spans="1:13" x14ac:dyDescent="0.25">
      <c r="A52" s="12">
        <v>49</v>
      </c>
      <c r="B52" s="160"/>
      <c r="C52" s="26">
        <f t="shared" si="2"/>
        <v>10000</v>
      </c>
      <c r="D52" s="26">
        <v>0</v>
      </c>
      <c r="E52" s="18">
        <f>D52*'Návrh na plnenie kritérií'!$E$18</f>
        <v>0</v>
      </c>
      <c r="F52" s="19">
        <f>C52*'Návrh na plnenie kritérií'!$E$20</f>
        <v>0</v>
      </c>
      <c r="G52" s="26">
        <f t="shared" si="3"/>
        <v>750</v>
      </c>
      <c r="H52" s="26">
        <v>0</v>
      </c>
      <c r="I52" s="20">
        <f>H52*'Návrh na plnenie kritérií'!$E$21</f>
        <v>0</v>
      </c>
      <c r="J52" s="20">
        <f>G52*'Návrh na plnenie kritérií'!E$22</f>
        <v>0</v>
      </c>
      <c r="K52" s="20">
        <f>'Návrh na plnenie kritérií'!$E$23</f>
        <v>0</v>
      </c>
      <c r="L52" s="30">
        <v>0</v>
      </c>
      <c r="M52" s="18">
        <f>L52*'Návrh na plnenie kritérií'!$E$24</f>
        <v>0</v>
      </c>
    </row>
    <row r="53" spans="1:13" x14ac:dyDescent="0.25">
      <c r="A53" s="12">
        <v>50</v>
      </c>
      <c r="B53" s="160"/>
      <c r="C53" s="26">
        <f t="shared" si="2"/>
        <v>10000</v>
      </c>
      <c r="D53" s="26">
        <v>0</v>
      </c>
      <c r="E53" s="18">
        <f>D53*'Návrh na plnenie kritérií'!$E$18</f>
        <v>0</v>
      </c>
      <c r="F53" s="19">
        <f>C53*'Návrh na plnenie kritérií'!$E$20</f>
        <v>0</v>
      </c>
      <c r="G53" s="26">
        <f t="shared" si="3"/>
        <v>750</v>
      </c>
      <c r="H53" s="26">
        <v>0</v>
      </c>
      <c r="I53" s="20">
        <f>H53*'Návrh na plnenie kritérií'!$E$21</f>
        <v>0</v>
      </c>
      <c r="J53" s="20">
        <f>G53*'Návrh na plnenie kritérií'!E$22</f>
        <v>0</v>
      </c>
      <c r="K53" s="20">
        <f>'Návrh na plnenie kritérií'!$E$23</f>
        <v>0</v>
      </c>
      <c r="L53" s="30">
        <v>0</v>
      </c>
      <c r="M53" s="18">
        <f>L53*'Návrh na plnenie kritérií'!$E$24</f>
        <v>0</v>
      </c>
    </row>
    <row r="54" spans="1:13" x14ac:dyDescent="0.25">
      <c r="A54" s="12">
        <v>51</v>
      </c>
      <c r="B54" s="160"/>
      <c r="C54" s="26">
        <f t="shared" si="2"/>
        <v>10000</v>
      </c>
      <c r="D54" s="26">
        <v>0</v>
      </c>
      <c r="E54" s="18">
        <f>D54*'Návrh na plnenie kritérií'!$E$18</f>
        <v>0</v>
      </c>
      <c r="F54" s="19">
        <f>C54*'Návrh na plnenie kritérií'!$E$20</f>
        <v>0</v>
      </c>
      <c r="G54" s="26">
        <f t="shared" si="3"/>
        <v>750</v>
      </c>
      <c r="H54" s="26">
        <v>0</v>
      </c>
      <c r="I54" s="20">
        <f>H54*'Návrh na plnenie kritérií'!$E$21</f>
        <v>0</v>
      </c>
      <c r="J54" s="20">
        <f>G54*'Návrh na plnenie kritérií'!E$22</f>
        <v>0</v>
      </c>
      <c r="K54" s="20">
        <f>'Návrh na plnenie kritérií'!$E$23</f>
        <v>0</v>
      </c>
      <c r="L54" s="30">
        <v>0</v>
      </c>
      <c r="M54" s="18">
        <f>L54*'Návrh na plnenie kritérií'!$E$24</f>
        <v>0</v>
      </c>
    </row>
    <row r="55" spans="1:13" x14ac:dyDescent="0.25">
      <c r="A55" s="12">
        <v>52</v>
      </c>
      <c r="B55" s="160"/>
      <c r="C55" s="26">
        <f t="shared" si="2"/>
        <v>10000</v>
      </c>
      <c r="D55" s="26">
        <v>0</v>
      </c>
      <c r="E55" s="18">
        <f>D55*'Návrh na plnenie kritérií'!$E$18</f>
        <v>0</v>
      </c>
      <c r="F55" s="19">
        <f>C55*'Návrh na plnenie kritérií'!$E$20</f>
        <v>0</v>
      </c>
      <c r="G55" s="26">
        <f t="shared" si="3"/>
        <v>750</v>
      </c>
      <c r="H55" s="26">
        <v>0</v>
      </c>
      <c r="I55" s="20">
        <f>H55*'Návrh na plnenie kritérií'!$E$21</f>
        <v>0</v>
      </c>
      <c r="J55" s="20">
        <f>G55*'Návrh na plnenie kritérií'!E$22</f>
        <v>0</v>
      </c>
      <c r="K55" s="20">
        <f>'Návrh na plnenie kritérií'!$E$23</f>
        <v>0</v>
      </c>
      <c r="L55" s="30">
        <v>0</v>
      </c>
      <c r="M55" s="18">
        <f>L55*'Návrh na plnenie kritérií'!$E$24</f>
        <v>0</v>
      </c>
    </row>
    <row r="56" spans="1:13" x14ac:dyDescent="0.25">
      <c r="A56" s="12">
        <v>53</v>
      </c>
      <c r="B56" s="160"/>
      <c r="C56" s="26">
        <f t="shared" si="2"/>
        <v>10000</v>
      </c>
      <c r="D56" s="26">
        <v>0</v>
      </c>
      <c r="E56" s="18">
        <f>D56*'Návrh na plnenie kritérií'!$E$18</f>
        <v>0</v>
      </c>
      <c r="F56" s="19">
        <f>C56*'Návrh na plnenie kritérií'!$E$20</f>
        <v>0</v>
      </c>
      <c r="G56" s="26">
        <f t="shared" si="3"/>
        <v>750</v>
      </c>
      <c r="H56" s="26">
        <v>0</v>
      </c>
      <c r="I56" s="20">
        <f>H56*'Návrh na plnenie kritérií'!$E$21</f>
        <v>0</v>
      </c>
      <c r="J56" s="20">
        <f>G56*'Návrh na plnenie kritérií'!E$22</f>
        <v>0</v>
      </c>
      <c r="K56" s="20">
        <f>'Návrh na plnenie kritérií'!$E$23</f>
        <v>0</v>
      </c>
      <c r="L56" s="30">
        <v>0</v>
      </c>
      <c r="M56" s="18">
        <f>L56*'Návrh na plnenie kritérií'!$E$24</f>
        <v>0</v>
      </c>
    </row>
    <row r="57" spans="1:13" x14ac:dyDescent="0.25">
      <c r="A57" s="12">
        <v>54</v>
      </c>
      <c r="B57" s="160"/>
      <c r="C57" s="26">
        <f t="shared" si="2"/>
        <v>10000</v>
      </c>
      <c r="D57" s="26">
        <v>0</v>
      </c>
      <c r="E57" s="18">
        <f>D57*'Návrh na plnenie kritérií'!$E$18</f>
        <v>0</v>
      </c>
      <c r="F57" s="19">
        <f>C57*'Návrh na plnenie kritérií'!$E$20</f>
        <v>0</v>
      </c>
      <c r="G57" s="26">
        <f t="shared" si="3"/>
        <v>750</v>
      </c>
      <c r="H57" s="26">
        <v>0</v>
      </c>
      <c r="I57" s="20">
        <f>H57*'Návrh na plnenie kritérií'!$E$21</f>
        <v>0</v>
      </c>
      <c r="J57" s="20">
        <f>G57*'Návrh na plnenie kritérií'!E$22</f>
        <v>0</v>
      </c>
      <c r="K57" s="20">
        <f>'Návrh na plnenie kritérií'!$E$23</f>
        <v>0</v>
      </c>
      <c r="L57" s="30">
        <v>0</v>
      </c>
      <c r="M57" s="18">
        <f>L57*'Návrh na plnenie kritérií'!$E$24</f>
        <v>0</v>
      </c>
    </row>
    <row r="58" spans="1:13" x14ac:dyDescent="0.25">
      <c r="A58" s="12">
        <v>55</v>
      </c>
      <c r="B58" s="160"/>
      <c r="C58" s="26">
        <f t="shared" si="2"/>
        <v>10000</v>
      </c>
      <c r="D58" s="26">
        <v>0</v>
      </c>
      <c r="E58" s="18">
        <f>D58*'Návrh na plnenie kritérií'!$E$18</f>
        <v>0</v>
      </c>
      <c r="F58" s="19">
        <f>C58*'Návrh na plnenie kritérií'!$E$20</f>
        <v>0</v>
      </c>
      <c r="G58" s="26">
        <f t="shared" si="3"/>
        <v>750</v>
      </c>
      <c r="H58" s="26">
        <v>0</v>
      </c>
      <c r="I58" s="20">
        <f>H58*'Návrh na plnenie kritérií'!$E$21</f>
        <v>0</v>
      </c>
      <c r="J58" s="20">
        <f>G58*'Návrh na plnenie kritérií'!E$22</f>
        <v>0</v>
      </c>
      <c r="K58" s="20">
        <f>'Návrh na plnenie kritérií'!$E$23</f>
        <v>0</v>
      </c>
      <c r="L58" s="30">
        <v>0</v>
      </c>
      <c r="M58" s="18">
        <f>L58*'Návrh na plnenie kritérií'!$E$24</f>
        <v>0</v>
      </c>
    </row>
    <row r="59" spans="1:13" x14ac:dyDescent="0.25">
      <c r="A59" s="12">
        <v>56</v>
      </c>
      <c r="B59" s="160"/>
      <c r="C59" s="26">
        <f t="shared" si="2"/>
        <v>10000</v>
      </c>
      <c r="D59" s="26">
        <v>0</v>
      </c>
      <c r="E59" s="18">
        <f>D59*'Návrh na plnenie kritérií'!$E$18</f>
        <v>0</v>
      </c>
      <c r="F59" s="19">
        <f>C59*'Návrh na plnenie kritérií'!$E$20</f>
        <v>0</v>
      </c>
      <c r="G59" s="26">
        <f t="shared" si="3"/>
        <v>750</v>
      </c>
      <c r="H59" s="26">
        <v>0</v>
      </c>
      <c r="I59" s="20">
        <f>H59*'Návrh na plnenie kritérií'!$E$21</f>
        <v>0</v>
      </c>
      <c r="J59" s="20">
        <f>G59*'Návrh na plnenie kritérií'!E$22</f>
        <v>0</v>
      </c>
      <c r="K59" s="20">
        <f>'Návrh na plnenie kritérií'!$E$23</f>
        <v>0</v>
      </c>
      <c r="L59" s="30">
        <v>0</v>
      </c>
      <c r="M59" s="18">
        <f>L59*'Návrh na plnenie kritérií'!$E$24</f>
        <v>0</v>
      </c>
    </row>
    <row r="60" spans="1:13" x14ac:dyDescent="0.25">
      <c r="A60" s="12">
        <v>57</v>
      </c>
      <c r="B60" s="160"/>
      <c r="C60" s="26">
        <f t="shared" si="2"/>
        <v>10000</v>
      </c>
      <c r="D60" s="26">
        <v>0</v>
      </c>
      <c r="E60" s="18">
        <f>D60*'Návrh na plnenie kritérií'!$E$18</f>
        <v>0</v>
      </c>
      <c r="F60" s="19">
        <f>C60*'Návrh na plnenie kritérií'!$E$20</f>
        <v>0</v>
      </c>
      <c r="G60" s="26">
        <f t="shared" si="3"/>
        <v>750</v>
      </c>
      <c r="H60" s="26">
        <v>0</v>
      </c>
      <c r="I60" s="20">
        <f>H60*'Návrh na plnenie kritérií'!$E$21</f>
        <v>0</v>
      </c>
      <c r="J60" s="20">
        <f>G60*'Návrh na plnenie kritérií'!E$22</f>
        <v>0</v>
      </c>
      <c r="K60" s="20">
        <f>'Návrh na plnenie kritérií'!$E$23</f>
        <v>0</v>
      </c>
      <c r="L60" s="30">
        <v>0</v>
      </c>
      <c r="M60" s="18">
        <f>L60*'Návrh na plnenie kritérií'!$E$24</f>
        <v>0</v>
      </c>
    </row>
    <row r="61" spans="1:13" x14ac:dyDescent="0.25">
      <c r="A61" s="12">
        <v>58</v>
      </c>
      <c r="B61" s="160"/>
      <c r="C61" s="26">
        <f t="shared" si="2"/>
        <v>10000</v>
      </c>
      <c r="D61" s="26">
        <v>0</v>
      </c>
      <c r="E61" s="18">
        <f>D61*'Návrh na plnenie kritérií'!$E$18</f>
        <v>0</v>
      </c>
      <c r="F61" s="19">
        <f>C61*'Návrh na plnenie kritérií'!$E$20</f>
        <v>0</v>
      </c>
      <c r="G61" s="26">
        <f t="shared" si="3"/>
        <v>750</v>
      </c>
      <c r="H61" s="26">
        <v>0</v>
      </c>
      <c r="I61" s="20">
        <f>H61*'Návrh na plnenie kritérií'!$E$21</f>
        <v>0</v>
      </c>
      <c r="J61" s="20">
        <f>G61*'Návrh na plnenie kritérií'!E$22</f>
        <v>0</v>
      </c>
      <c r="K61" s="20">
        <f>'Návrh na plnenie kritérií'!$E$23</f>
        <v>0</v>
      </c>
      <c r="L61" s="30">
        <v>0</v>
      </c>
      <c r="M61" s="18">
        <f>L61*'Návrh na plnenie kritérií'!$E$24</f>
        <v>0</v>
      </c>
    </row>
    <row r="62" spans="1:13" x14ac:dyDescent="0.25">
      <c r="A62" s="12">
        <v>59</v>
      </c>
      <c r="B62" s="160"/>
      <c r="C62" s="26">
        <f t="shared" si="2"/>
        <v>10000</v>
      </c>
      <c r="D62" s="26">
        <v>0</v>
      </c>
      <c r="E62" s="18">
        <f>D62*'Návrh na plnenie kritérií'!$E$18</f>
        <v>0</v>
      </c>
      <c r="F62" s="19">
        <f>C62*'Návrh na plnenie kritérií'!$E$20</f>
        <v>0</v>
      </c>
      <c r="G62" s="26">
        <f t="shared" si="3"/>
        <v>750</v>
      </c>
      <c r="H62" s="26">
        <v>0</v>
      </c>
      <c r="I62" s="20">
        <f>H62*'Návrh na plnenie kritérií'!$E$21</f>
        <v>0</v>
      </c>
      <c r="J62" s="20">
        <f>G62*'Návrh na plnenie kritérií'!E$22</f>
        <v>0</v>
      </c>
      <c r="K62" s="20">
        <f>'Návrh na plnenie kritérií'!$E$23</f>
        <v>0</v>
      </c>
      <c r="L62" s="30">
        <v>0</v>
      </c>
      <c r="M62" s="18">
        <f>L62*'Návrh na plnenie kritérií'!$E$24</f>
        <v>0</v>
      </c>
    </row>
    <row r="63" spans="1:13" x14ac:dyDescent="0.25">
      <c r="A63" s="12">
        <v>60</v>
      </c>
      <c r="B63" s="160"/>
      <c r="C63" s="26">
        <f t="shared" si="2"/>
        <v>10000</v>
      </c>
      <c r="D63" s="26">
        <v>0</v>
      </c>
      <c r="E63" s="18">
        <f>D63*'Návrh na plnenie kritérií'!$E$18</f>
        <v>0</v>
      </c>
      <c r="F63" s="19">
        <f>C63*'Návrh na plnenie kritérií'!$E$20</f>
        <v>0</v>
      </c>
      <c r="G63" s="26">
        <f t="shared" si="3"/>
        <v>750</v>
      </c>
      <c r="H63" s="26">
        <v>0</v>
      </c>
      <c r="I63" s="20">
        <f>H63*'Návrh na plnenie kritérií'!$E$21</f>
        <v>0</v>
      </c>
      <c r="J63" s="20">
        <f>G63*'Návrh na plnenie kritérií'!E$22</f>
        <v>0</v>
      </c>
      <c r="K63" s="20">
        <f>'Návrh na plnenie kritérií'!$E$23</f>
        <v>0</v>
      </c>
      <c r="L63" s="30">
        <v>0</v>
      </c>
      <c r="M63" s="18">
        <f>L63*'Návrh na plnenie kritérií'!$E$24</f>
        <v>0</v>
      </c>
    </row>
    <row r="64" spans="1:13" x14ac:dyDescent="0.25">
      <c r="A64" s="12">
        <v>61</v>
      </c>
      <c r="B64" s="160"/>
      <c r="C64" s="26">
        <f t="shared" si="2"/>
        <v>10000</v>
      </c>
      <c r="D64" s="26">
        <v>0</v>
      </c>
      <c r="E64" s="18">
        <f>D64*'Návrh na plnenie kritérií'!$E$18</f>
        <v>0</v>
      </c>
      <c r="F64" s="19">
        <f>C64*'Návrh na plnenie kritérií'!$E$20</f>
        <v>0</v>
      </c>
      <c r="G64" s="26">
        <f t="shared" si="3"/>
        <v>750</v>
      </c>
      <c r="H64" s="26">
        <v>0</v>
      </c>
      <c r="I64" s="20">
        <f>H64*'Návrh na plnenie kritérií'!$E$21</f>
        <v>0</v>
      </c>
      <c r="J64" s="20">
        <f>G64*'Návrh na plnenie kritérií'!E$22</f>
        <v>0</v>
      </c>
      <c r="K64" s="20">
        <f>'Návrh na plnenie kritérií'!$E$23</f>
        <v>0</v>
      </c>
      <c r="L64" s="30">
        <v>0</v>
      </c>
      <c r="M64" s="18">
        <f>L64*'Návrh na plnenie kritérií'!$E$24</f>
        <v>0</v>
      </c>
    </row>
    <row r="65" spans="1:13" x14ac:dyDescent="0.25">
      <c r="A65" s="12">
        <v>62</v>
      </c>
      <c r="B65" s="160"/>
      <c r="C65" s="26">
        <f t="shared" si="2"/>
        <v>10000</v>
      </c>
      <c r="D65" s="26">
        <v>0</v>
      </c>
      <c r="E65" s="18">
        <f>D65*'Návrh na plnenie kritérií'!$E$18</f>
        <v>0</v>
      </c>
      <c r="F65" s="19">
        <f>C65*'Návrh na plnenie kritérií'!$E$20</f>
        <v>0</v>
      </c>
      <c r="G65" s="26">
        <f t="shared" si="3"/>
        <v>750</v>
      </c>
      <c r="H65" s="26">
        <v>0</v>
      </c>
      <c r="I65" s="20">
        <f>H65*'Návrh na plnenie kritérií'!$E$21</f>
        <v>0</v>
      </c>
      <c r="J65" s="20">
        <f>G65*'Návrh na plnenie kritérií'!E$22</f>
        <v>0</v>
      </c>
      <c r="K65" s="20">
        <f>'Návrh na plnenie kritérií'!$E$23</f>
        <v>0</v>
      </c>
      <c r="L65" s="30">
        <v>0</v>
      </c>
      <c r="M65" s="18">
        <f>L65*'Návrh na plnenie kritérií'!$E$24</f>
        <v>0</v>
      </c>
    </row>
    <row r="66" spans="1:13" x14ac:dyDescent="0.25">
      <c r="A66" s="12">
        <v>63</v>
      </c>
      <c r="B66" s="160"/>
      <c r="C66" s="26">
        <f t="shared" si="2"/>
        <v>10000</v>
      </c>
      <c r="D66" s="26">
        <v>0</v>
      </c>
      <c r="E66" s="18">
        <f>D66*'Návrh na plnenie kritérií'!$E$18</f>
        <v>0</v>
      </c>
      <c r="F66" s="19">
        <f>C66*'Návrh na plnenie kritérií'!$E$20</f>
        <v>0</v>
      </c>
      <c r="G66" s="26">
        <f t="shared" si="3"/>
        <v>750</v>
      </c>
      <c r="H66" s="26">
        <v>0</v>
      </c>
      <c r="I66" s="20">
        <f>H66*'Návrh na plnenie kritérií'!$E$21</f>
        <v>0</v>
      </c>
      <c r="J66" s="20">
        <f>G66*'Návrh na plnenie kritérií'!E$22</f>
        <v>0</v>
      </c>
      <c r="K66" s="20">
        <f>'Návrh na plnenie kritérií'!$E$23</f>
        <v>0</v>
      </c>
      <c r="L66" s="30">
        <v>0</v>
      </c>
      <c r="M66" s="18">
        <f>L66*'Návrh na plnenie kritérií'!$E$24</f>
        <v>0</v>
      </c>
    </row>
    <row r="67" spans="1:13" x14ac:dyDescent="0.25">
      <c r="A67" s="12">
        <v>64</v>
      </c>
      <c r="B67" s="160"/>
      <c r="C67" s="26">
        <f t="shared" si="2"/>
        <v>10000</v>
      </c>
      <c r="D67" s="26">
        <v>0</v>
      </c>
      <c r="E67" s="18">
        <f>D67*'Návrh na plnenie kritérií'!$E$18</f>
        <v>0</v>
      </c>
      <c r="F67" s="19">
        <f>C67*'Návrh na plnenie kritérií'!$E$20</f>
        <v>0</v>
      </c>
      <c r="G67" s="26">
        <f t="shared" si="3"/>
        <v>750</v>
      </c>
      <c r="H67" s="26">
        <v>0</v>
      </c>
      <c r="I67" s="20">
        <f>H67*'Návrh na plnenie kritérií'!$E$21</f>
        <v>0</v>
      </c>
      <c r="J67" s="20">
        <f>G67*'Návrh na plnenie kritérií'!E$22</f>
        <v>0</v>
      </c>
      <c r="K67" s="20">
        <f>'Návrh na plnenie kritérií'!$E$23</f>
        <v>0</v>
      </c>
      <c r="L67" s="30">
        <v>0</v>
      </c>
      <c r="M67" s="18">
        <f>L67*'Návrh na plnenie kritérií'!$E$24</f>
        <v>0</v>
      </c>
    </row>
    <row r="68" spans="1:13" x14ac:dyDescent="0.25">
      <c r="A68" s="12">
        <v>65</v>
      </c>
      <c r="B68" s="160"/>
      <c r="C68" s="26">
        <f t="shared" si="2"/>
        <v>10000</v>
      </c>
      <c r="D68" s="26">
        <v>0</v>
      </c>
      <c r="E68" s="18">
        <f>D68*'Návrh na plnenie kritérií'!$E$18</f>
        <v>0</v>
      </c>
      <c r="F68" s="19">
        <f>C68*'Návrh na plnenie kritérií'!$E$20</f>
        <v>0</v>
      </c>
      <c r="G68" s="26">
        <f t="shared" si="3"/>
        <v>750</v>
      </c>
      <c r="H68" s="26">
        <v>0</v>
      </c>
      <c r="I68" s="20">
        <f>H68*'Návrh na plnenie kritérií'!$E$21</f>
        <v>0</v>
      </c>
      <c r="J68" s="20">
        <f>G68*'Návrh na plnenie kritérií'!E$22</f>
        <v>0</v>
      </c>
      <c r="K68" s="20">
        <f>'Návrh na plnenie kritérií'!$E$23</f>
        <v>0</v>
      </c>
      <c r="L68" s="30">
        <v>0</v>
      </c>
      <c r="M68" s="18">
        <f>L68*'Návrh na plnenie kritérií'!$E$24</f>
        <v>0</v>
      </c>
    </row>
    <row r="69" spans="1:13" x14ac:dyDescent="0.25">
      <c r="A69" s="12">
        <v>66</v>
      </c>
      <c r="B69" s="160"/>
      <c r="C69" s="26">
        <f t="shared" si="2"/>
        <v>10000</v>
      </c>
      <c r="D69" s="26">
        <v>0</v>
      </c>
      <c r="E69" s="18">
        <f>D69*'Návrh na plnenie kritérií'!$E$18</f>
        <v>0</v>
      </c>
      <c r="F69" s="19">
        <f>C69*'Návrh na plnenie kritérií'!$E$20</f>
        <v>0</v>
      </c>
      <c r="G69" s="26">
        <f t="shared" si="3"/>
        <v>750</v>
      </c>
      <c r="H69" s="26">
        <v>0</v>
      </c>
      <c r="I69" s="20">
        <f>H69*'Návrh na plnenie kritérií'!$E$21</f>
        <v>0</v>
      </c>
      <c r="J69" s="20">
        <f>G69*'Návrh na plnenie kritérií'!E$22</f>
        <v>0</v>
      </c>
      <c r="K69" s="20">
        <f>'Návrh na plnenie kritérií'!$E$23</f>
        <v>0</v>
      </c>
      <c r="L69" s="30">
        <v>0</v>
      </c>
      <c r="M69" s="18">
        <f>L69*'Návrh na plnenie kritérií'!$E$24</f>
        <v>0</v>
      </c>
    </row>
    <row r="70" spans="1:13" x14ac:dyDescent="0.25">
      <c r="A70" s="12">
        <v>67</v>
      </c>
      <c r="B70" s="160"/>
      <c r="C70" s="26">
        <f t="shared" si="2"/>
        <v>10000</v>
      </c>
      <c r="D70" s="26">
        <v>0</v>
      </c>
      <c r="E70" s="18">
        <f>D70*'Návrh na plnenie kritérií'!$E$18</f>
        <v>0</v>
      </c>
      <c r="F70" s="19">
        <f>C70*'Návrh na plnenie kritérií'!$E$20</f>
        <v>0</v>
      </c>
      <c r="G70" s="26">
        <f t="shared" si="3"/>
        <v>750</v>
      </c>
      <c r="H70" s="26">
        <v>0</v>
      </c>
      <c r="I70" s="20">
        <f>H70*'Návrh na plnenie kritérií'!$E$21</f>
        <v>0</v>
      </c>
      <c r="J70" s="20">
        <f>G70*'Návrh na plnenie kritérií'!E$22</f>
        <v>0</v>
      </c>
      <c r="K70" s="20">
        <f>'Návrh na plnenie kritérií'!$E$23</f>
        <v>0</v>
      </c>
      <c r="L70" s="30">
        <v>0</v>
      </c>
      <c r="M70" s="18">
        <f>L70*'Návrh na plnenie kritérií'!$E$24</f>
        <v>0</v>
      </c>
    </row>
    <row r="71" spans="1:13" x14ac:dyDescent="0.25">
      <c r="A71" s="12">
        <v>68</v>
      </c>
      <c r="B71" s="160"/>
      <c r="C71" s="26">
        <f t="shared" si="2"/>
        <v>10000</v>
      </c>
      <c r="D71" s="26">
        <v>0</v>
      </c>
      <c r="E71" s="18">
        <f>D71*'Návrh na plnenie kritérií'!$E$18</f>
        <v>0</v>
      </c>
      <c r="F71" s="19">
        <f>C71*'Návrh na plnenie kritérií'!$E$20</f>
        <v>0</v>
      </c>
      <c r="G71" s="26">
        <f t="shared" si="3"/>
        <v>750</v>
      </c>
      <c r="H71" s="26">
        <v>0</v>
      </c>
      <c r="I71" s="20">
        <f>H71*'Návrh na plnenie kritérií'!$E$21</f>
        <v>0</v>
      </c>
      <c r="J71" s="20">
        <f>G71*'Návrh na plnenie kritérií'!E$22</f>
        <v>0</v>
      </c>
      <c r="K71" s="20">
        <f>'Návrh na plnenie kritérií'!$E$23</f>
        <v>0</v>
      </c>
      <c r="L71" s="30">
        <v>0</v>
      </c>
      <c r="M71" s="18">
        <f>L71*'Návrh na plnenie kritérií'!$E$24</f>
        <v>0</v>
      </c>
    </row>
    <row r="72" spans="1:13" x14ac:dyDescent="0.25">
      <c r="A72" s="12">
        <v>69</v>
      </c>
      <c r="B72" s="160"/>
      <c r="C72" s="26">
        <f t="shared" si="2"/>
        <v>10000</v>
      </c>
      <c r="D72" s="26">
        <v>0</v>
      </c>
      <c r="E72" s="18">
        <f>D72*'Návrh na plnenie kritérií'!$E$18</f>
        <v>0</v>
      </c>
      <c r="F72" s="19">
        <f>C72*'Návrh na plnenie kritérií'!$E$20</f>
        <v>0</v>
      </c>
      <c r="G72" s="26">
        <f t="shared" si="3"/>
        <v>750</v>
      </c>
      <c r="H72" s="26">
        <v>0</v>
      </c>
      <c r="I72" s="20">
        <f>H72*'Návrh na plnenie kritérií'!$E$21</f>
        <v>0</v>
      </c>
      <c r="J72" s="20">
        <f>G72*'Návrh na plnenie kritérií'!E$22</f>
        <v>0</v>
      </c>
      <c r="K72" s="20">
        <f>'Návrh na plnenie kritérií'!$E$23</f>
        <v>0</v>
      </c>
      <c r="L72" s="30">
        <v>0</v>
      </c>
      <c r="M72" s="18">
        <f>L72*'Návrh na plnenie kritérií'!$E$24</f>
        <v>0</v>
      </c>
    </row>
    <row r="73" spans="1:13" x14ac:dyDescent="0.25">
      <c r="A73" s="12">
        <v>70</v>
      </c>
      <c r="B73" s="160"/>
      <c r="C73" s="26">
        <f t="shared" si="2"/>
        <v>10000</v>
      </c>
      <c r="D73" s="26">
        <v>0</v>
      </c>
      <c r="E73" s="18">
        <f>D73*'Návrh na plnenie kritérií'!$E$18</f>
        <v>0</v>
      </c>
      <c r="F73" s="19">
        <f>C73*'Návrh na plnenie kritérií'!$E$20</f>
        <v>0</v>
      </c>
      <c r="G73" s="26">
        <f t="shared" si="3"/>
        <v>750</v>
      </c>
      <c r="H73" s="26">
        <v>0</v>
      </c>
      <c r="I73" s="20">
        <f>H73*'Návrh na plnenie kritérií'!$E$21</f>
        <v>0</v>
      </c>
      <c r="J73" s="20">
        <f>G73*'Návrh na plnenie kritérií'!E$22</f>
        <v>0</v>
      </c>
      <c r="K73" s="20">
        <f>'Návrh na plnenie kritérií'!$E$23</f>
        <v>0</v>
      </c>
      <c r="L73" s="30">
        <v>0</v>
      </c>
      <c r="M73" s="18">
        <f>L73*'Návrh na plnenie kritérií'!$E$24</f>
        <v>0</v>
      </c>
    </row>
    <row r="74" spans="1:13" x14ac:dyDescent="0.25">
      <c r="A74" s="12">
        <v>71</v>
      </c>
      <c r="B74" s="160"/>
      <c r="C74" s="26">
        <f t="shared" si="2"/>
        <v>10000</v>
      </c>
      <c r="D74" s="26">
        <v>0</v>
      </c>
      <c r="E74" s="18">
        <f>D74*'Návrh na plnenie kritérií'!$E$18</f>
        <v>0</v>
      </c>
      <c r="F74" s="19">
        <f>C74*'Návrh na plnenie kritérií'!$E$20</f>
        <v>0</v>
      </c>
      <c r="G74" s="26">
        <f t="shared" si="3"/>
        <v>750</v>
      </c>
      <c r="H74" s="26">
        <v>0</v>
      </c>
      <c r="I74" s="20">
        <f>H74*'Návrh na plnenie kritérií'!$E$21</f>
        <v>0</v>
      </c>
      <c r="J74" s="20">
        <f>G74*'Návrh na plnenie kritérií'!E$22</f>
        <v>0</v>
      </c>
      <c r="K74" s="20">
        <f>'Návrh na plnenie kritérií'!$E$23</f>
        <v>0</v>
      </c>
      <c r="L74" s="30">
        <v>0</v>
      </c>
      <c r="M74" s="18">
        <f>L74*'Návrh na plnenie kritérií'!$E$24</f>
        <v>0</v>
      </c>
    </row>
    <row r="75" spans="1:13" x14ac:dyDescent="0.25">
      <c r="A75" s="12">
        <v>72</v>
      </c>
      <c r="B75" s="160"/>
      <c r="C75" s="26">
        <f t="shared" si="2"/>
        <v>10000</v>
      </c>
      <c r="D75" s="26">
        <v>0</v>
      </c>
      <c r="E75" s="18">
        <f>D75*'Návrh na plnenie kritérií'!$E$18</f>
        <v>0</v>
      </c>
      <c r="F75" s="19">
        <f>C75*'Návrh na plnenie kritérií'!$E$20</f>
        <v>0</v>
      </c>
      <c r="G75" s="26">
        <f t="shared" si="3"/>
        <v>750</v>
      </c>
      <c r="H75" s="26">
        <v>0</v>
      </c>
      <c r="I75" s="20">
        <f>H75*'Návrh na plnenie kritérií'!$E$21</f>
        <v>0</v>
      </c>
      <c r="J75" s="20">
        <f>G75*'Návrh na plnenie kritérií'!E$22</f>
        <v>0</v>
      </c>
      <c r="K75" s="20">
        <f>'Návrh na plnenie kritérií'!$E$23</f>
        <v>0</v>
      </c>
      <c r="L75" s="30">
        <v>0</v>
      </c>
      <c r="M75" s="18">
        <f>L75*'Návrh na plnenie kritérií'!$E$24</f>
        <v>0</v>
      </c>
    </row>
    <row r="76" spans="1:13" x14ac:dyDescent="0.25">
      <c r="A76" s="12">
        <v>73</v>
      </c>
      <c r="B76" s="160"/>
      <c r="C76" s="26">
        <f t="shared" si="2"/>
        <v>10000</v>
      </c>
      <c r="D76" s="26">
        <v>0</v>
      </c>
      <c r="E76" s="18">
        <f>D76*'Návrh na plnenie kritérií'!$E$18</f>
        <v>0</v>
      </c>
      <c r="F76" s="19">
        <f>C76*'Návrh na plnenie kritérií'!$E$20</f>
        <v>0</v>
      </c>
      <c r="G76" s="26">
        <f t="shared" ref="G76:G123" si="4">G75+H76</f>
        <v>750</v>
      </c>
      <c r="H76" s="26">
        <v>0</v>
      </c>
      <c r="I76" s="20">
        <f>H76*'Návrh na plnenie kritérií'!$E$21</f>
        <v>0</v>
      </c>
      <c r="J76" s="20">
        <f>G76*'Návrh na plnenie kritérií'!E$22</f>
        <v>0</v>
      </c>
      <c r="K76" s="20">
        <f>'Návrh na plnenie kritérií'!$E$23</f>
        <v>0</v>
      </c>
      <c r="L76" s="30">
        <v>0</v>
      </c>
      <c r="M76" s="18">
        <f>L76*'Návrh na plnenie kritérií'!$E$24</f>
        <v>0</v>
      </c>
    </row>
    <row r="77" spans="1:13" x14ac:dyDescent="0.25">
      <c r="A77" s="12">
        <v>74</v>
      </c>
      <c r="B77" s="160"/>
      <c r="C77" s="26">
        <f t="shared" si="2"/>
        <v>10000</v>
      </c>
      <c r="D77" s="26">
        <v>0</v>
      </c>
      <c r="E77" s="18">
        <f>D77*'Návrh na plnenie kritérií'!$E$18</f>
        <v>0</v>
      </c>
      <c r="F77" s="19">
        <f>C77*'Návrh na plnenie kritérií'!$E$20</f>
        <v>0</v>
      </c>
      <c r="G77" s="26">
        <f t="shared" si="4"/>
        <v>750</v>
      </c>
      <c r="H77" s="26">
        <v>0</v>
      </c>
      <c r="I77" s="20">
        <f>H77*'Návrh na plnenie kritérií'!$E$21</f>
        <v>0</v>
      </c>
      <c r="J77" s="20">
        <f>G77*'Návrh na plnenie kritérií'!E$22</f>
        <v>0</v>
      </c>
      <c r="K77" s="20">
        <f>'Návrh na plnenie kritérií'!$E$23</f>
        <v>0</v>
      </c>
      <c r="L77" s="30">
        <v>0</v>
      </c>
      <c r="M77" s="18">
        <f>L77*'Návrh na plnenie kritérií'!$E$24</f>
        <v>0</v>
      </c>
    </row>
    <row r="78" spans="1:13" x14ac:dyDescent="0.25">
      <c r="A78" s="12">
        <v>75</v>
      </c>
      <c r="B78" s="160"/>
      <c r="C78" s="26">
        <f t="shared" si="2"/>
        <v>10000</v>
      </c>
      <c r="D78" s="26">
        <v>0</v>
      </c>
      <c r="E78" s="18">
        <f>D78*'Návrh na plnenie kritérií'!$E$18</f>
        <v>0</v>
      </c>
      <c r="F78" s="19">
        <f>C78*'Návrh na plnenie kritérií'!$E$20</f>
        <v>0</v>
      </c>
      <c r="G78" s="26">
        <f t="shared" si="4"/>
        <v>750</v>
      </c>
      <c r="H78" s="26">
        <v>0</v>
      </c>
      <c r="I78" s="20">
        <f>H78*'Návrh na plnenie kritérií'!$E$21</f>
        <v>0</v>
      </c>
      <c r="J78" s="20">
        <f>G78*'Návrh na plnenie kritérií'!E$22</f>
        <v>0</v>
      </c>
      <c r="K78" s="20">
        <f>'Návrh na plnenie kritérií'!$E$23</f>
        <v>0</v>
      </c>
      <c r="L78" s="30">
        <v>0</v>
      </c>
      <c r="M78" s="18">
        <f>L78*'Návrh na plnenie kritérií'!$E$24</f>
        <v>0</v>
      </c>
    </row>
    <row r="79" spans="1:13" x14ac:dyDescent="0.25">
      <c r="A79" s="12">
        <v>76</v>
      </c>
      <c r="B79" s="160"/>
      <c r="C79" s="26">
        <f t="shared" ref="C79:C123" si="5">C78+D79</f>
        <v>10000</v>
      </c>
      <c r="D79" s="26">
        <v>0</v>
      </c>
      <c r="E79" s="18">
        <f>D79*'Návrh na plnenie kritérií'!$E$18</f>
        <v>0</v>
      </c>
      <c r="F79" s="19">
        <f>C79*'Návrh na plnenie kritérií'!$E$20</f>
        <v>0</v>
      </c>
      <c r="G79" s="26">
        <f t="shared" si="4"/>
        <v>750</v>
      </c>
      <c r="H79" s="26">
        <v>0</v>
      </c>
      <c r="I79" s="20">
        <f>H79*'Návrh na plnenie kritérií'!$E$21</f>
        <v>0</v>
      </c>
      <c r="J79" s="20">
        <f>G79*'Návrh na plnenie kritérií'!E$22</f>
        <v>0</v>
      </c>
      <c r="K79" s="20">
        <f>'Návrh na plnenie kritérií'!$E$23</f>
        <v>0</v>
      </c>
      <c r="L79" s="30">
        <v>0</v>
      </c>
      <c r="M79" s="18">
        <f>L79*'Návrh na plnenie kritérií'!$E$24</f>
        <v>0</v>
      </c>
    </row>
    <row r="80" spans="1:13" x14ac:dyDescent="0.25">
      <c r="A80" s="12">
        <v>77</v>
      </c>
      <c r="B80" s="160"/>
      <c r="C80" s="26">
        <f t="shared" si="5"/>
        <v>10000</v>
      </c>
      <c r="D80" s="26">
        <v>0</v>
      </c>
      <c r="E80" s="18">
        <f>D80*'Návrh na plnenie kritérií'!$E$18</f>
        <v>0</v>
      </c>
      <c r="F80" s="19">
        <f>C80*'Návrh na plnenie kritérií'!$E$20</f>
        <v>0</v>
      </c>
      <c r="G80" s="26">
        <f t="shared" si="4"/>
        <v>750</v>
      </c>
      <c r="H80" s="26">
        <v>0</v>
      </c>
      <c r="I80" s="20">
        <f>H80*'Návrh na plnenie kritérií'!$E$21</f>
        <v>0</v>
      </c>
      <c r="J80" s="20">
        <f>G80*'Návrh na plnenie kritérií'!E$22</f>
        <v>0</v>
      </c>
      <c r="K80" s="20">
        <f>'Návrh na plnenie kritérií'!$E$23</f>
        <v>0</v>
      </c>
      <c r="L80" s="30">
        <v>0</v>
      </c>
      <c r="M80" s="18">
        <f>L80*'Návrh na plnenie kritérií'!$E$24</f>
        <v>0</v>
      </c>
    </row>
    <row r="81" spans="1:13" x14ac:dyDescent="0.25">
      <c r="A81" s="12">
        <v>78</v>
      </c>
      <c r="B81" s="160"/>
      <c r="C81" s="26">
        <f t="shared" si="5"/>
        <v>10000</v>
      </c>
      <c r="D81" s="26">
        <v>0</v>
      </c>
      <c r="E81" s="18">
        <f>D81*'Návrh na plnenie kritérií'!$E$18</f>
        <v>0</v>
      </c>
      <c r="F81" s="19">
        <f>C81*'Návrh na plnenie kritérií'!$E$20</f>
        <v>0</v>
      </c>
      <c r="G81" s="26">
        <f t="shared" si="4"/>
        <v>750</v>
      </c>
      <c r="H81" s="26">
        <v>0</v>
      </c>
      <c r="I81" s="20">
        <f>H81*'Návrh na plnenie kritérií'!$E$21</f>
        <v>0</v>
      </c>
      <c r="J81" s="20">
        <f>G81*'Návrh na plnenie kritérií'!E$22</f>
        <v>0</v>
      </c>
      <c r="K81" s="20">
        <f>'Návrh na plnenie kritérií'!$E$23</f>
        <v>0</v>
      </c>
      <c r="L81" s="30">
        <v>0</v>
      </c>
      <c r="M81" s="18">
        <f>L81*'Návrh na plnenie kritérií'!$E$24</f>
        <v>0</v>
      </c>
    </row>
    <row r="82" spans="1:13" x14ac:dyDescent="0.25">
      <c r="A82" s="12">
        <v>79</v>
      </c>
      <c r="B82" s="160"/>
      <c r="C82" s="26">
        <f t="shared" si="5"/>
        <v>10000</v>
      </c>
      <c r="D82" s="26">
        <v>0</v>
      </c>
      <c r="E82" s="18">
        <f>D82*'Návrh na plnenie kritérií'!$E$18</f>
        <v>0</v>
      </c>
      <c r="F82" s="19">
        <f>C82*'Návrh na plnenie kritérií'!$E$20</f>
        <v>0</v>
      </c>
      <c r="G82" s="26">
        <f t="shared" si="4"/>
        <v>750</v>
      </c>
      <c r="H82" s="26">
        <v>0</v>
      </c>
      <c r="I82" s="20">
        <f>H82*'Návrh na plnenie kritérií'!$E$21</f>
        <v>0</v>
      </c>
      <c r="J82" s="20">
        <f>G82*'Návrh na plnenie kritérií'!E$22</f>
        <v>0</v>
      </c>
      <c r="K82" s="20">
        <f>'Návrh na plnenie kritérií'!$E$23</f>
        <v>0</v>
      </c>
      <c r="L82" s="30">
        <v>0</v>
      </c>
      <c r="M82" s="18">
        <f>L82*'Návrh na plnenie kritérií'!$E$24</f>
        <v>0</v>
      </c>
    </row>
    <row r="83" spans="1:13" x14ac:dyDescent="0.25">
      <c r="A83" s="12">
        <v>80</v>
      </c>
      <c r="B83" s="160"/>
      <c r="C83" s="26">
        <f t="shared" si="5"/>
        <v>10000</v>
      </c>
      <c r="D83" s="26">
        <v>0</v>
      </c>
      <c r="E83" s="18">
        <f>D83*'Návrh na plnenie kritérií'!$E$18</f>
        <v>0</v>
      </c>
      <c r="F83" s="19">
        <f>C83*'Návrh na plnenie kritérií'!$E$20</f>
        <v>0</v>
      </c>
      <c r="G83" s="26">
        <f t="shared" si="4"/>
        <v>750</v>
      </c>
      <c r="H83" s="26">
        <v>0</v>
      </c>
      <c r="I83" s="20">
        <f>H83*'Návrh na plnenie kritérií'!$E$21</f>
        <v>0</v>
      </c>
      <c r="J83" s="20">
        <f>G83*'Návrh na plnenie kritérií'!E$22</f>
        <v>0</v>
      </c>
      <c r="K83" s="20">
        <f>'Návrh na plnenie kritérií'!$E$23</f>
        <v>0</v>
      </c>
      <c r="L83" s="30">
        <v>0</v>
      </c>
      <c r="M83" s="18">
        <f>L83*'Návrh na plnenie kritérií'!$E$24</f>
        <v>0</v>
      </c>
    </row>
    <row r="84" spans="1:13" x14ac:dyDescent="0.25">
      <c r="A84" s="12">
        <v>81</v>
      </c>
      <c r="B84" s="160"/>
      <c r="C84" s="26">
        <f t="shared" si="5"/>
        <v>10000</v>
      </c>
      <c r="D84" s="26">
        <v>0</v>
      </c>
      <c r="E84" s="18">
        <f>D84*'Návrh na plnenie kritérií'!$E$18</f>
        <v>0</v>
      </c>
      <c r="F84" s="19">
        <f>C84*'Návrh na plnenie kritérií'!$E$20</f>
        <v>0</v>
      </c>
      <c r="G84" s="26">
        <f t="shared" si="4"/>
        <v>750</v>
      </c>
      <c r="H84" s="26">
        <v>0</v>
      </c>
      <c r="I84" s="20">
        <f>H84*'Návrh na plnenie kritérií'!$E$21</f>
        <v>0</v>
      </c>
      <c r="J84" s="20">
        <f>G84*'Návrh na plnenie kritérií'!E$22</f>
        <v>0</v>
      </c>
      <c r="K84" s="20">
        <f>'Návrh na plnenie kritérií'!$E$23</f>
        <v>0</v>
      </c>
      <c r="L84" s="30">
        <v>0</v>
      </c>
      <c r="M84" s="18">
        <f>L84*'Návrh na plnenie kritérií'!$E$24</f>
        <v>0</v>
      </c>
    </row>
    <row r="85" spans="1:13" x14ac:dyDescent="0.25">
      <c r="A85" s="12">
        <v>82</v>
      </c>
      <c r="B85" s="160"/>
      <c r="C85" s="26">
        <f t="shared" si="5"/>
        <v>10000</v>
      </c>
      <c r="D85" s="26">
        <v>0</v>
      </c>
      <c r="E85" s="18">
        <f>D85*'Návrh na plnenie kritérií'!$E$18</f>
        <v>0</v>
      </c>
      <c r="F85" s="19">
        <f>C85*'Návrh na plnenie kritérií'!$E$20</f>
        <v>0</v>
      </c>
      <c r="G85" s="26">
        <f t="shared" si="4"/>
        <v>750</v>
      </c>
      <c r="H85" s="26">
        <v>0</v>
      </c>
      <c r="I85" s="20">
        <f>H85*'Návrh na plnenie kritérií'!$E$21</f>
        <v>0</v>
      </c>
      <c r="J85" s="20">
        <f>G85*'Návrh na plnenie kritérií'!E$22</f>
        <v>0</v>
      </c>
      <c r="K85" s="20">
        <f>'Návrh na plnenie kritérií'!$E$23</f>
        <v>0</v>
      </c>
      <c r="L85" s="30">
        <v>0</v>
      </c>
      <c r="M85" s="18">
        <f>L85*'Návrh na plnenie kritérií'!$E$24</f>
        <v>0</v>
      </c>
    </row>
    <row r="86" spans="1:13" x14ac:dyDescent="0.25">
      <c r="A86" s="12">
        <v>83</v>
      </c>
      <c r="B86" s="160"/>
      <c r="C86" s="26">
        <f t="shared" si="5"/>
        <v>10000</v>
      </c>
      <c r="D86" s="26">
        <v>0</v>
      </c>
      <c r="E86" s="18">
        <f>D86*'Návrh na plnenie kritérií'!$E$18</f>
        <v>0</v>
      </c>
      <c r="F86" s="19">
        <f>C86*'Návrh na plnenie kritérií'!$E$20</f>
        <v>0</v>
      </c>
      <c r="G86" s="26">
        <f t="shared" si="4"/>
        <v>750</v>
      </c>
      <c r="H86" s="26">
        <v>0</v>
      </c>
      <c r="I86" s="20">
        <f>H86*'Návrh na plnenie kritérií'!$E$21</f>
        <v>0</v>
      </c>
      <c r="J86" s="20">
        <f>G86*'Návrh na plnenie kritérií'!E$22</f>
        <v>0</v>
      </c>
      <c r="K86" s="20">
        <f>'Návrh na plnenie kritérií'!$E$23</f>
        <v>0</v>
      </c>
      <c r="L86" s="30">
        <v>0</v>
      </c>
      <c r="M86" s="18">
        <f>L86*'Návrh na plnenie kritérií'!$E$24</f>
        <v>0</v>
      </c>
    </row>
    <row r="87" spans="1:13" x14ac:dyDescent="0.25">
      <c r="A87" s="12">
        <v>84</v>
      </c>
      <c r="B87" s="160"/>
      <c r="C87" s="26">
        <f t="shared" si="5"/>
        <v>10000</v>
      </c>
      <c r="D87" s="26">
        <v>0</v>
      </c>
      <c r="E87" s="18">
        <f>D87*'Návrh na plnenie kritérií'!$E$18</f>
        <v>0</v>
      </c>
      <c r="F87" s="19">
        <f>C87*'Návrh na plnenie kritérií'!$E$20</f>
        <v>0</v>
      </c>
      <c r="G87" s="26">
        <f t="shared" si="4"/>
        <v>750</v>
      </c>
      <c r="H87" s="26">
        <v>0</v>
      </c>
      <c r="I87" s="20">
        <f>H87*'Návrh na plnenie kritérií'!$E$21</f>
        <v>0</v>
      </c>
      <c r="J87" s="20">
        <f>G87*'Návrh na plnenie kritérií'!E$22</f>
        <v>0</v>
      </c>
      <c r="K87" s="20">
        <f>'Návrh na plnenie kritérií'!$E$23</f>
        <v>0</v>
      </c>
      <c r="L87" s="30">
        <v>0</v>
      </c>
      <c r="M87" s="18">
        <f>L87*'Návrh na plnenie kritérií'!$E$24</f>
        <v>0</v>
      </c>
    </row>
    <row r="88" spans="1:13" x14ac:dyDescent="0.25">
      <c r="A88" s="12">
        <v>85</v>
      </c>
      <c r="B88" s="160"/>
      <c r="C88" s="26">
        <f t="shared" si="5"/>
        <v>10000</v>
      </c>
      <c r="D88" s="26">
        <v>0</v>
      </c>
      <c r="E88" s="18">
        <f>D88*'Návrh na plnenie kritérií'!$E$18</f>
        <v>0</v>
      </c>
      <c r="F88" s="19">
        <f>C88*'Návrh na plnenie kritérií'!$E$20</f>
        <v>0</v>
      </c>
      <c r="G88" s="26">
        <f t="shared" si="4"/>
        <v>750</v>
      </c>
      <c r="H88" s="26">
        <v>0</v>
      </c>
      <c r="I88" s="20">
        <f>H88*'Návrh na plnenie kritérií'!$E$21</f>
        <v>0</v>
      </c>
      <c r="J88" s="20">
        <f>G88*'Návrh na plnenie kritérií'!E$22</f>
        <v>0</v>
      </c>
      <c r="K88" s="20">
        <f>'Návrh na plnenie kritérií'!$E$23</f>
        <v>0</v>
      </c>
      <c r="L88" s="30">
        <v>0</v>
      </c>
      <c r="M88" s="18">
        <f>L88*'Návrh na plnenie kritérií'!$E$24</f>
        <v>0</v>
      </c>
    </row>
    <row r="89" spans="1:13" x14ac:dyDescent="0.25">
      <c r="A89" s="12">
        <v>86</v>
      </c>
      <c r="B89" s="160"/>
      <c r="C89" s="26">
        <f t="shared" si="5"/>
        <v>10000</v>
      </c>
      <c r="D89" s="26">
        <v>0</v>
      </c>
      <c r="E89" s="18">
        <f>D89*'Návrh na plnenie kritérií'!$E$18</f>
        <v>0</v>
      </c>
      <c r="F89" s="19">
        <f>C89*'Návrh na plnenie kritérií'!$E$20</f>
        <v>0</v>
      </c>
      <c r="G89" s="26">
        <f t="shared" si="4"/>
        <v>750</v>
      </c>
      <c r="H89" s="26">
        <v>0</v>
      </c>
      <c r="I89" s="20">
        <f>H89*'Návrh na plnenie kritérií'!$E$21</f>
        <v>0</v>
      </c>
      <c r="J89" s="20">
        <f>G89*'Návrh na plnenie kritérií'!E$22</f>
        <v>0</v>
      </c>
      <c r="K89" s="20">
        <f>'Návrh na plnenie kritérií'!$E$23</f>
        <v>0</v>
      </c>
      <c r="L89" s="30">
        <v>0</v>
      </c>
      <c r="M89" s="18">
        <f>L89*'Návrh na plnenie kritérií'!$E$24</f>
        <v>0</v>
      </c>
    </row>
    <row r="90" spans="1:13" x14ac:dyDescent="0.25">
      <c r="A90" s="12">
        <v>87</v>
      </c>
      <c r="B90" s="160"/>
      <c r="C90" s="26">
        <f t="shared" si="5"/>
        <v>10000</v>
      </c>
      <c r="D90" s="26">
        <v>0</v>
      </c>
      <c r="E90" s="18">
        <f>D90*'Návrh na plnenie kritérií'!$E$18</f>
        <v>0</v>
      </c>
      <c r="F90" s="19">
        <f>C90*'Návrh na plnenie kritérií'!$E$20</f>
        <v>0</v>
      </c>
      <c r="G90" s="26">
        <f t="shared" si="4"/>
        <v>750</v>
      </c>
      <c r="H90" s="26">
        <v>0</v>
      </c>
      <c r="I90" s="20">
        <f>H90*'Návrh na plnenie kritérií'!$E$21</f>
        <v>0</v>
      </c>
      <c r="J90" s="20">
        <f>G90*'Návrh na plnenie kritérií'!E$22</f>
        <v>0</v>
      </c>
      <c r="K90" s="20">
        <f>'Návrh na plnenie kritérií'!$E$23</f>
        <v>0</v>
      </c>
      <c r="L90" s="30">
        <v>0</v>
      </c>
      <c r="M90" s="18">
        <f>L90*'Návrh na plnenie kritérií'!$E$24</f>
        <v>0</v>
      </c>
    </row>
    <row r="91" spans="1:13" x14ac:dyDescent="0.25">
      <c r="A91" s="12">
        <v>88</v>
      </c>
      <c r="B91" s="160"/>
      <c r="C91" s="26">
        <f t="shared" si="5"/>
        <v>10000</v>
      </c>
      <c r="D91" s="26">
        <v>0</v>
      </c>
      <c r="E91" s="18">
        <f>D91*'Návrh na plnenie kritérií'!$E$18</f>
        <v>0</v>
      </c>
      <c r="F91" s="19">
        <f>C91*'Návrh na plnenie kritérií'!$E$20</f>
        <v>0</v>
      </c>
      <c r="G91" s="26">
        <f t="shared" si="4"/>
        <v>750</v>
      </c>
      <c r="H91" s="26">
        <v>0</v>
      </c>
      <c r="I91" s="20">
        <f>H91*'Návrh na plnenie kritérií'!$E$21</f>
        <v>0</v>
      </c>
      <c r="J91" s="20">
        <f>G91*'Návrh na plnenie kritérií'!E$22</f>
        <v>0</v>
      </c>
      <c r="K91" s="20">
        <f>'Návrh na plnenie kritérií'!$E$23</f>
        <v>0</v>
      </c>
      <c r="L91" s="30">
        <v>0</v>
      </c>
      <c r="M91" s="18">
        <f>L91*'Návrh na plnenie kritérií'!$E$24</f>
        <v>0</v>
      </c>
    </row>
    <row r="92" spans="1:13" x14ac:dyDescent="0.25">
      <c r="A92" s="12">
        <v>89</v>
      </c>
      <c r="B92" s="160"/>
      <c r="C92" s="26">
        <f t="shared" si="5"/>
        <v>10000</v>
      </c>
      <c r="D92" s="26">
        <v>0</v>
      </c>
      <c r="E92" s="18">
        <f>D92*'Návrh na plnenie kritérií'!$E$18</f>
        <v>0</v>
      </c>
      <c r="F92" s="19">
        <f>C92*'Návrh na plnenie kritérií'!$E$20</f>
        <v>0</v>
      </c>
      <c r="G92" s="26">
        <f t="shared" si="4"/>
        <v>750</v>
      </c>
      <c r="H92" s="26">
        <v>0</v>
      </c>
      <c r="I92" s="20">
        <f>H92*'Návrh na plnenie kritérií'!$E$21</f>
        <v>0</v>
      </c>
      <c r="J92" s="20">
        <f>G92*'Návrh na plnenie kritérií'!E$22</f>
        <v>0</v>
      </c>
      <c r="K92" s="20">
        <f>'Návrh na plnenie kritérií'!$E$23</f>
        <v>0</v>
      </c>
      <c r="L92" s="30">
        <v>0</v>
      </c>
      <c r="M92" s="18">
        <f>L92*'Návrh na plnenie kritérií'!$E$24</f>
        <v>0</v>
      </c>
    </row>
    <row r="93" spans="1:13" x14ac:dyDescent="0.25">
      <c r="A93" s="12">
        <v>90</v>
      </c>
      <c r="B93" s="160"/>
      <c r="C93" s="26">
        <f t="shared" si="5"/>
        <v>10000</v>
      </c>
      <c r="D93" s="26">
        <v>0</v>
      </c>
      <c r="E93" s="18">
        <f>D93*'Návrh na plnenie kritérií'!$E$18</f>
        <v>0</v>
      </c>
      <c r="F93" s="19">
        <f>C93*'Návrh na plnenie kritérií'!$E$20</f>
        <v>0</v>
      </c>
      <c r="G93" s="26">
        <f t="shared" si="4"/>
        <v>750</v>
      </c>
      <c r="H93" s="26">
        <v>0</v>
      </c>
      <c r="I93" s="20">
        <f>H93*'Návrh na plnenie kritérií'!$E$21</f>
        <v>0</v>
      </c>
      <c r="J93" s="20">
        <f>G93*'Návrh na plnenie kritérií'!E$22</f>
        <v>0</v>
      </c>
      <c r="K93" s="20">
        <f>'Návrh na plnenie kritérií'!$E$23</f>
        <v>0</v>
      </c>
      <c r="L93" s="30">
        <v>0</v>
      </c>
      <c r="M93" s="18">
        <f>L93*'Návrh na plnenie kritérií'!$E$24</f>
        <v>0</v>
      </c>
    </row>
    <row r="94" spans="1:13" x14ac:dyDescent="0.25">
      <c r="A94" s="12">
        <v>91</v>
      </c>
      <c r="B94" s="160"/>
      <c r="C94" s="26">
        <f t="shared" si="5"/>
        <v>10000</v>
      </c>
      <c r="D94" s="26">
        <v>0</v>
      </c>
      <c r="E94" s="18">
        <f>D94*'Návrh na plnenie kritérií'!$E$18</f>
        <v>0</v>
      </c>
      <c r="F94" s="19">
        <f>C94*'Návrh na plnenie kritérií'!$E$20</f>
        <v>0</v>
      </c>
      <c r="G94" s="26">
        <f t="shared" si="4"/>
        <v>750</v>
      </c>
      <c r="H94" s="26">
        <v>0</v>
      </c>
      <c r="I94" s="20">
        <f>H94*'Návrh na plnenie kritérií'!$E$21</f>
        <v>0</v>
      </c>
      <c r="J94" s="20">
        <f>G94*'Návrh na plnenie kritérií'!E$22</f>
        <v>0</v>
      </c>
      <c r="K94" s="20">
        <f>'Návrh na plnenie kritérií'!$E$23</f>
        <v>0</v>
      </c>
      <c r="L94" s="30">
        <v>0</v>
      </c>
      <c r="M94" s="18">
        <f>L94*'Návrh na plnenie kritérií'!$E$24</f>
        <v>0</v>
      </c>
    </row>
    <row r="95" spans="1:13" x14ac:dyDescent="0.25">
      <c r="A95" s="12">
        <v>92</v>
      </c>
      <c r="B95" s="160"/>
      <c r="C95" s="26">
        <f t="shared" si="5"/>
        <v>10000</v>
      </c>
      <c r="D95" s="26">
        <v>0</v>
      </c>
      <c r="E95" s="18">
        <f>D95*'Návrh na plnenie kritérií'!$E$18</f>
        <v>0</v>
      </c>
      <c r="F95" s="19">
        <f>C95*'Návrh na plnenie kritérií'!$E$20</f>
        <v>0</v>
      </c>
      <c r="G95" s="26">
        <f t="shared" si="4"/>
        <v>750</v>
      </c>
      <c r="H95" s="26">
        <v>0</v>
      </c>
      <c r="I95" s="20">
        <f>H95*'Návrh na plnenie kritérií'!$E$21</f>
        <v>0</v>
      </c>
      <c r="J95" s="20">
        <f>G95*'Návrh na plnenie kritérií'!E$22</f>
        <v>0</v>
      </c>
      <c r="K95" s="20">
        <f>'Návrh na plnenie kritérií'!$E$23</f>
        <v>0</v>
      </c>
      <c r="L95" s="30">
        <v>0</v>
      </c>
      <c r="M95" s="18">
        <f>L95*'Návrh na plnenie kritérií'!$E$24</f>
        <v>0</v>
      </c>
    </row>
    <row r="96" spans="1:13" x14ac:dyDescent="0.25">
      <c r="A96" s="12">
        <v>93</v>
      </c>
      <c r="B96" s="160"/>
      <c r="C96" s="26">
        <f t="shared" si="5"/>
        <v>10000</v>
      </c>
      <c r="D96" s="26">
        <v>0</v>
      </c>
      <c r="E96" s="18">
        <f>D96*'Návrh na plnenie kritérií'!$E$18</f>
        <v>0</v>
      </c>
      <c r="F96" s="19">
        <f>C96*'Návrh na plnenie kritérií'!$E$20</f>
        <v>0</v>
      </c>
      <c r="G96" s="26">
        <f t="shared" si="4"/>
        <v>750</v>
      </c>
      <c r="H96" s="26">
        <v>0</v>
      </c>
      <c r="I96" s="20">
        <f>H96*'Návrh na plnenie kritérií'!$E$21</f>
        <v>0</v>
      </c>
      <c r="J96" s="20">
        <f>G96*'Návrh na plnenie kritérií'!E$22</f>
        <v>0</v>
      </c>
      <c r="K96" s="20">
        <f>'Návrh na plnenie kritérií'!$E$23</f>
        <v>0</v>
      </c>
      <c r="L96" s="30">
        <v>0</v>
      </c>
      <c r="M96" s="18">
        <f>L96*'Návrh na plnenie kritérií'!$E$24</f>
        <v>0</v>
      </c>
    </row>
    <row r="97" spans="1:13" x14ac:dyDescent="0.25">
      <c r="A97" s="12">
        <v>94</v>
      </c>
      <c r="B97" s="160"/>
      <c r="C97" s="26">
        <f t="shared" si="5"/>
        <v>10000</v>
      </c>
      <c r="D97" s="26">
        <v>0</v>
      </c>
      <c r="E97" s="18">
        <f>D97*'Návrh na plnenie kritérií'!$E$18</f>
        <v>0</v>
      </c>
      <c r="F97" s="19">
        <f>C97*'Návrh na plnenie kritérií'!$E$20</f>
        <v>0</v>
      </c>
      <c r="G97" s="26">
        <f t="shared" si="4"/>
        <v>750</v>
      </c>
      <c r="H97" s="26">
        <v>0</v>
      </c>
      <c r="I97" s="20">
        <f>H97*'Návrh na plnenie kritérií'!$E$21</f>
        <v>0</v>
      </c>
      <c r="J97" s="20">
        <f>G97*'Návrh na plnenie kritérií'!E$22</f>
        <v>0</v>
      </c>
      <c r="K97" s="20">
        <f>'Návrh na plnenie kritérií'!$E$23</f>
        <v>0</v>
      </c>
      <c r="L97" s="30">
        <v>0</v>
      </c>
      <c r="M97" s="18">
        <f>L97*'Návrh na plnenie kritérií'!$E$24</f>
        <v>0</v>
      </c>
    </row>
    <row r="98" spans="1:13" x14ac:dyDescent="0.25">
      <c r="A98" s="12">
        <v>95</v>
      </c>
      <c r="B98" s="160"/>
      <c r="C98" s="26">
        <f t="shared" si="5"/>
        <v>10000</v>
      </c>
      <c r="D98" s="26">
        <v>0</v>
      </c>
      <c r="E98" s="18">
        <f>D98*'Návrh na plnenie kritérií'!$E$18</f>
        <v>0</v>
      </c>
      <c r="F98" s="19">
        <f>C98*'Návrh na plnenie kritérií'!$E$20</f>
        <v>0</v>
      </c>
      <c r="G98" s="26">
        <f t="shared" si="4"/>
        <v>750</v>
      </c>
      <c r="H98" s="26">
        <v>0</v>
      </c>
      <c r="I98" s="20">
        <f>H98*'Návrh na plnenie kritérií'!$E$21</f>
        <v>0</v>
      </c>
      <c r="J98" s="20">
        <f>G98*'Návrh na plnenie kritérií'!E$22</f>
        <v>0</v>
      </c>
      <c r="K98" s="20">
        <f>'Návrh na plnenie kritérií'!$E$23</f>
        <v>0</v>
      </c>
      <c r="L98" s="30">
        <v>0</v>
      </c>
      <c r="M98" s="18">
        <f>L98*'Návrh na plnenie kritérií'!$E$24</f>
        <v>0</v>
      </c>
    </row>
    <row r="99" spans="1:13" x14ac:dyDescent="0.25">
      <c r="A99" s="12">
        <v>96</v>
      </c>
      <c r="B99" s="160"/>
      <c r="C99" s="26">
        <f t="shared" si="5"/>
        <v>10000</v>
      </c>
      <c r="D99" s="26">
        <v>0</v>
      </c>
      <c r="E99" s="18">
        <f>D99*'Návrh na plnenie kritérií'!$E$18</f>
        <v>0</v>
      </c>
      <c r="F99" s="19">
        <f>C99*'Návrh na plnenie kritérií'!$E$20</f>
        <v>0</v>
      </c>
      <c r="G99" s="26">
        <f t="shared" si="4"/>
        <v>750</v>
      </c>
      <c r="H99" s="26">
        <v>0</v>
      </c>
      <c r="I99" s="20">
        <f>H99*'Návrh na plnenie kritérií'!$E$21</f>
        <v>0</v>
      </c>
      <c r="J99" s="20">
        <f>G99*'Návrh na plnenie kritérií'!E$22</f>
        <v>0</v>
      </c>
      <c r="K99" s="20">
        <f>'Návrh na plnenie kritérií'!$E$23</f>
        <v>0</v>
      </c>
      <c r="L99" s="30">
        <v>0</v>
      </c>
      <c r="M99" s="18">
        <f>L99*'Návrh na plnenie kritérií'!$E$24</f>
        <v>0</v>
      </c>
    </row>
    <row r="100" spans="1:13" x14ac:dyDescent="0.25">
      <c r="A100" s="12">
        <v>97</v>
      </c>
      <c r="B100" s="160"/>
      <c r="C100" s="26">
        <f t="shared" si="5"/>
        <v>10000</v>
      </c>
      <c r="D100" s="26">
        <v>0</v>
      </c>
      <c r="E100" s="18">
        <f>D100*'Návrh na plnenie kritérií'!$E$18</f>
        <v>0</v>
      </c>
      <c r="F100" s="19">
        <f>C100*'Návrh na plnenie kritérií'!$E$20</f>
        <v>0</v>
      </c>
      <c r="G100" s="26">
        <f t="shared" si="4"/>
        <v>750</v>
      </c>
      <c r="H100" s="26">
        <v>0</v>
      </c>
      <c r="I100" s="20">
        <f>H100*'Návrh na plnenie kritérií'!$E$21</f>
        <v>0</v>
      </c>
      <c r="J100" s="20">
        <f>G100*'Návrh na plnenie kritérií'!E$22</f>
        <v>0</v>
      </c>
      <c r="K100" s="20">
        <f>'Návrh na plnenie kritérií'!$E$23</f>
        <v>0</v>
      </c>
      <c r="L100" s="30">
        <v>0</v>
      </c>
      <c r="M100" s="18">
        <f>L100*'Návrh na plnenie kritérií'!$E$24</f>
        <v>0</v>
      </c>
    </row>
    <row r="101" spans="1:13" x14ac:dyDescent="0.25">
      <c r="A101" s="12">
        <v>98</v>
      </c>
      <c r="B101" s="160"/>
      <c r="C101" s="26">
        <f t="shared" si="5"/>
        <v>10000</v>
      </c>
      <c r="D101" s="26">
        <v>0</v>
      </c>
      <c r="E101" s="18">
        <f>D101*'Návrh na plnenie kritérií'!$E$18</f>
        <v>0</v>
      </c>
      <c r="F101" s="19">
        <f>C101*'Návrh na plnenie kritérií'!$E$20</f>
        <v>0</v>
      </c>
      <c r="G101" s="26">
        <f t="shared" si="4"/>
        <v>750</v>
      </c>
      <c r="H101" s="26">
        <v>0</v>
      </c>
      <c r="I101" s="20">
        <f>H101*'Návrh na plnenie kritérií'!$E$21</f>
        <v>0</v>
      </c>
      <c r="J101" s="20">
        <f>G101*'Návrh na plnenie kritérií'!E$22</f>
        <v>0</v>
      </c>
      <c r="K101" s="20">
        <f>'Návrh na plnenie kritérií'!$E$23</f>
        <v>0</v>
      </c>
      <c r="L101" s="30">
        <v>0</v>
      </c>
      <c r="M101" s="18">
        <f>L101*'Návrh na plnenie kritérií'!$E$24</f>
        <v>0</v>
      </c>
    </row>
    <row r="102" spans="1:13" x14ac:dyDescent="0.25">
      <c r="A102" s="12">
        <v>99</v>
      </c>
      <c r="B102" s="160"/>
      <c r="C102" s="26">
        <f t="shared" si="5"/>
        <v>10000</v>
      </c>
      <c r="D102" s="26">
        <v>0</v>
      </c>
      <c r="E102" s="18">
        <f>D102*'Návrh na plnenie kritérií'!$E$18</f>
        <v>0</v>
      </c>
      <c r="F102" s="19">
        <f>C102*'Návrh na plnenie kritérií'!$E$20</f>
        <v>0</v>
      </c>
      <c r="G102" s="26">
        <f t="shared" si="4"/>
        <v>750</v>
      </c>
      <c r="H102" s="26">
        <v>0</v>
      </c>
      <c r="I102" s="20">
        <f>H102*'Návrh na plnenie kritérií'!$E$21</f>
        <v>0</v>
      </c>
      <c r="J102" s="20">
        <f>G102*'Návrh na plnenie kritérií'!E$22</f>
        <v>0</v>
      </c>
      <c r="K102" s="20">
        <f>'Návrh na plnenie kritérií'!$E$23</f>
        <v>0</v>
      </c>
      <c r="L102" s="30">
        <v>0</v>
      </c>
      <c r="M102" s="18">
        <f>L102*'Návrh na plnenie kritérií'!$E$24</f>
        <v>0</v>
      </c>
    </row>
    <row r="103" spans="1:13" x14ac:dyDescent="0.25">
      <c r="A103" s="12">
        <v>100</v>
      </c>
      <c r="B103" s="160"/>
      <c r="C103" s="26">
        <f t="shared" si="5"/>
        <v>10000</v>
      </c>
      <c r="D103" s="26">
        <v>0</v>
      </c>
      <c r="E103" s="18">
        <f>D103*'Návrh na plnenie kritérií'!$E$18</f>
        <v>0</v>
      </c>
      <c r="F103" s="19">
        <f>C103*'Návrh na plnenie kritérií'!$E$20</f>
        <v>0</v>
      </c>
      <c r="G103" s="26">
        <f t="shared" si="4"/>
        <v>750</v>
      </c>
      <c r="H103" s="26">
        <v>0</v>
      </c>
      <c r="I103" s="20">
        <f>H103*'Návrh na plnenie kritérií'!$E$21</f>
        <v>0</v>
      </c>
      <c r="J103" s="20">
        <f>G103*'Návrh na plnenie kritérií'!E$22</f>
        <v>0</v>
      </c>
      <c r="K103" s="20">
        <f>'Návrh na plnenie kritérií'!$E$23</f>
        <v>0</v>
      </c>
      <c r="L103" s="30">
        <v>0</v>
      </c>
      <c r="M103" s="18">
        <f>L103*'Návrh na plnenie kritérií'!$E$24</f>
        <v>0</v>
      </c>
    </row>
    <row r="104" spans="1:13" x14ac:dyDescent="0.25">
      <c r="A104" s="12">
        <v>101</v>
      </c>
      <c r="B104" s="160"/>
      <c r="C104" s="26">
        <f t="shared" si="5"/>
        <v>10000</v>
      </c>
      <c r="D104" s="26">
        <v>0</v>
      </c>
      <c r="E104" s="18">
        <f>D104*'Návrh na plnenie kritérií'!$E$18</f>
        <v>0</v>
      </c>
      <c r="F104" s="19">
        <f>C104*'Návrh na plnenie kritérií'!$E$20</f>
        <v>0</v>
      </c>
      <c r="G104" s="26">
        <f t="shared" si="4"/>
        <v>750</v>
      </c>
      <c r="H104" s="26">
        <v>0</v>
      </c>
      <c r="I104" s="20">
        <f>H104*'Návrh na plnenie kritérií'!$E$21</f>
        <v>0</v>
      </c>
      <c r="J104" s="20">
        <f>G104*'Návrh na plnenie kritérií'!E$22</f>
        <v>0</v>
      </c>
      <c r="K104" s="20">
        <f>'Návrh na plnenie kritérií'!$E$23</f>
        <v>0</v>
      </c>
      <c r="L104" s="30">
        <v>0</v>
      </c>
      <c r="M104" s="18">
        <f>L104*'Návrh na plnenie kritérií'!$E$24</f>
        <v>0</v>
      </c>
    </row>
    <row r="105" spans="1:13" x14ac:dyDescent="0.25">
      <c r="A105" s="12">
        <v>102</v>
      </c>
      <c r="B105" s="160"/>
      <c r="C105" s="26">
        <f t="shared" si="5"/>
        <v>10000</v>
      </c>
      <c r="D105" s="26">
        <v>0</v>
      </c>
      <c r="E105" s="18">
        <f>D105*'Návrh na plnenie kritérií'!$E$18</f>
        <v>0</v>
      </c>
      <c r="F105" s="19">
        <f>C105*'Návrh na plnenie kritérií'!$E$20</f>
        <v>0</v>
      </c>
      <c r="G105" s="26">
        <f t="shared" si="4"/>
        <v>750</v>
      </c>
      <c r="H105" s="26">
        <v>0</v>
      </c>
      <c r="I105" s="20">
        <f>H105*'Návrh na plnenie kritérií'!$E$21</f>
        <v>0</v>
      </c>
      <c r="J105" s="20">
        <f>G105*'Návrh na plnenie kritérií'!E$22</f>
        <v>0</v>
      </c>
      <c r="K105" s="20">
        <f>'Návrh na plnenie kritérií'!$E$23</f>
        <v>0</v>
      </c>
      <c r="L105" s="30">
        <v>0</v>
      </c>
      <c r="M105" s="18">
        <f>L105*'Návrh na plnenie kritérií'!$E$24</f>
        <v>0</v>
      </c>
    </row>
    <row r="106" spans="1:13" x14ac:dyDescent="0.25">
      <c r="A106" s="12">
        <v>103</v>
      </c>
      <c r="B106" s="160"/>
      <c r="C106" s="26">
        <f t="shared" si="5"/>
        <v>10000</v>
      </c>
      <c r="D106" s="26">
        <v>0</v>
      </c>
      <c r="E106" s="18">
        <f>D106*'Návrh na plnenie kritérií'!$E$18</f>
        <v>0</v>
      </c>
      <c r="F106" s="19">
        <f>C106*'Návrh na plnenie kritérií'!$E$20</f>
        <v>0</v>
      </c>
      <c r="G106" s="26">
        <f t="shared" si="4"/>
        <v>750</v>
      </c>
      <c r="H106" s="26">
        <v>0</v>
      </c>
      <c r="I106" s="20">
        <f>H106*'Návrh na plnenie kritérií'!$E$21</f>
        <v>0</v>
      </c>
      <c r="J106" s="20">
        <f>G106*'Návrh na plnenie kritérií'!E$22</f>
        <v>0</v>
      </c>
      <c r="K106" s="20">
        <f>'Návrh na plnenie kritérií'!$E$23</f>
        <v>0</v>
      </c>
      <c r="L106" s="30">
        <v>0</v>
      </c>
      <c r="M106" s="18">
        <f>L106*'Návrh na plnenie kritérií'!$E$24</f>
        <v>0</v>
      </c>
    </row>
    <row r="107" spans="1:13" x14ac:dyDescent="0.25">
      <c r="A107" s="12">
        <v>104</v>
      </c>
      <c r="B107" s="160"/>
      <c r="C107" s="26">
        <f t="shared" si="5"/>
        <v>10000</v>
      </c>
      <c r="D107" s="26">
        <v>0</v>
      </c>
      <c r="E107" s="18">
        <f>D107*'Návrh na plnenie kritérií'!$E$18</f>
        <v>0</v>
      </c>
      <c r="F107" s="19">
        <f>C107*'Návrh na plnenie kritérií'!$E$20</f>
        <v>0</v>
      </c>
      <c r="G107" s="26">
        <f t="shared" si="4"/>
        <v>750</v>
      </c>
      <c r="H107" s="26">
        <v>0</v>
      </c>
      <c r="I107" s="20">
        <f>H107*'Návrh na plnenie kritérií'!$E$21</f>
        <v>0</v>
      </c>
      <c r="J107" s="20">
        <f>G107*'Návrh na plnenie kritérií'!E$22</f>
        <v>0</v>
      </c>
      <c r="K107" s="20">
        <f>'Návrh na plnenie kritérií'!$E$23</f>
        <v>0</v>
      </c>
      <c r="L107" s="30">
        <v>0</v>
      </c>
      <c r="M107" s="18">
        <f>L107*'Návrh na plnenie kritérií'!$E$24</f>
        <v>0</v>
      </c>
    </row>
    <row r="108" spans="1:13" x14ac:dyDescent="0.25">
      <c r="A108" s="12">
        <v>105</v>
      </c>
      <c r="B108" s="160"/>
      <c r="C108" s="26">
        <f t="shared" si="5"/>
        <v>10000</v>
      </c>
      <c r="D108" s="26">
        <v>0</v>
      </c>
      <c r="E108" s="18">
        <f>D108*'Návrh na plnenie kritérií'!$E$18</f>
        <v>0</v>
      </c>
      <c r="F108" s="19">
        <f>C108*'Návrh na plnenie kritérií'!$E$20</f>
        <v>0</v>
      </c>
      <c r="G108" s="26">
        <f t="shared" si="4"/>
        <v>750</v>
      </c>
      <c r="H108" s="26">
        <v>0</v>
      </c>
      <c r="I108" s="20">
        <f>H108*'Návrh na plnenie kritérií'!$E$21</f>
        <v>0</v>
      </c>
      <c r="J108" s="20">
        <f>G108*'Návrh na plnenie kritérií'!E$22</f>
        <v>0</v>
      </c>
      <c r="K108" s="20">
        <f>'Návrh na plnenie kritérií'!$E$23</f>
        <v>0</v>
      </c>
      <c r="L108" s="30">
        <v>0</v>
      </c>
      <c r="M108" s="18">
        <f>L108*'Návrh na plnenie kritérií'!$E$24</f>
        <v>0</v>
      </c>
    </row>
    <row r="109" spans="1:13" x14ac:dyDescent="0.25">
      <c r="A109" s="12">
        <v>106</v>
      </c>
      <c r="B109" s="160"/>
      <c r="C109" s="26">
        <f t="shared" si="5"/>
        <v>10000</v>
      </c>
      <c r="D109" s="26">
        <v>0</v>
      </c>
      <c r="E109" s="18">
        <f>D109*'Návrh na plnenie kritérií'!$E$18</f>
        <v>0</v>
      </c>
      <c r="F109" s="19">
        <f>C109*'Návrh na plnenie kritérií'!$E$20</f>
        <v>0</v>
      </c>
      <c r="G109" s="26">
        <f t="shared" si="4"/>
        <v>750</v>
      </c>
      <c r="H109" s="26">
        <v>0</v>
      </c>
      <c r="I109" s="20">
        <f>H109*'Návrh na plnenie kritérií'!$E$21</f>
        <v>0</v>
      </c>
      <c r="J109" s="20">
        <f>G109*'Návrh na plnenie kritérií'!E$22</f>
        <v>0</v>
      </c>
      <c r="K109" s="20">
        <f>'Návrh na plnenie kritérií'!$E$23</f>
        <v>0</v>
      </c>
      <c r="L109" s="30">
        <v>0</v>
      </c>
      <c r="M109" s="18">
        <f>L109*'Návrh na plnenie kritérií'!$E$24</f>
        <v>0</v>
      </c>
    </row>
    <row r="110" spans="1:13" x14ac:dyDescent="0.25">
      <c r="A110" s="12">
        <v>107</v>
      </c>
      <c r="B110" s="160"/>
      <c r="C110" s="26">
        <f t="shared" si="5"/>
        <v>10000</v>
      </c>
      <c r="D110" s="26">
        <v>0</v>
      </c>
      <c r="E110" s="18">
        <f>D110*'Návrh na plnenie kritérií'!$E$18</f>
        <v>0</v>
      </c>
      <c r="F110" s="19">
        <f>C110*'Návrh na plnenie kritérií'!$E$20</f>
        <v>0</v>
      </c>
      <c r="G110" s="26">
        <f t="shared" si="4"/>
        <v>750</v>
      </c>
      <c r="H110" s="26">
        <v>0</v>
      </c>
      <c r="I110" s="20">
        <f>H110*'Návrh na plnenie kritérií'!$E$21</f>
        <v>0</v>
      </c>
      <c r="J110" s="20">
        <f>G110*'Návrh na plnenie kritérií'!E$22</f>
        <v>0</v>
      </c>
      <c r="K110" s="20">
        <f>'Návrh na plnenie kritérií'!$E$23</f>
        <v>0</v>
      </c>
      <c r="L110" s="30">
        <v>0</v>
      </c>
      <c r="M110" s="18">
        <f>L110*'Návrh na plnenie kritérií'!$E$24</f>
        <v>0</v>
      </c>
    </row>
    <row r="111" spans="1:13" x14ac:dyDescent="0.25">
      <c r="A111" s="12">
        <v>108</v>
      </c>
      <c r="B111" s="160"/>
      <c r="C111" s="26">
        <f t="shared" si="5"/>
        <v>10000</v>
      </c>
      <c r="D111" s="26">
        <v>0</v>
      </c>
      <c r="E111" s="18">
        <f>D111*'Návrh na plnenie kritérií'!$E$18</f>
        <v>0</v>
      </c>
      <c r="F111" s="19">
        <f>C111*'Návrh na plnenie kritérií'!$E$20</f>
        <v>0</v>
      </c>
      <c r="G111" s="26">
        <f t="shared" si="4"/>
        <v>750</v>
      </c>
      <c r="H111" s="26">
        <v>0</v>
      </c>
      <c r="I111" s="20">
        <f>H111*'Návrh na plnenie kritérií'!$E$21</f>
        <v>0</v>
      </c>
      <c r="J111" s="20">
        <f>G111*'Návrh na plnenie kritérií'!E$22</f>
        <v>0</v>
      </c>
      <c r="K111" s="20">
        <f>'Návrh na plnenie kritérií'!$E$23</f>
        <v>0</v>
      </c>
      <c r="L111" s="30">
        <v>0</v>
      </c>
      <c r="M111" s="18">
        <f>L111*'Návrh na plnenie kritérií'!$E$24</f>
        <v>0</v>
      </c>
    </row>
    <row r="112" spans="1:13" x14ac:dyDescent="0.25">
      <c r="A112" s="12">
        <v>109</v>
      </c>
      <c r="B112" s="160"/>
      <c r="C112" s="26">
        <f t="shared" si="5"/>
        <v>10000</v>
      </c>
      <c r="D112" s="26">
        <v>0</v>
      </c>
      <c r="E112" s="18">
        <f>D112*'Návrh na plnenie kritérií'!$E$18</f>
        <v>0</v>
      </c>
      <c r="F112" s="19">
        <f>C112*'Návrh na plnenie kritérií'!$E$20</f>
        <v>0</v>
      </c>
      <c r="G112" s="26">
        <f t="shared" si="4"/>
        <v>750</v>
      </c>
      <c r="H112" s="26">
        <v>0</v>
      </c>
      <c r="I112" s="20">
        <f>H112*'Návrh na plnenie kritérií'!$E$21</f>
        <v>0</v>
      </c>
      <c r="J112" s="20">
        <f>G112*'Návrh na plnenie kritérií'!E$22</f>
        <v>0</v>
      </c>
      <c r="K112" s="20">
        <f>'Návrh na plnenie kritérií'!$E$23</f>
        <v>0</v>
      </c>
      <c r="L112" s="30">
        <v>0</v>
      </c>
      <c r="M112" s="18">
        <f>L112*'Návrh na plnenie kritérií'!$E$24</f>
        <v>0</v>
      </c>
    </row>
    <row r="113" spans="1:13" x14ac:dyDescent="0.25">
      <c r="A113" s="12">
        <v>110</v>
      </c>
      <c r="B113" s="160"/>
      <c r="C113" s="26">
        <f t="shared" si="5"/>
        <v>10000</v>
      </c>
      <c r="D113" s="26">
        <v>0</v>
      </c>
      <c r="E113" s="18">
        <f>D113*'Návrh na plnenie kritérií'!$E$18</f>
        <v>0</v>
      </c>
      <c r="F113" s="19">
        <f>C113*'Návrh na plnenie kritérií'!$E$20</f>
        <v>0</v>
      </c>
      <c r="G113" s="26">
        <f t="shared" si="4"/>
        <v>750</v>
      </c>
      <c r="H113" s="26">
        <v>0</v>
      </c>
      <c r="I113" s="20">
        <f>H113*'Návrh na plnenie kritérií'!$E$21</f>
        <v>0</v>
      </c>
      <c r="J113" s="20">
        <f>G113*'Návrh na plnenie kritérií'!E$22</f>
        <v>0</v>
      </c>
      <c r="K113" s="20">
        <f>'Návrh na plnenie kritérií'!$E$23</f>
        <v>0</v>
      </c>
      <c r="L113" s="30">
        <v>0</v>
      </c>
      <c r="M113" s="18">
        <f>L113*'Návrh na plnenie kritérií'!$E$24</f>
        <v>0</v>
      </c>
    </row>
    <row r="114" spans="1:13" x14ac:dyDescent="0.25">
      <c r="A114" s="12">
        <v>111</v>
      </c>
      <c r="B114" s="160"/>
      <c r="C114" s="26">
        <f t="shared" si="5"/>
        <v>10000</v>
      </c>
      <c r="D114" s="26">
        <v>0</v>
      </c>
      <c r="E114" s="18">
        <f>D114*'Návrh na plnenie kritérií'!$E$18</f>
        <v>0</v>
      </c>
      <c r="F114" s="19">
        <f>C114*'Návrh na plnenie kritérií'!$E$20</f>
        <v>0</v>
      </c>
      <c r="G114" s="26">
        <f t="shared" si="4"/>
        <v>750</v>
      </c>
      <c r="H114" s="26">
        <v>0</v>
      </c>
      <c r="I114" s="20">
        <f>H114*'Návrh na plnenie kritérií'!$E$21</f>
        <v>0</v>
      </c>
      <c r="J114" s="20">
        <f>G114*'Návrh na plnenie kritérií'!E$22</f>
        <v>0</v>
      </c>
      <c r="K114" s="20">
        <f>'Návrh na plnenie kritérií'!$E$23</f>
        <v>0</v>
      </c>
      <c r="L114" s="30">
        <v>0</v>
      </c>
      <c r="M114" s="18">
        <f>L114*'Návrh na plnenie kritérií'!$E$24</f>
        <v>0</v>
      </c>
    </row>
    <row r="115" spans="1:13" x14ac:dyDescent="0.25">
      <c r="A115" s="12">
        <v>112</v>
      </c>
      <c r="B115" s="160"/>
      <c r="C115" s="26">
        <f t="shared" si="5"/>
        <v>10000</v>
      </c>
      <c r="D115" s="26">
        <v>0</v>
      </c>
      <c r="E115" s="18">
        <f>D115*'Návrh na plnenie kritérií'!$E$18</f>
        <v>0</v>
      </c>
      <c r="F115" s="19">
        <f>C115*'Návrh na plnenie kritérií'!$E$20</f>
        <v>0</v>
      </c>
      <c r="G115" s="26">
        <f t="shared" si="4"/>
        <v>750</v>
      </c>
      <c r="H115" s="26">
        <v>0</v>
      </c>
      <c r="I115" s="20">
        <f>H115*'Návrh na plnenie kritérií'!$E$21</f>
        <v>0</v>
      </c>
      <c r="J115" s="20">
        <f>G115*'Návrh na plnenie kritérií'!E$22</f>
        <v>0</v>
      </c>
      <c r="K115" s="20">
        <f>'Návrh na plnenie kritérií'!$E$23</f>
        <v>0</v>
      </c>
      <c r="L115" s="30">
        <v>0</v>
      </c>
      <c r="M115" s="18">
        <f>L115*'Návrh na plnenie kritérií'!$E$24</f>
        <v>0</v>
      </c>
    </row>
    <row r="116" spans="1:13" x14ac:dyDescent="0.25">
      <c r="A116" s="12">
        <v>113</v>
      </c>
      <c r="B116" s="160"/>
      <c r="C116" s="26">
        <f t="shared" si="5"/>
        <v>10000</v>
      </c>
      <c r="D116" s="26">
        <v>0</v>
      </c>
      <c r="E116" s="18">
        <f>D116*'Návrh na plnenie kritérií'!$E$18</f>
        <v>0</v>
      </c>
      <c r="F116" s="19">
        <f>C116*'Návrh na plnenie kritérií'!$E$20</f>
        <v>0</v>
      </c>
      <c r="G116" s="26">
        <f t="shared" si="4"/>
        <v>750</v>
      </c>
      <c r="H116" s="26">
        <v>0</v>
      </c>
      <c r="I116" s="20">
        <f>H116*'Návrh na plnenie kritérií'!$E$21</f>
        <v>0</v>
      </c>
      <c r="J116" s="20">
        <f>G116*'Návrh na plnenie kritérií'!E$22</f>
        <v>0</v>
      </c>
      <c r="K116" s="20">
        <f>'Návrh na plnenie kritérií'!$E$23</f>
        <v>0</v>
      </c>
      <c r="L116" s="30">
        <v>0</v>
      </c>
      <c r="M116" s="18">
        <f>L116*'Návrh na plnenie kritérií'!$E$24</f>
        <v>0</v>
      </c>
    </row>
    <row r="117" spans="1:13" x14ac:dyDescent="0.25">
      <c r="A117" s="12">
        <v>114</v>
      </c>
      <c r="B117" s="160"/>
      <c r="C117" s="26">
        <f t="shared" si="5"/>
        <v>10000</v>
      </c>
      <c r="D117" s="26">
        <v>0</v>
      </c>
      <c r="E117" s="18">
        <f>D117*'Návrh na plnenie kritérií'!$E$18</f>
        <v>0</v>
      </c>
      <c r="F117" s="19">
        <f>C117*'Návrh na plnenie kritérií'!$E$20</f>
        <v>0</v>
      </c>
      <c r="G117" s="26">
        <f t="shared" si="4"/>
        <v>750</v>
      </c>
      <c r="H117" s="26">
        <v>0</v>
      </c>
      <c r="I117" s="20">
        <f>H117*'Návrh na plnenie kritérií'!$E$21</f>
        <v>0</v>
      </c>
      <c r="J117" s="20">
        <f>G117*'Návrh na plnenie kritérií'!E$22</f>
        <v>0</v>
      </c>
      <c r="K117" s="20">
        <f>'Návrh na plnenie kritérií'!$E$23</f>
        <v>0</v>
      </c>
      <c r="L117" s="30">
        <v>0</v>
      </c>
      <c r="M117" s="18">
        <f>L117*'Návrh na plnenie kritérií'!$E$24</f>
        <v>0</v>
      </c>
    </row>
    <row r="118" spans="1:13" x14ac:dyDescent="0.25">
      <c r="A118" s="12">
        <v>115</v>
      </c>
      <c r="B118" s="160"/>
      <c r="C118" s="26">
        <f t="shared" si="5"/>
        <v>10000</v>
      </c>
      <c r="D118" s="26">
        <v>0</v>
      </c>
      <c r="E118" s="18">
        <f>D118*'Návrh na plnenie kritérií'!$E$18</f>
        <v>0</v>
      </c>
      <c r="F118" s="19">
        <f>C118*'Návrh na plnenie kritérií'!$E$20</f>
        <v>0</v>
      </c>
      <c r="G118" s="26">
        <f t="shared" si="4"/>
        <v>750</v>
      </c>
      <c r="H118" s="26">
        <v>0</v>
      </c>
      <c r="I118" s="20">
        <f>H118*'Návrh na plnenie kritérií'!$E$21</f>
        <v>0</v>
      </c>
      <c r="J118" s="20">
        <f>G118*'Návrh na plnenie kritérií'!E$22</f>
        <v>0</v>
      </c>
      <c r="K118" s="20">
        <f>'Návrh na plnenie kritérií'!$E$23</f>
        <v>0</v>
      </c>
      <c r="L118" s="30">
        <v>0</v>
      </c>
      <c r="M118" s="18">
        <f>L118*'Návrh na plnenie kritérií'!$E$24</f>
        <v>0</v>
      </c>
    </row>
    <row r="119" spans="1:13" x14ac:dyDescent="0.25">
      <c r="A119" s="12">
        <v>116</v>
      </c>
      <c r="B119" s="160"/>
      <c r="C119" s="26">
        <f t="shared" si="5"/>
        <v>10000</v>
      </c>
      <c r="D119" s="26">
        <v>0</v>
      </c>
      <c r="E119" s="18">
        <f>D119*'Návrh na plnenie kritérií'!$E$18</f>
        <v>0</v>
      </c>
      <c r="F119" s="19">
        <f>C119*'Návrh na plnenie kritérií'!$E$20</f>
        <v>0</v>
      </c>
      <c r="G119" s="26">
        <f t="shared" si="4"/>
        <v>750</v>
      </c>
      <c r="H119" s="26">
        <v>0</v>
      </c>
      <c r="I119" s="20">
        <f>H119*'Návrh na plnenie kritérií'!$E$21</f>
        <v>0</v>
      </c>
      <c r="J119" s="20">
        <f>G119*'Návrh na plnenie kritérií'!E$22</f>
        <v>0</v>
      </c>
      <c r="K119" s="20">
        <f>'Návrh na plnenie kritérií'!$E$23</f>
        <v>0</v>
      </c>
      <c r="L119" s="30">
        <v>0</v>
      </c>
      <c r="M119" s="18">
        <f>L119*'Návrh na plnenie kritérií'!$E$24</f>
        <v>0</v>
      </c>
    </row>
    <row r="120" spans="1:13" x14ac:dyDescent="0.25">
      <c r="A120" s="12">
        <v>117</v>
      </c>
      <c r="B120" s="160"/>
      <c r="C120" s="26">
        <f t="shared" si="5"/>
        <v>10000</v>
      </c>
      <c r="D120" s="26">
        <v>0</v>
      </c>
      <c r="E120" s="18">
        <f>D120*'Návrh na plnenie kritérií'!$E$18</f>
        <v>0</v>
      </c>
      <c r="F120" s="19">
        <f>C120*'Návrh na plnenie kritérií'!$E$20</f>
        <v>0</v>
      </c>
      <c r="G120" s="26">
        <f t="shared" si="4"/>
        <v>750</v>
      </c>
      <c r="H120" s="26">
        <v>0</v>
      </c>
      <c r="I120" s="20">
        <f>H120*'Návrh na plnenie kritérií'!$E$21</f>
        <v>0</v>
      </c>
      <c r="J120" s="20">
        <f>G120*'Návrh na plnenie kritérií'!E$22</f>
        <v>0</v>
      </c>
      <c r="K120" s="20">
        <f>'Návrh na plnenie kritérií'!$E$23</f>
        <v>0</v>
      </c>
      <c r="L120" s="30">
        <v>0</v>
      </c>
      <c r="M120" s="18">
        <f>L120*'Návrh na plnenie kritérií'!$E$24</f>
        <v>0</v>
      </c>
    </row>
    <row r="121" spans="1:13" x14ac:dyDescent="0.25">
      <c r="A121" s="12">
        <v>118</v>
      </c>
      <c r="B121" s="160"/>
      <c r="C121" s="26">
        <f t="shared" si="5"/>
        <v>10000</v>
      </c>
      <c r="D121" s="26">
        <v>0</v>
      </c>
      <c r="E121" s="18">
        <f>D121*'Návrh na plnenie kritérií'!$E$18</f>
        <v>0</v>
      </c>
      <c r="F121" s="19">
        <f>C121*'Návrh na plnenie kritérií'!$E$20</f>
        <v>0</v>
      </c>
      <c r="G121" s="26">
        <f t="shared" si="4"/>
        <v>750</v>
      </c>
      <c r="H121" s="26">
        <v>0</v>
      </c>
      <c r="I121" s="20">
        <f>H121*'Návrh na plnenie kritérií'!$E$21</f>
        <v>0</v>
      </c>
      <c r="J121" s="20">
        <f>G121*'Návrh na plnenie kritérií'!E$22</f>
        <v>0</v>
      </c>
      <c r="K121" s="20">
        <f>'Návrh na plnenie kritérií'!$E$23</f>
        <v>0</v>
      </c>
      <c r="L121" s="30">
        <v>0</v>
      </c>
      <c r="M121" s="18">
        <f>L121*'Návrh na plnenie kritérií'!$E$24</f>
        <v>0</v>
      </c>
    </row>
    <row r="122" spans="1:13" x14ac:dyDescent="0.25">
      <c r="A122" s="12">
        <v>119</v>
      </c>
      <c r="B122" s="160"/>
      <c r="C122" s="26">
        <f t="shared" si="5"/>
        <v>10000</v>
      </c>
      <c r="D122" s="26">
        <v>0</v>
      </c>
      <c r="E122" s="18">
        <f>D122*'Návrh na plnenie kritérií'!$E$18</f>
        <v>0</v>
      </c>
      <c r="F122" s="19">
        <f>C122*'Návrh na plnenie kritérií'!$E$20</f>
        <v>0</v>
      </c>
      <c r="G122" s="26">
        <f t="shared" si="4"/>
        <v>750</v>
      </c>
      <c r="H122" s="26">
        <v>0</v>
      </c>
      <c r="I122" s="20">
        <f>H122*'Návrh na plnenie kritérií'!$E$21</f>
        <v>0</v>
      </c>
      <c r="J122" s="20">
        <f>G122*'Návrh na plnenie kritérií'!E$22</f>
        <v>0</v>
      </c>
      <c r="K122" s="20">
        <f>'Návrh na plnenie kritérií'!$E$23</f>
        <v>0</v>
      </c>
      <c r="L122" s="30">
        <v>0</v>
      </c>
      <c r="M122" s="18">
        <f>L122*'Návrh na plnenie kritérií'!$E$24</f>
        <v>0</v>
      </c>
    </row>
    <row r="123" spans="1:13" ht="16.5" thickBot="1" x14ac:dyDescent="0.3">
      <c r="A123" s="21">
        <v>120</v>
      </c>
      <c r="B123" s="161"/>
      <c r="C123" s="27">
        <f t="shared" si="5"/>
        <v>10000</v>
      </c>
      <c r="D123" s="27">
        <v>0</v>
      </c>
      <c r="E123" s="18">
        <f>D123*'Návrh na plnenie kritérií'!$E$18</f>
        <v>0</v>
      </c>
      <c r="F123" s="19">
        <f>C123*'Návrh na plnenie kritérií'!$E$20</f>
        <v>0</v>
      </c>
      <c r="G123" s="27">
        <f t="shared" si="4"/>
        <v>750</v>
      </c>
      <c r="H123" s="27">
        <v>0</v>
      </c>
      <c r="I123" s="20">
        <f>H123*'Návrh na plnenie kritérií'!$E$21</f>
        <v>0</v>
      </c>
      <c r="J123" s="20">
        <f>G123*'Návrh na plnenie kritérií'!E$22</f>
        <v>0</v>
      </c>
      <c r="K123" s="20">
        <f>'Návrh na plnenie kritérií'!$E$23</f>
        <v>0</v>
      </c>
      <c r="L123" s="31">
        <v>0</v>
      </c>
      <c r="M123" s="18">
        <f>L123*'Návrh na plnenie kritérií'!$E$24</f>
        <v>0</v>
      </c>
    </row>
    <row r="124" spans="1:13" ht="16.5" thickBot="1" x14ac:dyDescent="0.3">
      <c r="A124" s="156" t="s">
        <v>48</v>
      </c>
      <c r="B124" s="157"/>
      <c r="C124" s="65">
        <v>10000</v>
      </c>
      <c r="D124" s="65"/>
      <c r="E124" s="64">
        <f>SUM(E4:E123)</f>
        <v>0</v>
      </c>
      <c r="F124" s="66">
        <f>SUM(F4:F123)</f>
        <v>0</v>
      </c>
      <c r="G124" s="65">
        <v>750</v>
      </c>
      <c r="H124" s="65"/>
      <c r="I124" s="67">
        <f>SUM(I4:I123)</f>
        <v>0</v>
      </c>
      <c r="J124" s="67">
        <f>SUM(J4:J123)</f>
        <v>0</v>
      </c>
      <c r="K124" s="67">
        <f>SUM(K4:K123)</f>
        <v>0</v>
      </c>
      <c r="L124" s="63">
        <v>0</v>
      </c>
      <c r="M124" s="67">
        <f>SUM(M4:M123)</f>
        <v>0</v>
      </c>
    </row>
    <row r="125" spans="1:13" ht="16.5" thickBot="1" x14ac:dyDescent="0.3"/>
    <row r="126" spans="1:13" ht="16.5" thickBot="1" x14ac:dyDescent="0.3">
      <c r="A126" s="150" t="s">
        <v>53</v>
      </c>
      <c r="B126" s="151"/>
      <c r="C126" s="151"/>
      <c r="D126" s="151"/>
      <c r="E126" s="151"/>
      <c r="F126" s="152"/>
    </row>
    <row r="127" spans="1:13" x14ac:dyDescent="0.25">
      <c r="A127" s="178" t="s">
        <v>54</v>
      </c>
      <c r="B127" s="179"/>
      <c r="C127" s="179"/>
      <c r="D127" s="180"/>
      <c r="E127" s="181">
        <f>E124+I124</f>
        <v>0</v>
      </c>
      <c r="F127" s="182"/>
    </row>
    <row r="128" spans="1:13" x14ac:dyDescent="0.25">
      <c r="A128" s="173" t="s">
        <v>55</v>
      </c>
      <c r="B128" s="174"/>
      <c r="C128" s="174"/>
      <c r="D128" s="175"/>
      <c r="E128" s="176">
        <f>F124+J124+K124</f>
        <v>0</v>
      </c>
      <c r="F128" s="177"/>
    </row>
    <row r="129" spans="1:6" x14ac:dyDescent="0.25">
      <c r="A129" s="173" t="s">
        <v>56</v>
      </c>
      <c r="B129" s="174"/>
      <c r="C129" s="174"/>
      <c r="D129" s="175"/>
      <c r="E129" s="176">
        <f>E124+F124</f>
        <v>0</v>
      </c>
      <c r="F129" s="177"/>
    </row>
    <row r="130" spans="1:6" x14ac:dyDescent="0.25">
      <c r="A130" s="173" t="s">
        <v>57</v>
      </c>
      <c r="B130" s="174"/>
      <c r="C130" s="174"/>
      <c r="D130" s="175"/>
      <c r="E130" s="176">
        <f>I124+J124</f>
        <v>0</v>
      </c>
      <c r="F130" s="177"/>
    </row>
    <row r="131" spans="1:6" ht="16.5" thickBot="1" x14ac:dyDescent="0.3">
      <c r="A131" s="168" t="s">
        <v>58</v>
      </c>
      <c r="B131" s="169"/>
      <c r="C131" s="169"/>
      <c r="D131" s="170"/>
      <c r="E131" s="171">
        <f>K124+M124</f>
        <v>0</v>
      </c>
      <c r="F131" s="172"/>
    </row>
    <row r="132" spans="1:6" ht="16.5" thickBot="1" x14ac:dyDescent="0.3">
      <c r="A132" s="145" t="s">
        <v>50</v>
      </c>
      <c r="B132" s="146"/>
      <c r="C132" s="146"/>
      <c r="D132" s="147"/>
      <c r="E132" s="148">
        <f>E127+E128</f>
        <v>0</v>
      </c>
      <c r="F132" s="149"/>
    </row>
  </sheetData>
  <mergeCells count="20">
    <mergeCell ref="A131:D131"/>
    <mergeCell ref="E131:F131"/>
    <mergeCell ref="A126:F126"/>
    <mergeCell ref="A132:D132"/>
    <mergeCell ref="E132:F132"/>
    <mergeCell ref="A128:D128"/>
    <mergeCell ref="E128:F128"/>
    <mergeCell ref="A129:D129"/>
    <mergeCell ref="E129:F129"/>
    <mergeCell ref="A130:D130"/>
    <mergeCell ref="E130:F130"/>
    <mergeCell ref="A127:D127"/>
    <mergeCell ref="E127:F127"/>
    <mergeCell ref="A124:B124"/>
    <mergeCell ref="L1:M1"/>
    <mergeCell ref="B4:B123"/>
    <mergeCell ref="C1:F1"/>
    <mergeCell ref="G1:J1"/>
    <mergeCell ref="A1:A2"/>
    <mergeCell ref="B1:B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E40C2-09C1-4857-A4A6-F2B8DE584652}">
  <sheetPr>
    <tabColor rgb="FFCC99FF"/>
  </sheetPr>
  <dimension ref="A1:M132"/>
  <sheetViews>
    <sheetView zoomScale="90" zoomScaleNormal="90" workbookViewId="0">
      <pane xSplit="11" ySplit="17" topLeftCell="L119" activePane="bottomRight" state="frozen"/>
      <selection pane="topRight" activeCell="L1" sqref="L1"/>
      <selection pane="bottomLeft" activeCell="A18" sqref="A18"/>
      <selection pane="bottomRight" activeCell="K124" sqref="K124"/>
    </sheetView>
  </sheetViews>
  <sheetFormatPr defaultColWidth="11" defaultRowHeight="15.75" x14ac:dyDescent="0.25"/>
  <cols>
    <col min="1" max="1" width="7.375" customWidth="1"/>
    <col min="2" max="2" width="13.375" customWidth="1"/>
    <col min="3" max="3" width="11.625" customWidth="1"/>
    <col min="4" max="4" width="9.625" customWidth="1"/>
    <col min="5" max="5" width="13.25" customWidth="1"/>
    <col min="6" max="6" width="13.5" bestFit="1" customWidth="1"/>
    <col min="7" max="7" width="11.875" customWidth="1"/>
    <col min="8" max="8" width="10.375" customWidth="1"/>
    <col min="9" max="9" width="13.125" customWidth="1"/>
    <col min="10" max="10" width="11" bestFit="1" customWidth="1"/>
    <col min="11" max="11" width="18.75" customWidth="1"/>
    <col min="12" max="12" width="13.375" customWidth="1"/>
    <col min="13" max="13" width="11" customWidth="1"/>
  </cols>
  <sheetData>
    <row r="1" spans="1:13" ht="16.5" thickBot="1" x14ac:dyDescent="0.3">
      <c r="A1" s="143" t="s">
        <v>33</v>
      </c>
      <c r="B1" s="143" t="s">
        <v>34</v>
      </c>
      <c r="C1" s="183" t="s">
        <v>35</v>
      </c>
      <c r="D1" s="162"/>
      <c r="E1" s="162"/>
      <c r="F1" s="159"/>
      <c r="G1" s="163" t="s">
        <v>36</v>
      </c>
      <c r="H1" s="164"/>
      <c r="I1" s="164"/>
      <c r="J1" s="165"/>
      <c r="K1" s="10" t="s">
        <v>37</v>
      </c>
      <c r="L1" s="158" t="s">
        <v>38</v>
      </c>
      <c r="M1" s="159"/>
    </row>
    <row r="2" spans="1:13" ht="60" customHeight="1" thickBot="1" x14ac:dyDescent="0.3">
      <c r="A2" s="144"/>
      <c r="B2" s="144"/>
      <c r="C2" s="8" t="s">
        <v>39</v>
      </c>
      <c r="D2" s="8" t="s">
        <v>40</v>
      </c>
      <c r="E2" s="8" t="s">
        <v>41</v>
      </c>
      <c r="F2" s="8" t="s">
        <v>42</v>
      </c>
      <c r="G2" s="8" t="s">
        <v>43</v>
      </c>
      <c r="H2" s="8" t="s">
        <v>40</v>
      </c>
      <c r="I2" s="8" t="s">
        <v>41</v>
      </c>
      <c r="J2" s="8" t="s">
        <v>42</v>
      </c>
      <c r="K2" s="8" t="s">
        <v>44</v>
      </c>
      <c r="L2" s="8" t="s">
        <v>45</v>
      </c>
      <c r="M2" s="8" t="s">
        <v>46</v>
      </c>
    </row>
    <row r="3" spans="1:13" ht="15.75" customHeight="1" x14ac:dyDescent="0.25">
      <c r="A3" s="11"/>
      <c r="B3" s="57" t="s">
        <v>51</v>
      </c>
      <c r="C3" s="48">
        <v>1000</v>
      </c>
      <c r="D3" s="48"/>
      <c r="E3" s="46"/>
      <c r="F3" s="46"/>
      <c r="G3" s="48">
        <v>30</v>
      </c>
      <c r="H3" s="48"/>
      <c r="I3" s="46"/>
      <c r="J3" s="46"/>
      <c r="K3" s="46"/>
      <c r="L3" s="51"/>
      <c r="M3" s="44"/>
    </row>
    <row r="4" spans="1:13" x14ac:dyDescent="0.25">
      <c r="A4" s="12">
        <v>1</v>
      </c>
      <c r="B4" s="160" t="s">
        <v>59</v>
      </c>
      <c r="C4" s="49">
        <f t="shared" ref="C4:C67" si="0">C3+D4</f>
        <v>2500</v>
      </c>
      <c r="D4" s="49">
        <v>1500</v>
      </c>
      <c r="E4" s="47">
        <f>D4*'Návrh na plnenie kritérií'!$E$18</f>
        <v>0</v>
      </c>
      <c r="F4" s="47">
        <f>C4*'Návrh na plnenie kritérií'!$E$20</f>
        <v>0</v>
      </c>
      <c r="G4" s="49">
        <f t="shared" ref="G4:G67" si="1">G3+H4</f>
        <v>150</v>
      </c>
      <c r="H4" s="49">
        <v>120</v>
      </c>
      <c r="I4" s="47">
        <f>H4*'Návrh na plnenie kritérií'!$E$21</f>
        <v>0</v>
      </c>
      <c r="J4" s="47">
        <f>G4*'Návrh na plnenie kritérií'!$E$22</f>
        <v>0</v>
      </c>
      <c r="K4" s="47">
        <f>'Návrh na plnenie kritérií'!$E$23</f>
        <v>0</v>
      </c>
      <c r="L4" s="52">
        <v>0</v>
      </c>
      <c r="M4" s="45">
        <f>L4*'Návrh na plnenie kritérií'!$E$24</f>
        <v>0</v>
      </c>
    </row>
    <row r="5" spans="1:13" ht="15.75" customHeight="1" x14ac:dyDescent="0.25">
      <c r="A5" s="12">
        <v>2</v>
      </c>
      <c r="B5" s="160"/>
      <c r="C5" s="49">
        <f t="shared" si="0"/>
        <v>4000</v>
      </c>
      <c r="D5" s="49">
        <v>1500</v>
      </c>
      <c r="E5" s="47">
        <f>D5*'Návrh na plnenie kritérií'!$E$18</f>
        <v>0</v>
      </c>
      <c r="F5" s="47">
        <f>C5*'Návrh na plnenie kritérií'!$E$20</f>
        <v>0</v>
      </c>
      <c r="G5" s="49">
        <f t="shared" si="1"/>
        <v>270</v>
      </c>
      <c r="H5" s="49">
        <v>120</v>
      </c>
      <c r="I5" s="47">
        <f>H5*'Návrh na plnenie kritérií'!$E$21</f>
        <v>0</v>
      </c>
      <c r="J5" s="47">
        <f>G5*'Návrh na plnenie kritérií'!$E$22</f>
        <v>0</v>
      </c>
      <c r="K5" s="47">
        <f>'Návrh na plnenie kritérií'!$E$23</f>
        <v>0</v>
      </c>
      <c r="L5" s="52">
        <v>0</v>
      </c>
      <c r="M5" s="45">
        <f>L5*'Návrh na plnenie kritérií'!$E$24</f>
        <v>0</v>
      </c>
    </row>
    <row r="6" spans="1:13" x14ac:dyDescent="0.25">
      <c r="A6" s="12">
        <v>3</v>
      </c>
      <c r="B6" s="160"/>
      <c r="C6" s="49">
        <f t="shared" si="0"/>
        <v>5500</v>
      </c>
      <c r="D6" s="49">
        <v>1500</v>
      </c>
      <c r="E6" s="47">
        <f>D6*'Návrh na plnenie kritérií'!$E$18</f>
        <v>0</v>
      </c>
      <c r="F6" s="47">
        <f>C6*'Návrh na plnenie kritérií'!$E$20</f>
        <v>0</v>
      </c>
      <c r="G6" s="49">
        <f t="shared" si="1"/>
        <v>390</v>
      </c>
      <c r="H6" s="49">
        <v>120</v>
      </c>
      <c r="I6" s="47">
        <f>H6*'Návrh na plnenie kritérií'!$E$21</f>
        <v>0</v>
      </c>
      <c r="J6" s="47">
        <f>G6*'Návrh na plnenie kritérií'!$E$22</f>
        <v>0</v>
      </c>
      <c r="K6" s="47">
        <f>'Návrh na plnenie kritérií'!$E$23</f>
        <v>0</v>
      </c>
      <c r="L6" s="52">
        <v>0</v>
      </c>
      <c r="M6" s="45">
        <f>L6*'Návrh na plnenie kritérií'!$E$24</f>
        <v>0</v>
      </c>
    </row>
    <row r="7" spans="1:13" x14ac:dyDescent="0.25">
      <c r="A7" s="12">
        <v>4</v>
      </c>
      <c r="B7" s="160"/>
      <c r="C7" s="49">
        <f t="shared" si="0"/>
        <v>7000</v>
      </c>
      <c r="D7" s="49">
        <v>1500</v>
      </c>
      <c r="E7" s="47">
        <f>D7*'Návrh na plnenie kritérií'!$E$18</f>
        <v>0</v>
      </c>
      <c r="F7" s="47">
        <f>C7*'Návrh na plnenie kritérií'!$E$20</f>
        <v>0</v>
      </c>
      <c r="G7" s="49">
        <f t="shared" si="1"/>
        <v>510</v>
      </c>
      <c r="H7" s="49">
        <v>120</v>
      </c>
      <c r="I7" s="47">
        <f>H7*'Návrh na plnenie kritérií'!$E$21</f>
        <v>0</v>
      </c>
      <c r="J7" s="47">
        <f>G7*'Návrh na plnenie kritérií'!$E$22</f>
        <v>0</v>
      </c>
      <c r="K7" s="47">
        <f>'Návrh na plnenie kritérií'!$E$23</f>
        <v>0</v>
      </c>
      <c r="L7" s="52">
        <v>0</v>
      </c>
      <c r="M7" s="45">
        <f>L7*'Návrh na plnenie kritérií'!$E$24</f>
        <v>0</v>
      </c>
    </row>
    <row r="8" spans="1:13" x14ac:dyDescent="0.25">
      <c r="A8" s="12">
        <v>5</v>
      </c>
      <c r="B8" s="160"/>
      <c r="C8" s="49">
        <f t="shared" si="0"/>
        <v>8500</v>
      </c>
      <c r="D8" s="49">
        <v>1500</v>
      </c>
      <c r="E8" s="47">
        <f>D8*'Návrh na plnenie kritérií'!$E$18</f>
        <v>0</v>
      </c>
      <c r="F8" s="47">
        <f>C8*'Návrh na plnenie kritérií'!$E$20</f>
        <v>0</v>
      </c>
      <c r="G8" s="49">
        <f t="shared" si="1"/>
        <v>630</v>
      </c>
      <c r="H8" s="49">
        <v>120</v>
      </c>
      <c r="I8" s="47">
        <f>H8*'Návrh na plnenie kritérií'!$E$21</f>
        <v>0</v>
      </c>
      <c r="J8" s="47">
        <f>G8*'Návrh na plnenie kritérií'!$E$22</f>
        <v>0</v>
      </c>
      <c r="K8" s="47">
        <f>'Návrh na plnenie kritérií'!$E$23</f>
        <v>0</v>
      </c>
      <c r="L8" s="52">
        <v>0</v>
      </c>
      <c r="M8" s="45">
        <f>L8*'Návrh na plnenie kritérií'!$E$24</f>
        <v>0</v>
      </c>
    </row>
    <row r="9" spans="1:13" x14ac:dyDescent="0.25">
      <c r="A9" s="12">
        <v>6</v>
      </c>
      <c r="B9" s="160"/>
      <c r="C9" s="49">
        <f t="shared" si="0"/>
        <v>10000</v>
      </c>
      <c r="D9" s="49">
        <v>1500</v>
      </c>
      <c r="E9" s="47">
        <f>D9*'Návrh na plnenie kritérií'!$E$18</f>
        <v>0</v>
      </c>
      <c r="F9" s="47">
        <f>C9*'Návrh na plnenie kritérií'!$E$20</f>
        <v>0</v>
      </c>
      <c r="G9" s="49">
        <f t="shared" si="1"/>
        <v>750</v>
      </c>
      <c r="H9" s="49">
        <v>120</v>
      </c>
      <c r="I9" s="47">
        <f>H9*'Návrh na plnenie kritérií'!$E$21</f>
        <v>0</v>
      </c>
      <c r="J9" s="47">
        <f>G9*'Návrh na plnenie kritérií'!$E$22</f>
        <v>0</v>
      </c>
      <c r="K9" s="47">
        <f>'Návrh na plnenie kritérií'!$E$23</f>
        <v>0</v>
      </c>
      <c r="L9" s="52">
        <v>0</v>
      </c>
      <c r="M9" s="45">
        <f>L9*'Návrh na plnenie kritérií'!$E$24</f>
        <v>0</v>
      </c>
    </row>
    <row r="10" spans="1:13" x14ac:dyDescent="0.25">
      <c r="A10" s="12">
        <v>7</v>
      </c>
      <c r="B10" s="160"/>
      <c r="C10" s="49">
        <f t="shared" si="0"/>
        <v>10075</v>
      </c>
      <c r="D10" s="49">
        <v>75</v>
      </c>
      <c r="E10" s="47">
        <f>D10*'Návrh na plnenie kritérií'!$E$18</f>
        <v>0</v>
      </c>
      <c r="F10" s="47">
        <f>C10*'Návrh na plnenie kritérií'!$E$20</f>
        <v>0</v>
      </c>
      <c r="G10" s="49">
        <f t="shared" si="1"/>
        <v>751</v>
      </c>
      <c r="H10" s="49">
        <v>1</v>
      </c>
      <c r="I10" s="47">
        <f>H10*'Návrh na plnenie kritérií'!$E$21</f>
        <v>0</v>
      </c>
      <c r="J10" s="47">
        <f>G10*'Návrh na plnenie kritérií'!$E$22</f>
        <v>0</v>
      </c>
      <c r="K10" s="47">
        <f>'Návrh na plnenie kritérií'!$E$23</f>
        <v>0</v>
      </c>
      <c r="L10" s="52">
        <v>20</v>
      </c>
      <c r="M10" s="45">
        <f>L10*'Návrh na plnenie kritérií'!$E$24</f>
        <v>0</v>
      </c>
    </row>
    <row r="11" spans="1:13" x14ac:dyDescent="0.25">
      <c r="A11" s="12">
        <v>8</v>
      </c>
      <c r="B11" s="160"/>
      <c r="C11" s="49">
        <f t="shared" si="0"/>
        <v>10150</v>
      </c>
      <c r="D11" s="49">
        <v>75</v>
      </c>
      <c r="E11" s="47">
        <f>D11*'Návrh na plnenie kritérií'!$E$18</f>
        <v>0</v>
      </c>
      <c r="F11" s="47">
        <f>C11*'Návrh na plnenie kritérií'!$E$20</f>
        <v>0</v>
      </c>
      <c r="G11" s="49">
        <f t="shared" si="1"/>
        <v>752</v>
      </c>
      <c r="H11" s="49">
        <v>1</v>
      </c>
      <c r="I11" s="47">
        <f>H11*'Návrh na plnenie kritérií'!$E$21</f>
        <v>0</v>
      </c>
      <c r="J11" s="47">
        <f>G11*'Návrh na plnenie kritérií'!$E$22</f>
        <v>0</v>
      </c>
      <c r="K11" s="47">
        <f>'Návrh na plnenie kritérií'!$E$23</f>
        <v>0</v>
      </c>
      <c r="L11" s="52">
        <v>20</v>
      </c>
      <c r="M11" s="45">
        <f>L11*'Návrh na plnenie kritérií'!$E$24</f>
        <v>0</v>
      </c>
    </row>
    <row r="12" spans="1:13" x14ac:dyDescent="0.25">
      <c r="A12" s="12">
        <v>9</v>
      </c>
      <c r="B12" s="160"/>
      <c r="C12" s="49">
        <f t="shared" si="0"/>
        <v>10225</v>
      </c>
      <c r="D12" s="49">
        <v>75</v>
      </c>
      <c r="E12" s="47">
        <f>D12*'Návrh na plnenie kritérií'!$E$18</f>
        <v>0</v>
      </c>
      <c r="F12" s="47">
        <f>C12*'Návrh na plnenie kritérií'!$E$20</f>
        <v>0</v>
      </c>
      <c r="G12" s="49">
        <f t="shared" si="1"/>
        <v>753</v>
      </c>
      <c r="H12" s="49">
        <v>1</v>
      </c>
      <c r="I12" s="47">
        <f>H12*'Návrh na plnenie kritérií'!$E$21</f>
        <v>0</v>
      </c>
      <c r="J12" s="47">
        <f>G12*'Návrh na plnenie kritérií'!$E$22</f>
        <v>0</v>
      </c>
      <c r="K12" s="47">
        <f>'Návrh na plnenie kritérií'!$E$23</f>
        <v>0</v>
      </c>
      <c r="L12" s="52">
        <v>20</v>
      </c>
      <c r="M12" s="45">
        <f>L12*'Návrh na plnenie kritérií'!$E$24</f>
        <v>0</v>
      </c>
    </row>
    <row r="13" spans="1:13" x14ac:dyDescent="0.25">
      <c r="A13" s="12">
        <v>10</v>
      </c>
      <c r="B13" s="160"/>
      <c r="C13" s="49">
        <f t="shared" si="0"/>
        <v>10300</v>
      </c>
      <c r="D13" s="49">
        <v>75</v>
      </c>
      <c r="E13" s="47">
        <f>D13*'Návrh na plnenie kritérií'!$E$18</f>
        <v>0</v>
      </c>
      <c r="F13" s="47">
        <f>C13*'Návrh na plnenie kritérií'!$E$20</f>
        <v>0</v>
      </c>
      <c r="G13" s="49">
        <f t="shared" si="1"/>
        <v>754</v>
      </c>
      <c r="H13" s="49">
        <v>1</v>
      </c>
      <c r="I13" s="47">
        <f>H13*'Návrh na plnenie kritérií'!$E$21</f>
        <v>0</v>
      </c>
      <c r="J13" s="47">
        <f>G13*'Návrh na plnenie kritérií'!$E$22</f>
        <v>0</v>
      </c>
      <c r="K13" s="47">
        <f>'Návrh na plnenie kritérií'!$E$23</f>
        <v>0</v>
      </c>
      <c r="L13" s="52">
        <v>20</v>
      </c>
      <c r="M13" s="45">
        <f>L13*'Návrh na plnenie kritérií'!$E$24</f>
        <v>0</v>
      </c>
    </row>
    <row r="14" spans="1:13" x14ac:dyDescent="0.25">
      <c r="A14" s="12">
        <v>11</v>
      </c>
      <c r="B14" s="160"/>
      <c r="C14" s="49">
        <f t="shared" si="0"/>
        <v>10375</v>
      </c>
      <c r="D14" s="49">
        <v>75</v>
      </c>
      <c r="E14" s="47">
        <f>D14*'Návrh na plnenie kritérií'!$E$18</f>
        <v>0</v>
      </c>
      <c r="F14" s="47">
        <f>C14*'Návrh na plnenie kritérií'!$E$20</f>
        <v>0</v>
      </c>
      <c r="G14" s="49">
        <f t="shared" si="1"/>
        <v>755</v>
      </c>
      <c r="H14" s="49">
        <v>1</v>
      </c>
      <c r="I14" s="47">
        <f>H14*'Návrh na plnenie kritérií'!$E$21</f>
        <v>0</v>
      </c>
      <c r="J14" s="47">
        <f>G14*'Návrh na plnenie kritérií'!$E$22</f>
        <v>0</v>
      </c>
      <c r="K14" s="47">
        <f>'Návrh na plnenie kritérií'!$E$23</f>
        <v>0</v>
      </c>
      <c r="L14" s="52">
        <v>20</v>
      </c>
      <c r="M14" s="45">
        <f>L14*'Návrh na plnenie kritérií'!$E$24</f>
        <v>0</v>
      </c>
    </row>
    <row r="15" spans="1:13" x14ac:dyDescent="0.25">
      <c r="A15" s="12">
        <v>12</v>
      </c>
      <c r="B15" s="160"/>
      <c r="C15" s="49">
        <f t="shared" si="0"/>
        <v>10450</v>
      </c>
      <c r="D15" s="49">
        <v>75</v>
      </c>
      <c r="E15" s="47">
        <f>D15*'Návrh na plnenie kritérií'!$E$18</f>
        <v>0</v>
      </c>
      <c r="F15" s="47">
        <f>C15*'Návrh na plnenie kritérií'!$E$20</f>
        <v>0</v>
      </c>
      <c r="G15" s="49">
        <f t="shared" si="1"/>
        <v>756</v>
      </c>
      <c r="H15" s="49">
        <v>1</v>
      </c>
      <c r="I15" s="47">
        <f>H15*'Návrh na plnenie kritérií'!$E$21</f>
        <v>0</v>
      </c>
      <c r="J15" s="47">
        <f>G15*'Návrh na plnenie kritérií'!$E$22</f>
        <v>0</v>
      </c>
      <c r="K15" s="47">
        <f>'Návrh na plnenie kritérií'!$E$23</f>
        <v>0</v>
      </c>
      <c r="L15" s="52">
        <v>20</v>
      </c>
      <c r="M15" s="45">
        <f>L15*'Návrh na plnenie kritérií'!$E$24</f>
        <v>0</v>
      </c>
    </row>
    <row r="16" spans="1:13" x14ac:dyDescent="0.25">
      <c r="A16" s="12">
        <v>13</v>
      </c>
      <c r="B16" s="160"/>
      <c r="C16" s="49">
        <f t="shared" si="0"/>
        <v>10525</v>
      </c>
      <c r="D16" s="49">
        <v>75</v>
      </c>
      <c r="E16" s="47">
        <f>D16*'Návrh na plnenie kritérií'!$E$18</f>
        <v>0</v>
      </c>
      <c r="F16" s="47">
        <f>C16*'Návrh na plnenie kritérií'!$E$20</f>
        <v>0</v>
      </c>
      <c r="G16" s="49">
        <f t="shared" si="1"/>
        <v>757</v>
      </c>
      <c r="H16" s="49">
        <v>1</v>
      </c>
      <c r="I16" s="47">
        <f>H16*'Návrh na plnenie kritérií'!$E$21</f>
        <v>0</v>
      </c>
      <c r="J16" s="47">
        <f>G16*'Návrh na plnenie kritérií'!$E$22</f>
        <v>0</v>
      </c>
      <c r="K16" s="47">
        <f>'Návrh na plnenie kritérií'!$E$23</f>
        <v>0</v>
      </c>
      <c r="L16" s="52">
        <v>20</v>
      </c>
      <c r="M16" s="45">
        <f>L16*'Návrh na plnenie kritérií'!$E$24</f>
        <v>0</v>
      </c>
    </row>
    <row r="17" spans="1:13" x14ac:dyDescent="0.25">
      <c r="A17" s="12">
        <v>14</v>
      </c>
      <c r="B17" s="160"/>
      <c r="C17" s="49">
        <f t="shared" si="0"/>
        <v>10600</v>
      </c>
      <c r="D17" s="49">
        <v>75</v>
      </c>
      <c r="E17" s="47">
        <f>D17*'Návrh na plnenie kritérií'!$E$18</f>
        <v>0</v>
      </c>
      <c r="F17" s="47">
        <f>C17*'Návrh na plnenie kritérií'!$E$20</f>
        <v>0</v>
      </c>
      <c r="G17" s="49">
        <f t="shared" si="1"/>
        <v>758</v>
      </c>
      <c r="H17" s="49">
        <v>1</v>
      </c>
      <c r="I17" s="47">
        <f>H17*'Návrh na plnenie kritérií'!$E$21</f>
        <v>0</v>
      </c>
      <c r="J17" s="47">
        <f>G17*'Návrh na plnenie kritérií'!$E$22</f>
        <v>0</v>
      </c>
      <c r="K17" s="47">
        <f>'Návrh na plnenie kritérií'!$E$23</f>
        <v>0</v>
      </c>
      <c r="L17" s="52">
        <v>20</v>
      </c>
      <c r="M17" s="45">
        <f>L17*'Návrh na plnenie kritérií'!$E$24</f>
        <v>0</v>
      </c>
    </row>
    <row r="18" spans="1:13" x14ac:dyDescent="0.25">
      <c r="A18" s="12">
        <v>15</v>
      </c>
      <c r="B18" s="160"/>
      <c r="C18" s="49">
        <f t="shared" si="0"/>
        <v>10675</v>
      </c>
      <c r="D18" s="49">
        <v>75</v>
      </c>
      <c r="E18" s="47">
        <f>D18*'Návrh na plnenie kritérií'!$E$18</f>
        <v>0</v>
      </c>
      <c r="F18" s="47">
        <f>C18*'Návrh na plnenie kritérií'!$E$20</f>
        <v>0</v>
      </c>
      <c r="G18" s="49">
        <f t="shared" si="1"/>
        <v>759</v>
      </c>
      <c r="H18" s="49">
        <v>1</v>
      </c>
      <c r="I18" s="47">
        <f>H18*'Návrh na plnenie kritérií'!$E$21</f>
        <v>0</v>
      </c>
      <c r="J18" s="47">
        <f>G18*'Návrh na plnenie kritérií'!$E$22</f>
        <v>0</v>
      </c>
      <c r="K18" s="47">
        <f>'Návrh na plnenie kritérií'!$E$23</f>
        <v>0</v>
      </c>
      <c r="L18" s="52">
        <v>20</v>
      </c>
      <c r="M18" s="45">
        <f>L18*'Návrh na plnenie kritérií'!$E$24</f>
        <v>0</v>
      </c>
    </row>
    <row r="19" spans="1:13" x14ac:dyDescent="0.25">
      <c r="A19" s="12">
        <v>16</v>
      </c>
      <c r="B19" s="160"/>
      <c r="C19" s="49">
        <f t="shared" si="0"/>
        <v>10750</v>
      </c>
      <c r="D19" s="49">
        <v>75</v>
      </c>
      <c r="E19" s="47">
        <f>D19*'Návrh na plnenie kritérií'!$E$18</f>
        <v>0</v>
      </c>
      <c r="F19" s="47">
        <f>C19*'Návrh na plnenie kritérií'!$E$20</f>
        <v>0</v>
      </c>
      <c r="G19" s="49">
        <f t="shared" si="1"/>
        <v>760</v>
      </c>
      <c r="H19" s="49">
        <v>1</v>
      </c>
      <c r="I19" s="47">
        <f>H19*'Návrh na plnenie kritérií'!$E$21</f>
        <v>0</v>
      </c>
      <c r="J19" s="47">
        <f>G19*'Návrh na plnenie kritérií'!$E$22</f>
        <v>0</v>
      </c>
      <c r="K19" s="47">
        <f>'Návrh na plnenie kritérií'!$E$23</f>
        <v>0</v>
      </c>
      <c r="L19" s="52">
        <v>20</v>
      </c>
      <c r="M19" s="45">
        <f>L19*'Návrh na plnenie kritérií'!$E$24</f>
        <v>0</v>
      </c>
    </row>
    <row r="20" spans="1:13" x14ac:dyDescent="0.25">
      <c r="A20" s="12">
        <v>17</v>
      </c>
      <c r="B20" s="160"/>
      <c r="C20" s="49">
        <f t="shared" si="0"/>
        <v>10825</v>
      </c>
      <c r="D20" s="49">
        <v>75</v>
      </c>
      <c r="E20" s="47">
        <f>D20*'Návrh na plnenie kritérií'!$E$18</f>
        <v>0</v>
      </c>
      <c r="F20" s="47">
        <f>C20*'Návrh na plnenie kritérií'!$E$20</f>
        <v>0</v>
      </c>
      <c r="G20" s="49">
        <f t="shared" si="1"/>
        <v>761</v>
      </c>
      <c r="H20" s="49">
        <v>1</v>
      </c>
      <c r="I20" s="47">
        <f>H20*'Návrh na plnenie kritérií'!$E$21</f>
        <v>0</v>
      </c>
      <c r="J20" s="47">
        <f>G20*'Návrh na plnenie kritérií'!$E$22</f>
        <v>0</v>
      </c>
      <c r="K20" s="47">
        <f>'Návrh na plnenie kritérií'!$E$23</f>
        <v>0</v>
      </c>
      <c r="L20" s="52">
        <v>20</v>
      </c>
      <c r="M20" s="45">
        <f>L20*'Návrh na plnenie kritérií'!$E$24</f>
        <v>0</v>
      </c>
    </row>
    <row r="21" spans="1:13" x14ac:dyDescent="0.25">
      <c r="A21" s="12">
        <v>18</v>
      </c>
      <c r="B21" s="160"/>
      <c r="C21" s="49">
        <f t="shared" si="0"/>
        <v>10900</v>
      </c>
      <c r="D21" s="49">
        <v>75</v>
      </c>
      <c r="E21" s="47">
        <f>D21*'Návrh na plnenie kritérií'!$E$18</f>
        <v>0</v>
      </c>
      <c r="F21" s="47">
        <f>C21*'Návrh na plnenie kritérií'!$E$20</f>
        <v>0</v>
      </c>
      <c r="G21" s="49">
        <f t="shared" si="1"/>
        <v>762</v>
      </c>
      <c r="H21" s="49">
        <v>1</v>
      </c>
      <c r="I21" s="47">
        <f>H21*'Návrh na plnenie kritérií'!$E$21</f>
        <v>0</v>
      </c>
      <c r="J21" s="47">
        <f>G21*'Návrh na plnenie kritérií'!$E$22</f>
        <v>0</v>
      </c>
      <c r="K21" s="47">
        <f>'Návrh na plnenie kritérií'!$E$23</f>
        <v>0</v>
      </c>
      <c r="L21" s="52">
        <v>20</v>
      </c>
      <c r="M21" s="45">
        <f>L21*'Návrh na plnenie kritérií'!$E$24</f>
        <v>0</v>
      </c>
    </row>
    <row r="22" spans="1:13" x14ac:dyDescent="0.25">
      <c r="A22" s="12">
        <v>19</v>
      </c>
      <c r="B22" s="160"/>
      <c r="C22" s="49">
        <f t="shared" si="0"/>
        <v>10975</v>
      </c>
      <c r="D22" s="49">
        <v>75</v>
      </c>
      <c r="E22" s="47">
        <f>D22*'Návrh na plnenie kritérií'!$E$18</f>
        <v>0</v>
      </c>
      <c r="F22" s="47">
        <f>C22*'Návrh na plnenie kritérií'!$E$20</f>
        <v>0</v>
      </c>
      <c r="G22" s="49">
        <f t="shared" si="1"/>
        <v>763</v>
      </c>
      <c r="H22" s="49">
        <v>1</v>
      </c>
      <c r="I22" s="47">
        <f>H22*'Návrh na plnenie kritérií'!$E$21</f>
        <v>0</v>
      </c>
      <c r="J22" s="47">
        <f>G22*'Návrh na plnenie kritérií'!$E$22</f>
        <v>0</v>
      </c>
      <c r="K22" s="47">
        <f>'Návrh na plnenie kritérií'!$E$23</f>
        <v>0</v>
      </c>
      <c r="L22" s="52">
        <v>20</v>
      </c>
      <c r="M22" s="45">
        <f>L22*'Návrh na plnenie kritérií'!$E$24</f>
        <v>0</v>
      </c>
    </row>
    <row r="23" spans="1:13" x14ac:dyDescent="0.25">
      <c r="A23" s="12">
        <v>20</v>
      </c>
      <c r="B23" s="160"/>
      <c r="C23" s="49">
        <f t="shared" si="0"/>
        <v>11050</v>
      </c>
      <c r="D23" s="49">
        <v>75</v>
      </c>
      <c r="E23" s="47">
        <f>D23*'Návrh na plnenie kritérií'!$E$18</f>
        <v>0</v>
      </c>
      <c r="F23" s="47">
        <f>C23*'Návrh na plnenie kritérií'!$E$20</f>
        <v>0</v>
      </c>
      <c r="G23" s="49">
        <f t="shared" si="1"/>
        <v>764</v>
      </c>
      <c r="H23" s="49">
        <v>1</v>
      </c>
      <c r="I23" s="47">
        <f>H23*'Návrh na plnenie kritérií'!$E$21</f>
        <v>0</v>
      </c>
      <c r="J23" s="47">
        <f>G23*'Návrh na plnenie kritérií'!$E$22</f>
        <v>0</v>
      </c>
      <c r="K23" s="47">
        <f>'Návrh na plnenie kritérií'!$E$23</f>
        <v>0</v>
      </c>
      <c r="L23" s="52">
        <v>20</v>
      </c>
      <c r="M23" s="45">
        <f>L23*'Návrh na plnenie kritérií'!$E$24</f>
        <v>0</v>
      </c>
    </row>
    <row r="24" spans="1:13" x14ac:dyDescent="0.25">
      <c r="A24" s="12">
        <v>21</v>
      </c>
      <c r="B24" s="160"/>
      <c r="C24" s="49">
        <f t="shared" si="0"/>
        <v>11125</v>
      </c>
      <c r="D24" s="49">
        <v>75</v>
      </c>
      <c r="E24" s="47">
        <f>D24*'Návrh na plnenie kritérií'!$E$18</f>
        <v>0</v>
      </c>
      <c r="F24" s="47">
        <f>C24*'Návrh na plnenie kritérií'!$E$20</f>
        <v>0</v>
      </c>
      <c r="G24" s="49">
        <f t="shared" si="1"/>
        <v>765</v>
      </c>
      <c r="H24" s="49">
        <v>1</v>
      </c>
      <c r="I24" s="47">
        <f>H24*'Návrh na plnenie kritérií'!$E$21</f>
        <v>0</v>
      </c>
      <c r="J24" s="47">
        <f>G24*'Návrh na plnenie kritérií'!$E$22</f>
        <v>0</v>
      </c>
      <c r="K24" s="47">
        <f>'Návrh na plnenie kritérií'!$E$23</f>
        <v>0</v>
      </c>
      <c r="L24" s="52">
        <v>20</v>
      </c>
      <c r="M24" s="45">
        <f>L24*'Návrh na plnenie kritérií'!$E$24</f>
        <v>0</v>
      </c>
    </row>
    <row r="25" spans="1:13" x14ac:dyDescent="0.25">
      <c r="A25" s="12">
        <v>22</v>
      </c>
      <c r="B25" s="160"/>
      <c r="C25" s="49">
        <f t="shared" si="0"/>
        <v>11200</v>
      </c>
      <c r="D25" s="49">
        <v>75</v>
      </c>
      <c r="E25" s="47">
        <f>D25*'Návrh na plnenie kritérií'!$E$18</f>
        <v>0</v>
      </c>
      <c r="F25" s="47">
        <f>C25*'Návrh na plnenie kritérií'!$E$20</f>
        <v>0</v>
      </c>
      <c r="G25" s="49">
        <f t="shared" si="1"/>
        <v>766</v>
      </c>
      <c r="H25" s="49">
        <v>1</v>
      </c>
      <c r="I25" s="47">
        <f>H25*'Návrh na plnenie kritérií'!$E$21</f>
        <v>0</v>
      </c>
      <c r="J25" s="47">
        <f>G25*'Návrh na plnenie kritérií'!$E$22</f>
        <v>0</v>
      </c>
      <c r="K25" s="47">
        <f>'Návrh na plnenie kritérií'!$E$23</f>
        <v>0</v>
      </c>
      <c r="L25" s="52">
        <v>20</v>
      </c>
      <c r="M25" s="45">
        <f>L25*'Návrh na plnenie kritérií'!$E$24</f>
        <v>0</v>
      </c>
    </row>
    <row r="26" spans="1:13" x14ac:dyDescent="0.25">
      <c r="A26" s="12">
        <v>23</v>
      </c>
      <c r="B26" s="160"/>
      <c r="C26" s="49">
        <f t="shared" si="0"/>
        <v>11275</v>
      </c>
      <c r="D26" s="49">
        <v>75</v>
      </c>
      <c r="E26" s="47">
        <f>D26*'Návrh na plnenie kritérií'!$E$18</f>
        <v>0</v>
      </c>
      <c r="F26" s="47">
        <f>C26*'Návrh na plnenie kritérií'!$E$20</f>
        <v>0</v>
      </c>
      <c r="G26" s="49">
        <f t="shared" si="1"/>
        <v>767</v>
      </c>
      <c r="H26" s="49">
        <v>1</v>
      </c>
      <c r="I26" s="47">
        <f>H26*'Návrh na plnenie kritérií'!$E$21</f>
        <v>0</v>
      </c>
      <c r="J26" s="47">
        <f>G26*'Návrh na plnenie kritérií'!$E$22</f>
        <v>0</v>
      </c>
      <c r="K26" s="47">
        <f>'Návrh na plnenie kritérií'!$E$23</f>
        <v>0</v>
      </c>
      <c r="L26" s="52">
        <v>20</v>
      </c>
      <c r="M26" s="45">
        <f>L26*'Návrh na plnenie kritérií'!$E$24</f>
        <v>0</v>
      </c>
    </row>
    <row r="27" spans="1:13" x14ac:dyDescent="0.25">
      <c r="A27" s="12">
        <v>24</v>
      </c>
      <c r="B27" s="160"/>
      <c r="C27" s="49">
        <f t="shared" si="0"/>
        <v>11350</v>
      </c>
      <c r="D27" s="49">
        <v>75</v>
      </c>
      <c r="E27" s="47">
        <f>D27*'Návrh na plnenie kritérií'!$E$18</f>
        <v>0</v>
      </c>
      <c r="F27" s="47">
        <f>C27*'Návrh na plnenie kritérií'!$E$20</f>
        <v>0</v>
      </c>
      <c r="G27" s="49">
        <f t="shared" si="1"/>
        <v>768</v>
      </c>
      <c r="H27" s="49">
        <v>1</v>
      </c>
      <c r="I27" s="47">
        <f>H27*'Návrh na plnenie kritérií'!$E$21</f>
        <v>0</v>
      </c>
      <c r="J27" s="47">
        <f>G27*'Návrh na plnenie kritérií'!$E$22</f>
        <v>0</v>
      </c>
      <c r="K27" s="47">
        <f>'Návrh na plnenie kritérií'!$E$23</f>
        <v>0</v>
      </c>
      <c r="L27" s="52">
        <v>20</v>
      </c>
      <c r="M27" s="45">
        <f>L27*'Návrh na plnenie kritérií'!$E$24</f>
        <v>0</v>
      </c>
    </row>
    <row r="28" spans="1:13" x14ac:dyDescent="0.25">
      <c r="A28" s="12">
        <v>25</v>
      </c>
      <c r="B28" s="160"/>
      <c r="C28" s="49">
        <f t="shared" si="0"/>
        <v>11425</v>
      </c>
      <c r="D28" s="49">
        <v>75</v>
      </c>
      <c r="E28" s="47">
        <f>D28*'Návrh na plnenie kritérií'!$E$18</f>
        <v>0</v>
      </c>
      <c r="F28" s="47">
        <f>C28*'Návrh na plnenie kritérií'!$E$20</f>
        <v>0</v>
      </c>
      <c r="G28" s="49">
        <f t="shared" si="1"/>
        <v>769</v>
      </c>
      <c r="H28" s="49">
        <v>1</v>
      </c>
      <c r="I28" s="47">
        <f>H28*'Návrh na plnenie kritérií'!$E$21</f>
        <v>0</v>
      </c>
      <c r="J28" s="47">
        <f>G28*'Návrh na plnenie kritérií'!$E$22</f>
        <v>0</v>
      </c>
      <c r="K28" s="47">
        <f>'Návrh na plnenie kritérií'!$E$23</f>
        <v>0</v>
      </c>
      <c r="L28" s="52">
        <v>20</v>
      </c>
      <c r="M28" s="45">
        <f>L28*'Návrh na plnenie kritérií'!$E$24</f>
        <v>0</v>
      </c>
    </row>
    <row r="29" spans="1:13" x14ac:dyDescent="0.25">
      <c r="A29" s="12">
        <v>26</v>
      </c>
      <c r="B29" s="160"/>
      <c r="C29" s="49">
        <f t="shared" si="0"/>
        <v>11500</v>
      </c>
      <c r="D29" s="49">
        <v>75</v>
      </c>
      <c r="E29" s="47">
        <f>D29*'Návrh na plnenie kritérií'!$E$18</f>
        <v>0</v>
      </c>
      <c r="F29" s="47">
        <f>C29*'Návrh na plnenie kritérií'!$E$20</f>
        <v>0</v>
      </c>
      <c r="G29" s="49">
        <f t="shared" si="1"/>
        <v>770</v>
      </c>
      <c r="H29" s="49">
        <v>1</v>
      </c>
      <c r="I29" s="47">
        <f>H29*'Návrh na plnenie kritérií'!$E$21</f>
        <v>0</v>
      </c>
      <c r="J29" s="47">
        <f>G29*'Návrh na plnenie kritérií'!$E$22</f>
        <v>0</v>
      </c>
      <c r="K29" s="47">
        <f>'Návrh na plnenie kritérií'!$E$23</f>
        <v>0</v>
      </c>
      <c r="L29" s="52">
        <v>20</v>
      </c>
      <c r="M29" s="45">
        <f>L29*'Návrh na plnenie kritérií'!$E$24</f>
        <v>0</v>
      </c>
    </row>
    <row r="30" spans="1:13" x14ac:dyDescent="0.25">
      <c r="A30" s="12">
        <v>27</v>
      </c>
      <c r="B30" s="160"/>
      <c r="C30" s="49">
        <f t="shared" si="0"/>
        <v>11575</v>
      </c>
      <c r="D30" s="49">
        <v>75</v>
      </c>
      <c r="E30" s="47">
        <f>D30*'Návrh na plnenie kritérií'!$E$18</f>
        <v>0</v>
      </c>
      <c r="F30" s="47">
        <f>C30*'Návrh na plnenie kritérií'!$E$20</f>
        <v>0</v>
      </c>
      <c r="G30" s="49">
        <f t="shared" si="1"/>
        <v>771</v>
      </c>
      <c r="H30" s="49">
        <v>1</v>
      </c>
      <c r="I30" s="47">
        <f>H30*'Návrh na plnenie kritérií'!$E$21</f>
        <v>0</v>
      </c>
      <c r="J30" s="47">
        <f>G30*'Návrh na plnenie kritérií'!$E$22</f>
        <v>0</v>
      </c>
      <c r="K30" s="47">
        <f>'Návrh na plnenie kritérií'!$E$23</f>
        <v>0</v>
      </c>
      <c r="L30" s="52">
        <v>20</v>
      </c>
      <c r="M30" s="45">
        <f>L30*'Návrh na plnenie kritérií'!$E$24</f>
        <v>0</v>
      </c>
    </row>
    <row r="31" spans="1:13" x14ac:dyDescent="0.25">
      <c r="A31" s="12">
        <v>28</v>
      </c>
      <c r="B31" s="160"/>
      <c r="C31" s="49">
        <f t="shared" si="0"/>
        <v>11650</v>
      </c>
      <c r="D31" s="49">
        <v>75</v>
      </c>
      <c r="E31" s="47">
        <f>D31*'Návrh na plnenie kritérií'!$E$18</f>
        <v>0</v>
      </c>
      <c r="F31" s="47">
        <f>C31*'Návrh na plnenie kritérií'!$E$20</f>
        <v>0</v>
      </c>
      <c r="G31" s="49">
        <f t="shared" si="1"/>
        <v>772</v>
      </c>
      <c r="H31" s="49">
        <v>1</v>
      </c>
      <c r="I31" s="47">
        <f>H31*'Návrh na plnenie kritérií'!$E$21</f>
        <v>0</v>
      </c>
      <c r="J31" s="47">
        <f>G31*'Návrh na plnenie kritérií'!$E$22</f>
        <v>0</v>
      </c>
      <c r="K31" s="47">
        <f>'Návrh na plnenie kritérií'!$E$23</f>
        <v>0</v>
      </c>
      <c r="L31" s="52">
        <v>20</v>
      </c>
      <c r="M31" s="45">
        <f>L31*'Návrh na plnenie kritérií'!$E$24</f>
        <v>0</v>
      </c>
    </row>
    <row r="32" spans="1:13" x14ac:dyDescent="0.25">
      <c r="A32" s="12">
        <v>29</v>
      </c>
      <c r="B32" s="160"/>
      <c r="C32" s="49">
        <f t="shared" si="0"/>
        <v>11725</v>
      </c>
      <c r="D32" s="49">
        <v>75</v>
      </c>
      <c r="E32" s="47">
        <f>D32*'Návrh na plnenie kritérií'!$E$18</f>
        <v>0</v>
      </c>
      <c r="F32" s="47">
        <f>C32*'Návrh na plnenie kritérií'!$E$20</f>
        <v>0</v>
      </c>
      <c r="G32" s="49">
        <f t="shared" si="1"/>
        <v>773</v>
      </c>
      <c r="H32" s="49">
        <v>1</v>
      </c>
      <c r="I32" s="47">
        <f>H32*'Návrh na plnenie kritérií'!$E$21</f>
        <v>0</v>
      </c>
      <c r="J32" s="47">
        <f>G32*'Návrh na plnenie kritérií'!$E$22</f>
        <v>0</v>
      </c>
      <c r="K32" s="47">
        <f>'Návrh na plnenie kritérií'!$E$23</f>
        <v>0</v>
      </c>
      <c r="L32" s="52">
        <v>20</v>
      </c>
      <c r="M32" s="45">
        <f>L32*'Návrh na plnenie kritérií'!$E$24</f>
        <v>0</v>
      </c>
    </row>
    <row r="33" spans="1:13" x14ac:dyDescent="0.25">
      <c r="A33" s="12">
        <v>30</v>
      </c>
      <c r="B33" s="160"/>
      <c r="C33" s="49">
        <f t="shared" si="0"/>
        <v>11800</v>
      </c>
      <c r="D33" s="49">
        <v>75</v>
      </c>
      <c r="E33" s="47">
        <f>D33*'Návrh na plnenie kritérií'!$E$18</f>
        <v>0</v>
      </c>
      <c r="F33" s="47">
        <f>C33*'Návrh na plnenie kritérií'!$E$20</f>
        <v>0</v>
      </c>
      <c r="G33" s="49">
        <f t="shared" si="1"/>
        <v>774</v>
      </c>
      <c r="H33" s="49">
        <v>1</v>
      </c>
      <c r="I33" s="47">
        <f>H33*'Návrh na plnenie kritérií'!$E$21</f>
        <v>0</v>
      </c>
      <c r="J33" s="47">
        <f>G33*'Návrh na plnenie kritérií'!$E$22</f>
        <v>0</v>
      </c>
      <c r="K33" s="47">
        <f>'Návrh na plnenie kritérií'!$E$23</f>
        <v>0</v>
      </c>
      <c r="L33" s="52">
        <v>20</v>
      </c>
      <c r="M33" s="45">
        <f>L33*'Návrh na plnenie kritérií'!$E$24</f>
        <v>0</v>
      </c>
    </row>
    <row r="34" spans="1:13" x14ac:dyDescent="0.25">
      <c r="A34" s="12">
        <v>31</v>
      </c>
      <c r="B34" s="160"/>
      <c r="C34" s="49">
        <f t="shared" si="0"/>
        <v>11875</v>
      </c>
      <c r="D34" s="49">
        <v>75</v>
      </c>
      <c r="E34" s="47">
        <f>D34*'Návrh na plnenie kritérií'!$E$18</f>
        <v>0</v>
      </c>
      <c r="F34" s="47">
        <f>C34*'Návrh na plnenie kritérií'!$E$20</f>
        <v>0</v>
      </c>
      <c r="G34" s="49">
        <f t="shared" si="1"/>
        <v>775</v>
      </c>
      <c r="H34" s="49">
        <v>1</v>
      </c>
      <c r="I34" s="47">
        <f>H34*'Návrh na plnenie kritérií'!$E$21</f>
        <v>0</v>
      </c>
      <c r="J34" s="47">
        <f>G34*'Návrh na plnenie kritérií'!$E$22</f>
        <v>0</v>
      </c>
      <c r="K34" s="47">
        <f>'Návrh na plnenie kritérií'!$E$23</f>
        <v>0</v>
      </c>
      <c r="L34" s="52">
        <v>20</v>
      </c>
      <c r="M34" s="45">
        <f>L34*'Návrh na plnenie kritérií'!$E$24</f>
        <v>0</v>
      </c>
    </row>
    <row r="35" spans="1:13" x14ac:dyDescent="0.25">
      <c r="A35" s="12">
        <v>32</v>
      </c>
      <c r="B35" s="160"/>
      <c r="C35" s="49">
        <f t="shared" si="0"/>
        <v>11950</v>
      </c>
      <c r="D35" s="49">
        <v>75</v>
      </c>
      <c r="E35" s="47">
        <f>D35*'Návrh na plnenie kritérií'!$E$18</f>
        <v>0</v>
      </c>
      <c r="F35" s="47">
        <f>C35*'Návrh na plnenie kritérií'!$E$20</f>
        <v>0</v>
      </c>
      <c r="G35" s="49">
        <f t="shared" si="1"/>
        <v>776</v>
      </c>
      <c r="H35" s="49">
        <v>1</v>
      </c>
      <c r="I35" s="47">
        <f>H35*'Návrh na plnenie kritérií'!$E$21</f>
        <v>0</v>
      </c>
      <c r="J35" s="47">
        <f>G35*'Návrh na plnenie kritérií'!$E$22</f>
        <v>0</v>
      </c>
      <c r="K35" s="47">
        <f>'Návrh na plnenie kritérií'!$E$23</f>
        <v>0</v>
      </c>
      <c r="L35" s="52">
        <v>20</v>
      </c>
      <c r="M35" s="45">
        <f>L35*'Návrh na plnenie kritérií'!$E$24</f>
        <v>0</v>
      </c>
    </row>
    <row r="36" spans="1:13" x14ac:dyDescent="0.25">
      <c r="A36" s="12">
        <v>33</v>
      </c>
      <c r="B36" s="160"/>
      <c r="C36" s="49">
        <f t="shared" si="0"/>
        <v>12025</v>
      </c>
      <c r="D36" s="49">
        <v>75</v>
      </c>
      <c r="E36" s="47">
        <f>D36*'Návrh na plnenie kritérií'!$E$18</f>
        <v>0</v>
      </c>
      <c r="F36" s="47">
        <f>C36*'Návrh na plnenie kritérií'!$E$20</f>
        <v>0</v>
      </c>
      <c r="G36" s="49">
        <f t="shared" si="1"/>
        <v>777</v>
      </c>
      <c r="H36" s="49">
        <v>1</v>
      </c>
      <c r="I36" s="47">
        <f>H36*'Návrh na plnenie kritérií'!$E$21</f>
        <v>0</v>
      </c>
      <c r="J36" s="47">
        <f>G36*'Návrh na plnenie kritérií'!$E$22</f>
        <v>0</v>
      </c>
      <c r="K36" s="47">
        <f>'Návrh na plnenie kritérií'!$E$23</f>
        <v>0</v>
      </c>
      <c r="L36" s="52">
        <v>20</v>
      </c>
      <c r="M36" s="45">
        <f>L36*'Návrh na plnenie kritérií'!$E$24</f>
        <v>0</v>
      </c>
    </row>
    <row r="37" spans="1:13" x14ac:dyDescent="0.25">
      <c r="A37" s="12">
        <v>34</v>
      </c>
      <c r="B37" s="160"/>
      <c r="C37" s="49">
        <f t="shared" si="0"/>
        <v>12100</v>
      </c>
      <c r="D37" s="49">
        <v>75</v>
      </c>
      <c r="E37" s="47">
        <f>D37*'Návrh na plnenie kritérií'!$E$18</f>
        <v>0</v>
      </c>
      <c r="F37" s="47">
        <f>C37*'Návrh na plnenie kritérií'!$E$20</f>
        <v>0</v>
      </c>
      <c r="G37" s="49">
        <f t="shared" si="1"/>
        <v>778</v>
      </c>
      <c r="H37" s="49">
        <v>1</v>
      </c>
      <c r="I37" s="47">
        <f>H37*'Návrh na plnenie kritérií'!$E$21</f>
        <v>0</v>
      </c>
      <c r="J37" s="47">
        <f>G37*'Návrh na plnenie kritérií'!$E$22</f>
        <v>0</v>
      </c>
      <c r="K37" s="47">
        <f>'Návrh na plnenie kritérií'!$E$23</f>
        <v>0</v>
      </c>
      <c r="L37" s="52">
        <v>20</v>
      </c>
      <c r="M37" s="45">
        <f>L37*'Návrh na plnenie kritérií'!$E$24</f>
        <v>0</v>
      </c>
    </row>
    <row r="38" spans="1:13" x14ac:dyDescent="0.25">
      <c r="A38" s="12">
        <v>35</v>
      </c>
      <c r="B38" s="160"/>
      <c r="C38" s="49">
        <f t="shared" si="0"/>
        <v>12175</v>
      </c>
      <c r="D38" s="49">
        <v>75</v>
      </c>
      <c r="E38" s="47">
        <f>D38*'Návrh na plnenie kritérií'!$E$18</f>
        <v>0</v>
      </c>
      <c r="F38" s="47">
        <f>C38*'Návrh na plnenie kritérií'!$E$20</f>
        <v>0</v>
      </c>
      <c r="G38" s="49">
        <f t="shared" si="1"/>
        <v>779</v>
      </c>
      <c r="H38" s="49">
        <v>1</v>
      </c>
      <c r="I38" s="47">
        <f>H38*'Návrh na plnenie kritérií'!$E$21</f>
        <v>0</v>
      </c>
      <c r="J38" s="47">
        <f>G38*'Návrh na plnenie kritérií'!$E$22</f>
        <v>0</v>
      </c>
      <c r="K38" s="47">
        <f>'Návrh na plnenie kritérií'!$E$23</f>
        <v>0</v>
      </c>
      <c r="L38" s="52">
        <v>20</v>
      </c>
      <c r="M38" s="45">
        <f>L38*'Návrh na plnenie kritérií'!$E$24</f>
        <v>0</v>
      </c>
    </row>
    <row r="39" spans="1:13" x14ac:dyDescent="0.25">
      <c r="A39" s="12">
        <v>36</v>
      </c>
      <c r="B39" s="160"/>
      <c r="C39" s="49">
        <f t="shared" si="0"/>
        <v>12250</v>
      </c>
      <c r="D39" s="49">
        <v>75</v>
      </c>
      <c r="E39" s="47">
        <f>D39*'Návrh na plnenie kritérií'!$E$18</f>
        <v>0</v>
      </c>
      <c r="F39" s="47">
        <f>C39*'Návrh na plnenie kritérií'!$E$20</f>
        <v>0</v>
      </c>
      <c r="G39" s="49">
        <f t="shared" si="1"/>
        <v>780</v>
      </c>
      <c r="H39" s="49">
        <v>1</v>
      </c>
      <c r="I39" s="47">
        <f>H39*'Návrh na plnenie kritérií'!$E$21</f>
        <v>0</v>
      </c>
      <c r="J39" s="47">
        <f>G39*'Návrh na plnenie kritérií'!$E$22</f>
        <v>0</v>
      </c>
      <c r="K39" s="47">
        <f>'Návrh na plnenie kritérií'!$E$23</f>
        <v>0</v>
      </c>
      <c r="L39" s="52">
        <v>20</v>
      </c>
      <c r="M39" s="45">
        <f>L39*'Návrh na plnenie kritérií'!$E$24</f>
        <v>0</v>
      </c>
    </row>
    <row r="40" spans="1:13" x14ac:dyDescent="0.25">
      <c r="A40" s="12">
        <v>37</v>
      </c>
      <c r="B40" s="160"/>
      <c r="C40" s="49">
        <f t="shared" si="0"/>
        <v>12325</v>
      </c>
      <c r="D40" s="49">
        <v>75</v>
      </c>
      <c r="E40" s="47">
        <f>D40*'Návrh na plnenie kritérií'!$E$18</f>
        <v>0</v>
      </c>
      <c r="F40" s="47">
        <f>C40*'Návrh na plnenie kritérií'!$E$20</f>
        <v>0</v>
      </c>
      <c r="G40" s="49">
        <f t="shared" si="1"/>
        <v>781</v>
      </c>
      <c r="H40" s="49">
        <v>1</v>
      </c>
      <c r="I40" s="47">
        <f>H40*'Návrh na plnenie kritérií'!$E$21</f>
        <v>0</v>
      </c>
      <c r="J40" s="47">
        <f>G40*'Návrh na plnenie kritérií'!$E$22</f>
        <v>0</v>
      </c>
      <c r="K40" s="47">
        <f>'Návrh na plnenie kritérií'!$E$23</f>
        <v>0</v>
      </c>
      <c r="L40" s="52">
        <v>20</v>
      </c>
      <c r="M40" s="45">
        <f>L40*'Návrh na plnenie kritérií'!$E$24</f>
        <v>0</v>
      </c>
    </row>
    <row r="41" spans="1:13" x14ac:dyDescent="0.25">
      <c r="A41" s="12">
        <v>38</v>
      </c>
      <c r="B41" s="160"/>
      <c r="C41" s="49">
        <f t="shared" si="0"/>
        <v>12400</v>
      </c>
      <c r="D41" s="49">
        <v>75</v>
      </c>
      <c r="E41" s="47">
        <f>D41*'Návrh na plnenie kritérií'!$E$18</f>
        <v>0</v>
      </c>
      <c r="F41" s="47">
        <f>C41*'Návrh na plnenie kritérií'!$E$20</f>
        <v>0</v>
      </c>
      <c r="G41" s="49">
        <f t="shared" si="1"/>
        <v>782</v>
      </c>
      <c r="H41" s="49">
        <v>1</v>
      </c>
      <c r="I41" s="47">
        <f>H41*'Návrh na plnenie kritérií'!$E$21</f>
        <v>0</v>
      </c>
      <c r="J41" s="47">
        <f>G41*'Návrh na plnenie kritérií'!$E$22</f>
        <v>0</v>
      </c>
      <c r="K41" s="47">
        <f>'Návrh na plnenie kritérií'!$E$23</f>
        <v>0</v>
      </c>
      <c r="L41" s="52">
        <v>20</v>
      </c>
      <c r="M41" s="45">
        <f>L41*'Návrh na plnenie kritérií'!$E$24</f>
        <v>0</v>
      </c>
    </row>
    <row r="42" spans="1:13" x14ac:dyDescent="0.25">
      <c r="A42" s="12">
        <v>39</v>
      </c>
      <c r="B42" s="160"/>
      <c r="C42" s="49">
        <f t="shared" si="0"/>
        <v>12475</v>
      </c>
      <c r="D42" s="49">
        <v>75</v>
      </c>
      <c r="E42" s="47">
        <f>D42*'Návrh na plnenie kritérií'!$E$18</f>
        <v>0</v>
      </c>
      <c r="F42" s="47">
        <f>C42*'Návrh na plnenie kritérií'!$E$20</f>
        <v>0</v>
      </c>
      <c r="G42" s="49">
        <f t="shared" si="1"/>
        <v>783</v>
      </c>
      <c r="H42" s="49">
        <v>1</v>
      </c>
      <c r="I42" s="47">
        <f>H42*'Návrh na plnenie kritérií'!$E$21</f>
        <v>0</v>
      </c>
      <c r="J42" s="47">
        <f>G42*'Návrh na plnenie kritérií'!$E$22</f>
        <v>0</v>
      </c>
      <c r="K42" s="47">
        <f>'Návrh na plnenie kritérií'!$E$23</f>
        <v>0</v>
      </c>
      <c r="L42" s="52">
        <v>20</v>
      </c>
      <c r="M42" s="45">
        <f>L42*'Návrh na plnenie kritérií'!$E$24</f>
        <v>0</v>
      </c>
    </row>
    <row r="43" spans="1:13" x14ac:dyDescent="0.25">
      <c r="A43" s="12">
        <v>40</v>
      </c>
      <c r="B43" s="160"/>
      <c r="C43" s="49">
        <f t="shared" si="0"/>
        <v>12550</v>
      </c>
      <c r="D43" s="49">
        <v>75</v>
      </c>
      <c r="E43" s="47">
        <f>D43*'Návrh na plnenie kritérií'!$E$18</f>
        <v>0</v>
      </c>
      <c r="F43" s="47">
        <f>C43*'Návrh na plnenie kritérií'!$E$20</f>
        <v>0</v>
      </c>
      <c r="G43" s="49">
        <f t="shared" si="1"/>
        <v>784</v>
      </c>
      <c r="H43" s="49">
        <v>1</v>
      </c>
      <c r="I43" s="47">
        <f>H43*'Návrh na plnenie kritérií'!$E$21</f>
        <v>0</v>
      </c>
      <c r="J43" s="47">
        <f>G43*'Návrh na plnenie kritérií'!$E$22</f>
        <v>0</v>
      </c>
      <c r="K43" s="47">
        <f>'Návrh na plnenie kritérií'!$E$23</f>
        <v>0</v>
      </c>
      <c r="L43" s="52">
        <v>20</v>
      </c>
      <c r="M43" s="45">
        <f>L43*'Návrh na plnenie kritérií'!$E$24</f>
        <v>0</v>
      </c>
    </row>
    <row r="44" spans="1:13" x14ac:dyDescent="0.25">
      <c r="A44" s="12">
        <v>41</v>
      </c>
      <c r="B44" s="160"/>
      <c r="C44" s="49">
        <f t="shared" si="0"/>
        <v>12625</v>
      </c>
      <c r="D44" s="49">
        <v>75</v>
      </c>
      <c r="E44" s="47">
        <f>D44*'Návrh na plnenie kritérií'!$E$18</f>
        <v>0</v>
      </c>
      <c r="F44" s="47">
        <f>C44*'Návrh na plnenie kritérií'!$E$20</f>
        <v>0</v>
      </c>
      <c r="G44" s="49">
        <f t="shared" si="1"/>
        <v>785</v>
      </c>
      <c r="H44" s="49">
        <v>1</v>
      </c>
      <c r="I44" s="47">
        <f>H44*'Návrh na plnenie kritérií'!$E$21</f>
        <v>0</v>
      </c>
      <c r="J44" s="47">
        <f>G44*'Návrh na plnenie kritérií'!$E$22</f>
        <v>0</v>
      </c>
      <c r="K44" s="47">
        <f>'Návrh na plnenie kritérií'!$E$23</f>
        <v>0</v>
      </c>
      <c r="L44" s="52">
        <v>20</v>
      </c>
      <c r="M44" s="45">
        <f>L44*'Návrh na plnenie kritérií'!$E$24</f>
        <v>0</v>
      </c>
    </row>
    <row r="45" spans="1:13" x14ac:dyDescent="0.25">
      <c r="A45" s="12">
        <v>42</v>
      </c>
      <c r="B45" s="160"/>
      <c r="C45" s="49">
        <f t="shared" si="0"/>
        <v>12700</v>
      </c>
      <c r="D45" s="49">
        <v>75</v>
      </c>
      <c r="E45" s="47">
        <f>D45*'Návrh na plnenie kritérií'!$E$18</f>
        <v>0</v>
      </c>
      <c r="F45" s="47">
        <f>C45*'Návrh na plnenie kritérií'!$E$20</f>
        <v>0</v>
      </c>
      <c r="G45" s="49">
        <f t="shared" si="1"/>
        <v>786</v>
      </c>
      <c r="H45" s="49">
        <v>1</v>
      </c>
      <c r="I45" s="47">
        <f>H45*'Návrh na plnenie kritérií'!$E$21</f>
        <v>0</v>
      </c>
      <c r="J45" s="47">
        <f>G45*'Návrh na plnenie kritérií'!$E$22</f>
        <v>0</v>
      </c>
      <c r="K45" s="47">
        <f>'Návrh na plnenie kritérií'!$E$23</f>
        <v>0</v>
      </c>
      <c r="L45" s="52">
        <v>20</v>
      </c>
      <c r="M45" s="45">
        <f>L45*'Návrh na plnenie kritérií'!$E$24</f>
        <v>0</v>
      </c>
    </row>
    <row r="46" spans="1:13" x14ac:dyDescent="0.25">
      <c r="A46" s="12">
        <v>43</v>
      </c>
      <c r="B46" s="160"/>
      <c r="C46" s="49">
        <f t="shared" si="0"/>
        <v>12775</v>
      </c>
      <c r="D46" s="49">
        <v>75</v>
      </c>
      <c r="E46" s="47">
        <f>D46*'Návrh na plnenie kritérií'!$E$18</f>
        <v>0</v>
      </c>
      <c r="F46" s="47">
        <f>C46*'Návrh na plnenie kritérií'!$E$20</f>
        <v>0</v>
      </c>
      <c r="G46" s="49">
        <f t="shared" si="1"/>
        <v>787</v>
      </c>
      <c r="H46" s="49">
        <v>1</v>
      </c>
      <c r="I46" s="47">
        <f>H46*'Návrh na plnenie kritérií'!$E$21</f>
        <v>0</v>
      </c>
      <c r="J46" s="47">
        <f>G46*'Návrh na plnenie kritérií'!$E$22</f>
        <v>0</v>
      </c>
      <c r="K46" s="47">
        <f>'Návrh na plnenie kritérií'!$E$23</f>
        <v>0</v>
      </c>
      <c r="L46" s="52">
        <v>20</v>
      </c>
      <c r="M46" s="45">
        <f>L46*'Návrh na plnenie kritérií'!$E$24</f>
        <v>0</v>
      </c>
    </row>
    <row r="47" spans="1:13" x14ac:dyDescent="0.25">
      <c r="A47" s="12">
        <v>44</v>
      </c>
      <c r="B47" s="160"/>
      <c r="C47" s="49">
        <f t="shared" si="0"/>
        <v>12850</v>
      </c>
      <c r="D47" s="49">
        <v>75</v>
      </c>
      <c r="E47" s="47">
        <f>D47*'Návrh na plnenie kritérií'!$E$18</f>
        <v>0</v>
      </c>
      <c r="F47" s="47">
        <f>C47*'Návrh na plnenie kritérií'!$E$20</f>
        <v>0</v>
      </c>
      <c r="G47" s="49">
        <f t="shared" si="1"/>
        <v>788</v>
      </c>
      <c r="H47" s="49">
        <v>1</v>
      </c>
      <c r="I47" s="47">
        <f>H47*'Návrh na plnenie kritérií'!$E$21</f>
        <v>0</v>
      </c>
      <c r="J47" s="47">
        <f>G47*'Návrh na plnenie kritérií'!$E$22</f>
        <v>0</v>
      </c>
      <c r="K47" s="47">
        <f>'Návrh na plnenie kritérií'!$E$23</f>
        <v>0</v>
      </c>
      <c r="L47" s="52">
        <v>20</v>
      </c>
      <c r="M47" s="45">
        <f>L47*'Návrh na plnenie kritérií'!$E$24</f>
        <v>0</v>
      </c>
    </row>
    <row r="48" spans="1:13" x14ac:dyDescent="0.25">
      <c r="A48" s="12">
        <v>45</v>
      </c>
      <c r="B48" s="160"/>
      <c r="C48" s="49">
        <f t="shared" si="0"/>
        <v>12925</v>
      </c>
      <c r="D48" s="49">
        <v>75</v>
      </c>
      <c r="E48" s="47">
        <f>D48*'Návrh na plnenie kritérií'!$E$18</f>
        <v>0</v>
      </c>
      <c r="F48" s="47">
        <f>C48*'Návrh na plnenie kritérií'!$E$20</f>
        <v>0</v>
      </c>
      <c r="G48" s="49">
        <f t="shared" si="1"/>
        <v>789</v>
      </c>
      <c r="H48" s="49">
        <v>1</v>
      </c>
      <c r="I48" s="47">
        <f>H48*'Návrh na plnenie kritérií'!$E$21</f>
        <v>0</v>
      </c>
      <c r="J48" s="47">
        <f>G48*'Návrh na plnenie kritérií'!$E$22</f>
        <v>0</v>
      </c>
      <c r="K48" s="47">
        <f>'Návrh na plnenie kritérií'!$E$23</f>
        <v>0</v>
      </c>
      <c r="L48" s="52">
        <v>20</v>
      </c>
      <c r="M48" s="45">
        <f>L48*'Návrh na plnenie kritérií'!$E$24</f>
        <v>0</v>
      </c>
    </row>
    <row r="49" spans="1:13" x14ac:dyDescent="0.25">
      <c r="A49" s="12">
        <v>46</v>
      </c>
      <c r="B49" s="160"/>
      <c r="C49" s="49">
        <f t="shared" si="0"/>
        <v>13000</v>
      </c>
      <c r="D49" s="49">
        <v>75</v>
      </c>
      <c r="E49" s="47">
        <f>D49*'Návrh na plnenie kritérií'!$E$18</f>
        <v>0</v>
      </c>
      <c r="F49" s="47">
        <f>C49*'Návrh na plnenie kritérií'!$E$20</f>
        <v>0</v>
      </c>
      <c r="G49" s="49">
        <f t="shared" si="1"/>
        <v>790</v>
      </c>
      <c r="H49" s="49">
        <v>1</v>
      </c>
      <c r="I49" s="47">
        <f>H49*'Návrh na plnenie kritérií'!$E$21</f>
        <v>0</v>
      </c>
      <c r="J49" s="47">
        <f>G49*'Návrh na plnenie kritérií'!$E$22</f>
        <v>0</v>
      </c>
      <c r="K49" s="47">
        <f>'Návrh na plnenie kritérií'!$E$23</f>
        <v>0</v>
      </c>
      <c r="L49" s="52">
        <v>20</v>
      </c>
      <c r="M49" s="45">
        <f>L49*'Návrh na plnenie kritérií'!$E$24</f>
        <v>0</v>
      </c>
    </row>
    <row r="50" spans="1:13" x14ac:dyDescent="0.25">
      <c r="A50" s="12">
        <v>47</v>
      </c>
      <c r="B50" s="160"/>
      <c r="C50" s="49">
        <f t="shared" si="0"/>
        <v>13075</v>
      </c>
      <c r="D50" s="49">
        <v>75</v>
      </c>
      <c r="E50" s="47">
        <f>D50*'Návrh na plnenie kritérií'!$E$18</f>
        <v>0</v>
      </c>
      <c r="F50" s="47">
        <f>C50*'Návrh na plnenie kritérií'!$E$20</f>
        <v>0</v>
      </c>
      <c r="G50" s="49">
        <f t="shared" si="1"/>
        <v>791</v>
      </c>
      <c r="H50" s="49">
        <v>1</v>
      </c>
      <c r="I50" s="47">
        <f>H50*'Návrh na plnenie kritérií'!$E$21</f>
        <v>0</v>
      </c>
      <c r="J50" s="47">
        <f>G50*'Návrh na plnenie kritérií'!$E$22</f>
        <v>0</v>
      </c>
      <c r="K50" s="47">
        <f>'Návrh na plnenie kritérií'!$E$23</f>
        <v>0</v>
      </c>
      <c r="L50" s="52">
        <v>20</v>
      </c>
      <c r="M50" s="45">
        <f>L50*'Návrh na plnenie kritérií'!$E$24</f>
        <v>0</v>
      </c>
    </row>
    <row r="51" spans="1:13" x14ac:dyDescent="0.25">
      <c r="A51" s="12">
        <v>48</v>
      </c>
      <c r="B51" s="160"/>
      <c r="C51" s="49">
        <f t="shared" si="0"/>
        <v>13150</v>
      </c>
      <c r="D51" s="49">
        <v>75</v>
      </c>
      <c r="E51" s="47">
        <f>D51*'Návrh na plnenie kritérií'!$E$18</f>
        <v>0</v>
      </c>
      <c r="F51" s="47">
        <f>C51*'Návrh na plnenie kritérií'!$E$20</f>
        <v>0</v>
      </c>
      <c r="G51" s="49">
        <f t="shared" si="1"/>
        <v>792</v>
      </c>
      <c r="H51" s="49">
        <v>1</v>
      </c>
      <c r="I51" s="47">
        <f>H51*'Návrh na plnenie kritérií'!$E$21</f>
        <v>0</v>
      </c>
      <c r="J51" s="47">
        <f>G51*'Návrh na plnenie kritérií'!$E$22</f>
        <v>0</v>
      </c>
      <c r="K51" s="47">
        <f>'Návrh na plnenie kritérií'!$E$23</f>
        <v>0</v>
      </c>
      <c r="L51" s="52">
        <v>20</v>
      </c>
      <c r="M51" s="45">
        <f>L51*'Návrh na plnenie kritérií'!$E$24</f>
        <v>0</v>
      </c>
    </row>
    <row r="52" spans="1:13" x14ac:dyDescent="0.25">
      <c r="A52" s="12">
        <v>49</v>
      </c>
      <c r="B52" s="160"/>
      <c r="C52" s="49">
        <f t="shared" si="0"/>
        <v>13225</v>
      </c>
      <c r="D52" s="49">
        <v>75</v>
      </c>
      <c r="E52" s="47">
        <f>D52*'Návrh na plnenie kritérií'!$E$18</f>
        <v>0</v>
      </c>
      <c r="F52" s="47">
        <f>C52*'Návrh na plnenie kritérií'!$E$20</f>
        <v>0</v>
      </c>
      <c r="G52" s="49">
        <f t="shared" si="1"/>
        <v>793</v>
      </c>
      <c r="H52" s="49">
        <v>1</v>
      </c>
      <c r="I52" s="47">
        <f>H52*'Návrh na plnenie kritérií'!$E$21</f>
        <v>0</v>
      </c>
      <c r="J52" s="47">
        <f>G52*'Návrh na plnenie kritérií'!$E$22</f>
        <v>0</v>
      </c>
      <c r="K52" s="47">
        <f>'Návrh na plnenie kritérií'!$E$23</f>
        <v>0</v>
      </c>
      <c r="L52" s="52">
        <v>20</v>
      </c>
      <c r="M52" s="45">
        <f>L52*'Návrh na plnenie kritérií'!$E$24</f>
        <v>0</v>
      </c>
    </row>
    <row r="53" spans="1:13" x14ac:dyDescent="0.25">
      <c r="A53" s="12">
        <v>50</v>
      </c>
      <c r="B53" s="160"/>
      <c r="C53" s="49">
        <f t="shared" si="0"/>
        <v>13300</v>
      </c>
      <c r="D53" s="49">
        <v>75</v>
      </c>
      <c r="E53" s="47">
        <f>D53*'Návrh na plnenie kritérií'!$E$18</f>
        <v>0</v>
      </c>
      <c r="F53" s="47">
        <f>C53*'Návrh na plnenie kritérií'!$E$20</f>
        <v>0</v>
      </c>
      <c r="G53" s="49">
        <f t="shared" si="1"/>
        <v>794</v>
      </c>
      <c r="H53" s="49">
        <v>1</v>
      </c>
      <c r="I53" s="47">
        <f>H53*'Návrh na plnenie kritérií'!$E$21</f>
        <v>0</v>
      </c>
      <c r="J53" s="47">
        <f>G53*'Návrh na plnenie kritérií'!$E$22</f>
        <v>0</v>
      </c>
      <c r="K53" s="47">
        <f>'Návrh na plnenie kritérií'!$E$23</f>
        <v>0</v>
      </c>
      <c r="L53" s="52">
        <v>20</v>
      </c>
      <c r="M53" s="45">
        <f>L53*'Návrh na plnenie kritérií'!$E$24</f>
        <v>0</v>
      </c>
    </row>
    <row r="54" spans="1:13" x14ac:dyDescent="0.25">
      <c r="A54" s="12">
        <v>51</v>
      </c>
      <c r="B54" s="160"/>
      <c r="C54" s="49">
        <f t="shared" si="0"/>
        <v>13375</v>
      </c>
      <c r="D54" s="49">
        <v>75</v>
      </c>
      <c r="E54" s="47">
        <f>D54*'Návrh na plnenie kritérií'!$E$18</f>
        <v>0</v>
      </c>
      <c r="F54" s="47">
        <f>C54*'Návrh na plnenie kritérií'!$E$20</f>
        <v>0</v>
      </c>
      <c r="G54" s="49">
        <f t="shared" si="1"/>
        <v>795</v>
      </c>
      <c r="H54" s="49">
        <v>1</v>
      </c>
      <c r="I54" s="47">
        <f>H54*'Návrh na plnenie kritérií'!$E$21</f>
        <v>0</v>
      </c>
      <c r="J54" s="47">
        <f>G54*'Návrh na plnenie kritérií'!$E$22</f>
        <v>0</v>
      </c>
      <c r="K54" s="47">
        <f>'Návrh na plnenie kritérií'!$E$23</f>
        <v>0</v>
      </c>
      <c r="L54" s="52">
        <v>20</v>
      </c>
      <c r="M54" s="45">
        <f>L54*'Návrh na plnenie kritérií'!$E$24</f>
        <v>0</v>
      </c>
    </row>
    <row r="55" spans="1:13" x14ac:dyDescent="0.25">
      <c r="A55" s="12">
        <v>52</v>
      </c>
      <c r="B55" s="160"/>
      <c r="C55" s="49">
        <f t="shared" si="0"/>
        <v>13450</v>
      </c>
      <c r="D55" s="49">
        <v>75</v>
      </c>
      <c r="E55" s="47">
        <f>D55*'Návrh na plnenie kritérií'!$E$18</f>
        <v>0</v>
      </c>
      <c r="F55" s="47">
        <f>C55*'Návrh na plnenie kritérií'!$E$20</f>
        <v>0</v>
      </c>
      <c r="G55" s="49">
        <f t="shared" si="1"/>
        <v>796</v>
      </c>
      <c r="H55" s="49">
        <v>1</v>
      </c>
      <c r="I55" s="47">
        <f>H55*'Návrh na plnenie kritérií'!$E$21</f>
        <v>0</v>
      </c>
      <c r="J55" s="47">
        <f>G55*'Návrh na plnenie kritérií'!$E$22</f>
        <v>0</v>
      </c>
      <c r="K55" s="47">
        <f>'Návrh na plnenie kritérií'!$E$23</f>
        <v>0</v>
      </c>
      <c r="L55" s="52">
        <v>20</v>
      </c>
      <c r="M55" s="45">
        <f>L55*'Návrh na plnenie kritérií'!$E$24</f>
        <v>0</v>
      </c>
    </row>
    <row r="56" spans="1:13" x14ac:dyDescent="0.25">
      <c r="A56" s="12">
        <v>53</v>
      </c>
      <c r="B56" s="160"/>
      <c r="C56" s="49">
        <f t="shared" si="0"/>
        <v>13525</v>
      </c>
      <c r="D56" s="49">
        <v>75</v>
      </c>
      <c r="E56" s="47">
        <f>D56*'Návrh na plnenie kritérií'!$E$18</f>
        <v>0</v>
      </c>
      <c r="F56" s="47">
        <f>C56*'Návrh na plnenie kritérií'!$E$20</f>
        <v>0</v>
      </c>
      <c r="G56" s="49">
        <f t="shared" si="1"/>
        <v>797</v>
      </c>
      <c r="H56" s="49">
        <v>1</v>
      </c>
      <c r="I56" s="47">
        <f>H56*'Návrh na plnenie kritérií'!$E$21</f>
        <v>0</v>
      </c>
      <c r="J56" s="47">
        <f>G56*'Návrh na plnenie kritérií'!$E$22</f>
        <v>0</v>
      </c>
      <c r="K56" s="47">
        <f>'Návrh na plnenie kritérií'!$E$23</f>
        <v>0</v>
      </c>
      <c r="L56" s="52">
        <v>20</v>
      </c>
      <c r="M56" s="45">
        <f>L56*'Návrh na plnenie kritérií'!$E$24</f>
        <v>0</v>
      </c>
    </row>
    <row r="57" spans="1:13" x14ac:dyDescent="0.25">
      <c r="A57" s="12">
        <v>54</v>
      </c>
      <c r="B57" s="160"/>
      <c r="C57" s="49">
        <f t="shared" si="0"/>
        <v>13600</v>
      </c>
      <c r="D57" s="49">
        <v>75</v>
      </c>
      <c r="E57" s="47">
        <f>D57*'Návrh na plnenie kritérií'!$E$18</f>
        <v>0</v>
      </c>
      <c r="F57" s="47">
        <f>C57*'Návrh na plnenie kritérií'!$E$20</f>
        <v>0</v>
      </c>
      <c r="G57" s="49">
        <f t="shared" si="1"/>
        <v>798</v>
      </c>
      <c r="H57" s="49">
        <v>1</v>
      </c>
      <c r="I57" s="47">
        <f>H57*'Návrh na plnenie kritérií'!$E$21</f>
        <v>0</v>
      </c>
      <c r="J57" s="47">
        <f>G57*'Návrh na plnenie kritérií'!$E$22</f>
        <v>0</v>
      </c>
      <c r="K57" s="47">
        <f>'Návrh na plnenie kritérií'!$E$23</f>
        <v>0</v>
      </c>
      <c r="L57" s="52">
        <v>20</v>
      </c>
      <c r="M57" s="45">
        <f>L57*'Návrh na plnenie kritérií'!$E$24</f>
        <v>0</v>
      </c>
    </row>
    <row r="58" spans="1:13" x14ac:dyDescent="0.25">
      <c r="A58" s="12">
        <v>55</v>
      </c>
      <c r="B58" s="160"/>
      <c r="C58" s="49">
        <f t="shared" si="0"/>
        <v>13675</v>
      </c>
      <c r="D58" s="49">
        <v>75</v>
      </c>
      <c r="E58" s="47">
        <f>D58*'Návrh na plnenie kritérií'!$E$18</f>
        <v>0</v>
      </c>
      <c r="F58" s="47">
        <f>C58*'Návrh na plnenie kritérií'!$E$20</f>
        <v>0</v>
      </c>
      <c r="G58" s="49">
        <f t="shared" si="1"/>
        <v>799</v>
      </c>
      <c r="H58" s="49">
        <v>1</v>
      </c>
      <c r="I58" s="47">
        <f>H58*'Návrh na plnenie kritérií'!$E$21</f>
        <v>0</v>
      </c>
      <c r="J58" s="47">
        <f>G58*'Návrh na plnenie kritérií'!$E$22</f>
        <v>0</v>
      </c>
      <c r="K58" s="47">
        <f>'Návrh na plnenie kritérií'!$E$23</f>
        <v>0</v>
      </c>
      <c r="L58" s="52">
        <v>20</v>
      </c>
      <c r="M58" s="45">
        <f>L58*'Návrh na plnenie kritérií'!$E$24</f>
        <v>0</v>
      </c>
    </row>
    <row r="59" spans="1:13" x14ac:dyDescent="0.25">
      <c r="A59" s="12">
        <v>56</v>
      </c>
      <c r="B59" s="160"/>
      <c r="C59" s="49">
        <f t="shared" si="0"/>
        <v>13750</v>
      </c>
      <c r="D59" s="49">
        <v>75</v>
      </c>
      <c r="E59" s="47">
        <f>D59*'Návrh na plnenie kritérií'!$E$18</f>
        <v>0</v>
      </c>
      <c r="F59" s="47">
        <f>C59*'Návrh na plnenie kritérií'!$E$20</f>
        <v>0</v>
      </c>
      <c r="G59" s="49">
        <f t="shared" si="1"/>
        <v>800</v>
      </c>
      <c r="H59" s="49">
        <v>1</v>
      </c>
      <c r="I59" s="47">
        <f>H59*'Návrh na plnenie kritérií'!$E$21</f>
        <v>0</v>
      </c>
      <c r="J59" s="47">
        <f>G59*'Návrh na plnenie kritérií'!$E$22</f>
        <v>0</v>
      </c>
      <c r="K59" s="47">
        <f>'Návrh na plnenie kritérií'!$E$23</f>
        <v>0</v>
      </c>
      <c r="L59" s="52">
        <v>20</v>
      </c>
      <c r="M59" s="45">
        <f>L59*'Návrh na plnenie kritérií'!$E$24</f>
        <v>0</v>
      </c>
    </row>
    <row r="60" spans="1:13" x14ac:dyDescent="0.25">
      <c r="A60" s="12">
        <v>57</v>
      </c>
      <c r="B60" s="160"/>
      <c r="C60" s="49">
        <f t="shared" si="0"/>
        <v>13825</v>
      </c>
      <c r="D60" s="49">
        <v>75</v>
      </c>
      <c r="E60" s="47">
        <f>D60*'Návrh na plnenie kritérií'!$E$18</f>
        <v>0</v>
      </c>
      <c r="F60" s="47">
        <f>C60*'Návrh na plnenie kritérií'!$E$20</f>
        <v>0</v>
      </c>
      <c r="G60" s="49">
        <f t="shared" si="1"/>
        <v>801</v>
      </c>
      <c r="H60" s="49">
        <v>1</v>
      </c>
      <c r="I60" s="47">
        <f>H60*'Návrh na plnenie kritérií'!$E$21</f>
        <v>0</v>
      </c>
      <c r="J60" s="47">
        <f>G60*'Návrh na plnenie kritérií'!$E$22</f>
        <v>0</v>
      </c>
      <c r="K60" s="47">
        <f>'Návrh na plnenie kritérií'!$E$23</f>
        <v>0</v>
      </c>
      <c r="L60" s="52">
        <v>20</v>
      </c>
      <c r="M60" s="45">
        <f>L60*'Návrh na plnenie kritérií'!$E$24</f>
        <v>0</v>
      </c>
    </row>
    <row r="61" spans="1:13" x14ac:dyDescent="0.25">
      <c r="A61" s="12">
        <v>58</v>
      </c>
      <c r="B61" s="160"/>
      <c r="C61" s="49">
        <f t="shared" si="0"/>
        <v>13900</v>
      </c>
      <c r="D61" s="49">
        <v>75</v>
      </c>
      <c r="E61" s="47">
        <f>D61*'Návrh na plnenie kritérií'!$E$18</f>
        <v>0</v>
      </c>
      <c r="F61" s="47">
        <f>C61*'Návrh na plnenie kritérií'!$E$20</f>
        <v>0</v>
      </c>
      <c r="G61" s="49">
        <f t="shared" si="1"/>
        <v>802</v>
      </c>
      <c r="H61" s="49">
        <v>1</v>
      </c>
      <c r="I61" s="47">
        <f>H61*'Návrh na plnenie kritérií'!$E$21</f>
        <v>0</v>
      </c>
      <c r="J61" s="47">
        <f>G61*'Návrh na plnenie kritérií'!$E$22</f>
        <v>0</v>
      </c>
      <c r="K61" s="47">
        <f>'Návrh na plnenie kritérií'!$E$23</f>
        <v>0</v>
      </c>
      <c r="L61" s="52">
        <v>20</v>
      </c>
      <c r="M61" s="45">
        <f>L61*'Návrh na plnenie kritérií'!$E$24</f>
        <v>0</v>
      </c>
    </row>
    <row r="62" spans="1:13" x14ac:dyDescent="0.25">
      <c r="A62" s="12">
        <v>59</v>
      </c>
      <c r="B62" s="160"/>
      <c r="C62" s="49">
        <f t="shared" si="0"/>
        <v>13975</v>
      </c>
      <c r="D62" s="49">
        <v>75</v>
      </c>
      <c r="E62" s="47">
        <f>D62*'Návrh na plnenie kritérií'!$E$18</f>
        <v>0</v>
      </c>
      <c r="F62" s="47">
        <f>C62*'Návrh na plnenie kritérií'!$E$20</f>
        <v>0</v>
      </c>
      <c r="G62" s="49">
        <f t="shared" si="1"/>
        <v>803</v>
      </c>
      <c r="H62" s="49">
        <v>1</v>
      </c>
      <c r="I62" s="47">
        <f>H62*'Návrh na plnenie kritérií'!$E$21</f>
        <v>0</v>
      </c>
      <c r="J62" s="47">
        <f>G62*'Návrh na plnenie kritérií'!$E$22</f>
        <v>0</v>
      </c>
      <c r="K62" s="47">
        <f>'Návrh na plnenie kritérií'!$E$23</f>
        <v>0</v>
      </c>
      <c r="L62" s="52">
        <v>20</v>
      </c>
      <c r="M62" s="45">
        <f>L62*'Návrh na plnenie kritérií'!$E$24</f>
        <v>0</v>
      </c>
    </row>
    <row r="63" spans="1:13" x14ac:dyDescent="0.25">
      <c r="A63" s="12">
        <v>60</v>
      </c>
      <c r="B63" s="160"/>
      <c r="C63" s="49">
        <f t="shared" si="0"/>
        <v>14050</v>
      </c>
      <c r="D63" s="49">
        <v>75</v>
      </c>
      <c r="E63" s="47">
        <f>D63*'Návrh na plnenie kritérií'!$E$18</f>
        <v>0</v>
      </c>
      <c r="F63" s="47">
        <f>C63*'Návrh na plnenie kritérií'!$E$20</f>
        <v>0</v>
      </c>
      <c r="G63" s="49">
        <f t="shared" si="1"/>
        <v>804</v>
      </c>
      <c r="H63" s="49">
        <v>1</v>
      </c>
      <c r="I63" s="47">
        <f>H63*'Návrh na plnenie kritérií'!$E$21</f>
        <v>0</v>
      </c>
      <c r="J63" s="47">
        <f>G63*'Návrh na plnenie kritérií'!$E$22</f>
        <v>0</v>
      </c>
      <c r="K63" s="47">
        <f>'Návrh na plnenie kritérií'!$E$23</f>
        <v>0</v>
      </c>
      <c r="L63" s="52">
        <v>20</v>
      </c>
      <c r="M63" s="45">
        <f>L63*'Návrh na plnenie kritérií'!$E$24</f>
        <v>0</v>
      </c>
    </row>
    <row r="64" spans="1:13" x14ac:dyDescent="0.25">
      <c r="A64" s="12">
        <v>61</v>
      </c>
      <c r="B64" s="160"/>
      <c r="C64" s="49">
        <f t="shared" si="0"/>
        <v>14125</v>
      </c>
      <c r="D64" s="49">
        <v>75</v>
      </c>
      <c r="E64" s="47">
        <f>D64*'Návrh na plnenie kritérií'!$E$18</f>
        <v>0</v>
      </c>
      <c r="F64" s="47">
        <f>C64*'Návrh na plnenie kritérií'!$E$20</f>
        <v>0</v>
      </c>
      <c r="G64" s="49">
        <f t="shared" si="1"/>
        <v>805</v>
      </c>
      <c r="H64" s="49">
        <v>1</v>
      </c>
      <c r="I64" s="47">
        <f>H64*'Návrh na plnenie kritérií'!$E$21</f>
        <v>0</v>
      </c>
      <c r="J64" s="47">
        <f>G64*'Návrh na plnenie kritérií'!$E$22</f>
        <v>0</v>
      </c>
      <c r="K64" s="47">
        <f>'Návrh na plnenie kritérií'!$E$23</f>
        <v>0</v>
      </c>
      <c r="L64" s="52">
        <v>20</v>
      </c>
      <c r="M64" s="45">
        <f>L64*'Návrh na plnenie kritérií'!$E$24</f>
        <v>0</v>
      </c>
    </row>
    <row r="65" spans="1:13" x14ac:dyDescent="0.25">
      <c r="A65" s="12">
        <v>62</v>
      </c>
      <c r="B65" s="160"/>
      <c r="C65" s="49">
        <f t="shared" si="0"/>
        <v>14200</v>
      </c>
      <c r="D65" s="49">
        <v>75</v>
      </c>
      <c r="E65" s="47">
        <f>D65*'Návrh na plnenie kritérií'!$E$18</f>
        <v>0</v>
      </c>
      <c r="F65" s="47">
        <f>C65*'Návrh na plnenie kritérií'!$E$20</f>
        <v>0</v>
      </c>
      <c r="G65" s="49">
        <f t="shared" si="1"/>
        <v>806</v>
      </c>
      <c r="H65" s="49">
        <v>1</v>
      </c>
      <c r="I65" s="47">
        <f>H65*'Návrh na plnenie kritérií'!$E$21</f>
        <v>0</v>
      </c>
      <c r="J65" s="47">
        <f>G65*'Návrh na plnenie kritérií'!$E$22</f>
        <v>0</v>
      </c>
      <c r="K65" s="47">
        <f>'Návrh na plnenie kritérií'!$E$23</f>
        <v>0</v>
      </c>
      <c r="L65" s="52">
        <v>20</v>
      </c>
      <c r="M65" s="45">
        <f>L65*'Návrh na plnenie kritérií'!$E$24</f>
        <v>0</v>
      </c>
    </row>
    <row r="66" spans="1:13" x14ac:dyDescent="0.25">
      <c r="A66" s="12">
        <v>63</v>
      </c>
      <c r="B66" s="160"/>
      <c r="C66" s="49">
        <f t="shared" si="0"/>
        <v>14275</v>
      </c>
      <c r="D66" s="49">
        <v>75</v>
      </c>
      <c r="E66" s="47">
        <f>D66*'Návrh na plnenie kritérií'!$E$18</f>
        <v>0</v>
      </c>
      <c r="F66" s="47">
        <f>C66*'Návrh na plnenie kritérií'!$E$20</f>
        <v>0</v>
      </c>
      <c r="G66" s="49">
        <f t="shared" si="1"/>
        <v>807</v>
      </c>
      <c r="H66" s="49">
        <v>1</v>
      </c>
      <c r="I66" s="47">
        <f>H66*'Návrh na plnenie kritérií'!$E$21</f>
        <v>0</v>
      </c>
      <c r="J66" s="47">
        <f>G66*'Návrh na plnenie kritérií'!$E$22</f>
        <v>0</v>
      </c>
      <c r="K66" s="47">
        <f>'Návrh na plnenie kritérií'!$E$23</f>
        <v>0</v>
      </c>
      <c r="L66" s="52">
        <v>20</v>
      </c>
      <c r="M66" s="45">
        <f>L66*'Návrh na plnenie kritérií'!$E$24</f>
        <v>0</v>
      </c>
    </row>
    <row r="67" spans="1:13" x14ac:dyDescent="0.25">
      <c r="A67" s="12">
        <v>64</v>
      </c>
      <c r="B67" s="160"/>
      <c r="C67" s="49">
        <f t="shared" si="0"/>
        <v>14350</v>
      </c>
      <c r="D67" s="49">
        <v>75</v>
      </c>
      <c r="E67" s="47">
        <f>D67*'Návrh na plnenie kritérií'!$E$18</f>
        <v>0</v>
      </c>
      <c r="F67" s="47">
        <f>C67*'Návrh na plnenie kritérií'!$E$20</f>
        <v>0</v>
      </c>
      <c r="G67" s="49">
        <f t="shared" si="1"/>
        <v>808</v>
      </c>
      <c r="H67" s="49">
        <v>1</v>
      </c>
      <c r="I67" s="47">
        <f>H67*'Návrh na plnenie kritérií'!$E$21</f>
        <v>0</v>
      </c>
      <c r="J67" s="47">
        <f>G67*'Návrh na plnenie kritérií'!$E$22</f>
        <v>0</v>
      </c>
      <c r="K67" s="47">
        <f>'Návrh na plnenie kritérií'!$E$23</f>
        <v>0</v>
      </c>
      <c r="L67" s="52">
        <v>20</v>
      </c>
      <c r="M67" s="45">
        <f>L67*'Návrh na plnenie kritérií'!$E$24</f>
        <v>0</v>
      </c>
    </row>
    <row r="68" spans="1:13" x14ac:dyDescent="0.25">
      <c r="A68" s="12">
        <v>65</v>
      </c>
      <c r="B68" s="160"/>
      <c r="C68" s="49">
        <f t="shared" ref="C68:C123" si="2">C67+D68</f>
        <v>14425</v>
      </c>
      <c r="D68" s="49">
        <v>75</v>
      </c>
      <c r="E68" s="47">
        <f>D68*'Návrh na plnenie kritérií'!$E$18</f>
        <v>0</v>
      </c>
      <c r="F68" s="47">
        <f>C68*'Návrh na plnenie kritérií'!$E$20</f>
        <v>0</v>
      </c>
      <c r="G68" s="49">
        <f t="shared" ref="G68:G123" si="3">G67+H68</f>
        <v>809</v>
      </c>
      <c r="H68" s="49">
        <v>1</v>
      </c>
      <c r="I68" s="47">
        <f>H68*'Návrh na plnenie kritérií'!$E$21</f>
        <v>0</v>
      </c>
      <c r="J68" s="47">
        <f>G68*'Návrh na plnenie kritérií'!$E$22</f>
        <v>0</v>
      </c>
      <c r="K68" s="47">
        <f>'Návrh na plnenie kritérií'!$E$23</f>
        <v>0</v>
      </c>
      <c r="L68" s="52">
        <v>20</v>
      </c>
      <c r="M68" s="45">
        <f>L68*'Návrh na plnenie kritérií'!$E$24</f>
        <v>0</v>
      </c>
    </row>
    <row r="69" spans="1:13" x14ac:dyDescent="0.25">
      <c r="A69" s="12">
        <v>66</v>
      </c>
      <c r="B69" s="160"/>
      <c r="C69" s="49">
        <f t="shared" si="2"/>
        <v>14500</v>
      </c>
      <c r="D69" s="49">
        <v>75</v>
      </c>
      <c r="E69" s="47">
        <f>D69*'Návrh na plnenie kritérií'!$E$18</f>
        <v>0</v>
      </c>
      <c r="F69" s="47">
        <f>C69*'Návrh na plnenie kritérií'!$E$20</f>
        <v>0</v>
      </c>
      <c r="G69" s="49">
        <f t="shared" si="3"/>
        <v>810</v>
      </c>
      <c r="H69" s="49">
        <v>1</v>
      </c>
      <c r="I69" s="47">
        <f>H69*'Návrh na plnenie kritérií'!$E$21</f>
        <v>0</v>
      </c>
      <c r="J69" s="47">
        <f>G69*'Návrh na plnenie kritérií'!$E$22</f>
        <v>0</v>
      </c>
      <c r="K69" s="47">
        <f>'Návrh na plnenie kritérií'!$E$23</f>
        <v>0</v>
      </c>
      <c r="L69" s="52">
        <v>20</v>
      </c>
      <c r="M69" s="45">
        <f>L69*'Návrh na plnenie kritérií'!$E$24</f>
        <v>0</v>
      </c>
    </row>
    <row r="70" spans="1:13" x14ac:dyDescent="0.25">
      <c r="A70" s="12">
        <v>67</v>
      </c>
      <c r="B70" s="160"/>
      <c r="C70" s="49">
        <f t="shared" si="2"/>
        <v>14575</v>
      </c>
      <c r="D70" s="49">
        <v>75</v>
      </c>
      <c r="E70" s="47">
        <f>D70*'Návrh na plnenie kritérií'!$E$18</f>
        <v>0</v>
      </c>
      <c r="F70" s="47">
        <f>C70*'Návrh na plnenie kritérií'!$E$20</f>
        <v>0</v>
      </c>
      <c r="G70" s="49">
        <f t="shared" si="3"/>
        <v>811</v>
      </c>
      <c r="H70" s="49">
        <v>1</v>
      </c>
      <c r="I70" s="47">
        <f>H70*'Návrh na plnenie kritérií'!$E$21</f>
        <v>0</v>
      </c>
      <c r="J70" s="47">
        <f>G70*'Návrh na plnenie kritérií'!$E$22</f>
        <v>0</v>
      </c>
      <c r="K70" s="47">
        <f>'Návrh na plnenie kritérií'!$E$23</f>
        <v>0</v>
      </c>
      <c r="L70" s="52">
        <v>20</v>
      </c>
      <c r="M70" s="45">
        <f>L70*'Návrh na plnenie kritérií'!$E$24</f>
        <v>0</v>
      </c>
    </row>
    <row r="71" spans="1:13" x14ac:dyDescent="0.25">
      <c r="A71" s="12">
        <v>68</v>
      </c>
      <c r="B71" s="160"/>
      <c r="C71" s="49">
        <f t="shared" si="2"/>
        <v>14650</v>
      </c>
      <c r="D71" s="49">
        <v>75</v>
      </c>
      <c r="E71" s="47">
        <f>D71*'Návrh na plnenie kritérií'!$E$18</f>
        <v>0</v>
      </c>
      <c r="F71" s="47">
        <f>C71*'Návrh na plnenie kritérií'!$E$20</f>
        <v>0</v>
      </c>
      <c r="G71" s="49">
        <f t="shared" si="3"/>
        <v>812</v>
      </c>
      <c r="H71" s="49">
        <v>1</v>
      </c>
      <c r="I71" s="47">
        <f>H71*'Návrh na plnenie kritérií'!$E$21</f>
        <v>0</v>
      </c>
      <c r="J71" s="47">
        <f>G71*'Návrh na plnenie kritérií'!$E$22</f>
        <v>0</v>
      </c>
      <c r="K71" s="47">
        <f>'Návrh na plnenie kritérií'!$E$23</f>
        <v>0</v>
      </c>
      <c r="L71" s="52">
        <v>20</v>
      </c>
      <c r="M71" s="45">
        <f>L71*'Návrh na plnenie kritérií'!$E$24</f>
        <v>0</v>
      </c>
    </row>
    <row r="72" spans="1:13" x14ac:dyDescent="0.25">
      <c r="A72" s="12">
        <v>69</v>
      </c>
      <c r="B72" s="160"/>
      <c r="C72" s="49">
        <f t="shared" si="2"/>
        <v>14725</v>
      </c>
      <c r="D72" s="49">
        <v>75</v>
      </c>
      <c r="E72" s="47">
        <f>D72*'Návrh na plnenie kritérií'!$E$18</f>
        <v>0</v>
      </c>
      <c r="F72" s="47">
        <f>C72*'Návrh na plnenie kritérií'!$E$20</f>
        <v>0</v>
      </c>
      <c r="G72" s="49">
        <f t="shared" si="3"/>
        <v>813</v>
      </c>
      <c r="H72" s="49">
        <v>1</v>
      </c>
      <c r="I72" s="47">
        <f>H72*'Návrh na plnenie kritérií'!$E$21</f>
        <v>0</v>
      </c>
      <c r="J72" s="47">
        <f>G72*'Návrh na plnenie kritérií'!$E$22</f>
        <v>0</v>
      </c>
      <c r="K72" s="47">
        <f>'Návrh na plnenie kritérií'!$E$23</f>
        <v>0</v>
      </c>
      <c r="L72" s="52">
        <v>20</v>
      </c>
      <c r="M72" s="45">
        <f>L72*'Návrh na plnenie kritérií'!$E$24</f>
        <v>0</v>
      </c>
    </row>
    <row r="73" spans="1:13" x14ac:dyDescent="0.25">
      <c r="A73" s="12">
        <v>70</v>
      </c>
      <c r="B73" s="160"/>
      <c r="C73" s="49">
        <f t="shared" si="2"/>
        <v>14800</v>
      </c>
      <c r="D73" s="49">
        <v>75</v>
      </c>
      <c r="E73" s="47">
        <f>D73*'Návrh na plnenie kritérií'!$E$18</f>
        <v>0</v>
      </c>
      <c r="F73" s="47">
        <f>C73*'Návrh na plnenie kritérií'!$E$20</f>
        <v>0</v>
      </c>
      <c r="G73" s="49">
        <f t="shared" si="3"/>
        <v>814</v>
      </c>
      <c r="H73" s="49">
        <v>1</v>
      </c>
      <c r="I73" s="47">
        <f>H73*'Návrh na plnenie kritérií'!$E$21</f>
        <v>0</v>
      </c>
      <c r="J73" s="47">
        <f>G73*'Návrh na plnenie kritérií'!$E$22</f>
        <v>0</v>
      </c>
      <c r="K73" s="47">
        <f>'Návrh na plnenie kritérií'!$E$23</f>
        <v>0</v>
      </c>
      <c r="L73" s="52">
        <v>20</v>
      </c>
      <c r="M73" s="45">
        <f>L73*'Návrh na plnenie kritérií'!$E$24</f>
        <v>0</v>
      </c>
    </row>
    <row r="74" spans="1:13" x14ac:dyDescent="0.25">
      <c r="A74" s="12">
        <v>71</v>
      </c>
      <c r="B74" s="160"/>
      <c r="C74" s="49">
        <f t="shared" si="2"/>
        <v>14875</v>
      </c>
      <c r="D74" s="49">
        <v>75</v>
      </c>
      <c r="E74" s="47">
        <f>D74*'Návrh na plnenie kritérií'!$E$18</f>
        <v>0</v>
      </c>
      <c r="F74" s="47">
        <f>C74*'Návrh na plnenie kritérií'!$E$20</f>
        <v>0</v>
      </c>
      <c r="G74" s="49">
        <f t="shared" si="3"/>
        <v>815</v>
      </c>
      <c r="H74" s="49">
        <v>1</v>
      </c>
      <c r="I74" s="47">
        <f>H74*'Návrh na plnenie kritérií'!$E$21</f>
        <v>0</v>
      </c>
      <c r="J74" s="47">
        <f>G74*'Návrh na plnenie kritérií'!$E$22</f>
        <v>0</v>
      </c>
      <c r="K74" s="47">
        <f>'Návrh na plnenie kritérií'!$E$23</f>
        <v>0</v>
      </c>
      <c r="L74" s="52">
        <v>20</v>
      </c>
      <c r="M74" s="45">
        <f>L74*'Návrh na plnenie kritérií'!$E$24</f>
        <v>0</v>
      </c>
    </row>
    <row r="75" spans="1:13" x14ac:dyDescent="0.25">
      <c r="A75" s="12">
        <v>72</v>
      </c>
      <c r="B75" s="160"/>
      <c r="C75" s="49">
        <f t="shared" si="2"/>
        <v>14950</v>
      </c>
      <c r="D75" s="49">
        <v>75</v>
      </c>
      <c r="E75" s="47">
        <f>D75*'Návrh na plnenie kritérií'!$E$18</f>
        <v>0</v>
      </c>
      <c r="F75" s="47">
        <f>C75*'Návrh na plnenie kritérií'!$E$20</f>
        <v>0</v>
      </c>
      <c r="G75" s="49">
        <f t="shared" si="3"/>
        <v>816</v>
      </c>
      <c r="H75" s="49">
        <v>1</v>
      </c>
      <c r="I75" s="47">
        <f>H75*'Návrh na plnenie kritérií'!$E$21</f>
        <v>0</v>
      </c>
      <c r="J75" s="47">
        <f>G75*'Návrh na plnenie kritérií'!$E$22</f>
        <v>0</v>
      </c>
      <c r="K75" s="47">
        <f>'Návrh na plnenie kritérií'!$E$23</f>
        <v>0</v>
      </c>
      <c r="L75" s="52">
        <v>20</v>
      </c>
      <c r="M75" s="45">
        <f>L75*'Návrh na plnenie kritérií'!$E$24</f>
        <v>0</v>
      </c>
    </row>
    <row r="76" spans="1:13" x14ac:dyDescent="0.25">
      <c r="A76" s="12">
        <v>73</v>
      </c>
      <c r="B76" s="160"/>
      <c r="C76" s="49">
        <f t="shared" si="2"/>
        <v>15025</v>
      </c>
      <c r="D76" s="49">
        <v>75</v>
      </c>
      <c r="E76" s="47">
        <f>D76*'Návrh na plnenie kritérií'!$E$18</f>
        <v>0</v>
      </c>
      <c r="F76" s="47">
        <f>C76*'Návrh na plnenie kritérií'!$E$20</f>
        <v>0</v>
      </c>
      <c r="G76" s="49">
        <f t="shared" si="3"/>
        <v>817</v>
      </c>
      <c r="H76" s="49">
        <v>1</v>
      </c>
      <c r="I76" s="47">
        <f>H76*'Návrh na plnenie kritérií'!$E$21</f>
        <v>0</v>
      </c>
      <c r="J76" s="47">
        <f>G76*'Návrh na plnenie kritérií'!$E$22</f>
        <v>0</v>
      </c>
      <c r="K76" s="47">
        <f>'Návrh na plnenie kritérií'!$E$23</f>
        <v>0</v>
      </c>
      <c r="L76" s="52">
        <v>20</v>
      </c>
      <c r="M76" s="45">
        <f>L76*'Návrh na plnenie kritérií'!$E$24</f>
        <v>0</v>
      </c>
    </row>
    <row r="77" spans="1:13" x14ac:dyDescent="0.25">
      <c r="A77" s="12">
        <v>74</v>
      </c>
      <c r="B77" s="160"/>
      <c r="C77" s="49">
        <f t="shared" si="2"/>
        <v>15100</v>
      </c>
      <c r="D77" s="49">
        <v>75</v>
      </c>
      <c r="E77" s="47">
        <f>D77*'Návrh na plnenie kritérií'!$E$18</f>
        <v>0</v>
      </c>
      <c r="F77" s="47">
        <f>C77*'Návrh na plnenie kritérií'!$E$20</f>
        <v>0</v>
      </c>
      <c r="G77" s="49">
        <f t="shared" si="3"/>
        <v>818</v>
      </c>
      <c r="H77" s="49">
        <v>1</v>
      </c>
      <c r="I77" s="47">
        <f>H77*'Návrh na plnenie kritérií'!$E$21</f>
        <v>0</v>
      </c>
      <c r="J77" s="47">
        <f>G77*'Návrh na plnenie kritérií'!$E$22</f>
        <v>0</v>
      </c>
      <c r="K77" s="47">
        <f>'Návrh na plnenie kritérií'!$E$23</f>
        <v>0</v>
      </c>
      <c r="L77" s="52">
        <v>20</v>
      </c>
      <c r="M77" s="45">
        <f>L77*'Návrh na plnenie kritérií'!$E$24</f>
        <v>0</v>
      </c>
    </row>
    <row r="78" spans="1:13" x14ac:dyDescent="0.25">
      <c r="A78" s="12">
        <v>75</v>
      </c>
      <c r="B78" s="160"/>
      <c r="C78" s="49">
        <f t="shared" si="2"/>
        <v>15175</v>
      </c>
      <c r="D78" s="49">
        <v>75</v>
      </c>
      <c r="E78" s="47">
        <f>D78*'Návrh na plnenie kritérií'!$E$18</f>
        <v>0</v>
      </c>
      <c r="F78" s="47">
        <f>C78*'Návrh na plnenie kritérií'!$E$20</f>
        <v>0</v>
      </c>
      <c r="G78" s="49">
        <f t="shared" si="3"/>
        <v>819</v>
      </c>
      <c r="H78" s="49">
        <v>1</v>
      </c>
      <c r="I78" s="47">
        <f>H78*'Návrh na plnenie kritérií'!$E$21</f>
        <v>0</v>
      </c>
      <c r="J78" s="47">
        <f>G78*'Návrh na plnenie kritérií'!$E$22</f>
        <v>0</v>
      </c>
      <c r="K78" s="47">
        <f>'Návrh na plnenie kritérií'!$E$23</f>
        <v>0</v>
      </c>
      <c r="L78" s="52">
        <v>20</v>
      </c>
      <c r="M78" s="45">
        <f>L78*'Návrh na plnenie kritérií'!$E$24</f>
        <v>0</v>
      </c>
    </row>
    <row r="79" spans="1:13" x14ac:dyDescent="0.25">
      <c r="A79" s="12">
        <v>76</v>
      </c>
      <c r="B79" s="160"/>
      <c r="C79" s="49">
        <f t="shared" si="2"/>
        <v>15250</v>
      </c>
      <c r="D79" s="49">
        <v>75</v>
      </c>
      <c r="E79" s="47">
        <f>D79*'Návrh na plnenie kritérií'!$E$18</f>
        <v>0</v>
      </c>
      <c r="F79" s="47">
        <f>C79*'Návrh na plnenie kritérií'!$E$20</f>
        <v>0</v>
      </c>
      <c r="G79" s="49">
        <f t="shared" si="3"/>
        <v>820</v>
      </c>
      <c r="H79" s="49">
        <v>1</v>
      </c>
      <c r="I79" s="47">
        <f>H79*'Návrh na plnenie kritérií'!$E$21</f>
        <v>0</v>
      </c>
      <c r="J79" s="47">
        <f>G79*'Návrh na plnenie kritérií'!$E$22</f>
        <v>0</v>
      </c>
      <c r="K79" s="47">
        <f>'Návrh na plnenie kritérií'!$E$23</f>
        <v>0</v>
      </c>
      <c r="L79" s="52">
        <v>20</v>
      </c>
      <c r="M79" s="45">
        <f>L79*'Návrh na plnenie kritérií'!$E$24</f>
        <v>0</v>
      </c>
    </row>
    <row r="80" spans="1:13" x14ac:dyDescent="0.25">
      <c r="A80" s="12">
        <v>77</v>
      </c>
      <c r="B80" s="160"/>
      <c r="C80" s="49">
        <f t="shared" si="2"/>
        <v>15325</v>
      </c>
      <c r="D80" s="49">
        <v>75</v>
      </c>
      <c r="E80" s="47">
        <f>D80*'Návrh na plnenie kritérií'!$E$18</f>
        <v>0</v>
      </c>
      <c r="F80" s="47">
        <f>C80*'Návrh na plnenie kritérií'!$E$20</f>
        <v>0</v>
      </c>
      <c r="G80" s="49">
        <f t="shared" si="3"/>
        <v>821</v>
      </c>
      <c r="H80" s="49">
        <v>1</v>
      </c>
      <c r="I80" s="47">
        <f>H80*'Návrh na plnenie kritérií'!$E$21</f>
        <v>0</v>
      </c>
      <c r="J80" s="47">
        <f>G80*'Návrh na plnenie kritérií'!$E$22</f>
        <v>0</v>
      </c>
      <c r="K80" s="47">
        <f>'Návrh na plnenie kritérií'!$E$23</f>
        <v>0</v>
      </c>
      <c r="L80" s="52">
        <v>20</v>
      </c>
      <c r="M80" s="45">
        <f>L80*'Návrh na plnenie kritérií'!$E$24</f>
        <v>0</v>
      </c>
    </row>
    <row r="81" spans="1:13" x14ac:dyDescent="0.25">
      <c r="A81" s="12">
        <v>78</v>
      </c>
      <c r="B81" s="160"/>
      <c r="C81" s="49">
        <f t="shared" si="2"/>
        <v>15400</v>
      </c>
      <c r="D81" s="49">
        <v>75</v>
      </c>
      <c r="E81" s="47">
        <f>D81*'Návrh na plnenie kritérií'!$E$18</f>
        <v>0</v>
      </c>
      <c r="F81" s="47">
        <f>C81*'Návrh na plnenie kritérií'!$E$20</f>
        <v>0</v>
      </c>
      <c r="G81" s="49">
        <f t="shared" si="3"/>
        <v>822</v>
      </c>
      <c r="H81" s="49">
        <v>1</v>
      </c>
      <c r="I81" s="47">
        <f>H81*'Návrh na plnenie kritérií'!$E$21</f>
        <v>0</v>
      </c>
      <c r="J81" s="47">
        <f>G81*'Návrh na plnenie kritérií'!$E$22</f>
        <v>0</v>
      </c>
      <c r="K81" s="47">
        <f>'Návrh na plnenie kritérií'!$E$23</f>
        <v>0</v>
      </c>
      <c r="L81" s="52">
        <v>20</v>
      </c>
      <c r="M81" s="45">
        <f>L81*'Návrh na plnenie kritérií'!$E$24</f>
        <v>0</v>
      </c>
    </row>
    <row r="82" spans="1:13" x14ac:dyDescent="0.25">
      <c r="A82" s="12">
        <v>79</v>
      </c>
      <c r="B82" s="160"/>
      <c r="C82" s="49">
        <f t="shared" si="2"/>
        <v>15475</v>
      </c>
      <c r="D82" s="49">
        <v>75</v>
      </c>
      <c r="E82" s="47">
        <f>D82*'Návrh na plnenie kritérií'!$E$18</f>
        <v>0</v>
      </c>
      <c r="F82" s="47">
        <f>C82*'Návrh na plnenie kritérií'!$E$20</f>
        <v>0</v>
      </c>
      <c r="G82" s="49">
        <f t="shared" si="3"/>
        <v>823</v>
      </c>
      <c r="H82" s="49">
        <v>1</v>
      </c>
      <c r="I82" s="47">
        <f>H82*'Návrh na plnenie kritérií'!$E$21</f>
        <v>0</v>
      </c>
      <c r="J82" s="47">
        <f>G82*'Návrh na plnenie kritérií'!$E$22</f>
        <v>0</v>
      </c>
      <c r="K82" s="47">
        <f>'Návrh na plnenie kritérií'!$E$23</f>
        <v>0</v>
      </c>
      <c r="L82" s="52">
        <v>20</v>
      </c>
      <c r="M82" s="45">
        <f>L82*'Návrh na plnenie kritérií'!$E$24</f>
        <v>0</v>
      </c>
    </row>
    <row r="83" spans="1:13" x14ac:dyDescent="0.25">
      <c r="A83" s="12">
        <v>80</v>
      </c>
      <c r="B83" s="160"/>
      <c r="C83" s="49">
        <f t="shared" si="2"/>
        <v>15550</v>
      </c>
      <c r="D83" s="49">
        <v>75</v>
      </c>
      <c r="E83" s="47">
        <f>D83*'Návrh na plnenie kritérií'!$E$18</f>
        <v>0</v>
      </c>
      <c r="F83" s="47">
        <f>C83*'Návrh na plnenie kritérií'!$E$20</f>
        <v>0</v>
      </c>
      <c r="G83" s="49">
        <f t="shared" si="3"/>
        <v>824</v>
      </c>
      <c r="H83" s="49">
        <v>1</v>
      </c>
      <c r="I83" s="47">
        <f>H83*'Návrh na plnenie kritérií'!$E$21</f>
        <v>0</v>
      </c>
      <c r="J83" s="47">
        <f>G83*'Návrh na plnenie kritérií'!$E$22</f>
        <v>0</v>
      </c>
      <c r="K83" s="47">
        <f>'Návrh na plnenie kritérií'!$E$23</f>
        <v>0</v>
      </c>
      <c r="L83" s="52">
        <v>20</v>
      </c>
      <c r="M83" s="45">
        <f>L83*'Návrh na plnenie kritérií'!$E$24</f>
        <v>0</v>
      </c>
    </row>
    <row r="84" spans="1:13" x14ac:dyDescent="0.25">
      <c r="A84" s="12">
        <v>81</v>
      </c>
      <c r="B84" s="160"/>
      <c r="C84" s="49">
        <f t="shared" si="2"/>
        <v>15625</v>
      </c>
      <c r="D84" s="49">
        <v>75</v>
      </c>
      <c r="E84" s="47">
        <f>D84*'Návrh na plnenie kritérií'!$E$18</f>
        <v>0</v>
      </c>
      <c r="F84" s="47">
        <f>C84*'Návrh na plnenie kritérií'!$E$20</f>
        <v>0</v>
      </c>
      <c r="G84" s="49">
        <f t="shared" si="3"/>
        <v>825</v>
      </c>
      <c r="H84" s="49">
        <v>1</v>
      </c>
      <c r="I84" s="47">
        <f>H84*'Návrh na plnenie kritérií'!$E$21</f>
        <v>0</v>
      </c>
      <c r="J84" s="47">
        <f>G84*'Návrh na plnenie kritérií'!$E$22</f>
        <v>0</v>
      </c>
      <c r="K84" s="47">
        <f>'Návrh na plnenie kritérií'!$E$23</f>
        <v>0</v>
      </c>
      <c r="L84" s="52">
        <v>20</v>
      </c>
      <c r="M84" s="45">
        <f>L84*'Návrh na plnenie kritérií'!$E$24</f>
        <v>0</v>
      </c>
    </row>
    <row r="85" spans="1:13" x14ac:dyDescent="0.25">
      <c r="A85" s="12">
        <v>82</v>
      </c>
      <c r="B85" s="160"/>
      <c r="C85" s="49">
        <f t="shared" si="2"/>
        <v>15700</v>
      </c>
      <c r="D85" s="49">
        <v>75</v>
      </c>
      <c r="E85" s="47">
        <f>D85*'Návrh na plnenie kritérií'!$E$18</f>
        <v>0</v>
      </c>
      <c r="F85" s="47">
        <f>C85*'Návrh na plnenie kritérií'!$E$20</f>
        <v>0</v>
      </c>
      <c r="G85" s="49">
        <f t="shared" si="3"/>
        <v>826</v>
      </c>
      <c r="H85" s="49">
        <v>1</v>
      </c>
      <c r="I85" s="47">
        <f>H85*'Návrh na plnenie kritérií'!$E$21</f>
        <v>0</v>
      </c>
      <c r="J85" s="47">
        <f>G85*'Návrh na plnenie kritérií'!$E$22</f>
        <v>0</v>
      </c>
      <c r="K85" s="47">
        <f>'Návrh na plnenie kritérií'!$E$23</f>
        <v>0</v>
      </c>
      <c r="L85" s="52">
        <v>20</v>
      </c>
      <c r="M85" s="45">
        <f>L85*'Návrh na plnenie kritérií'!$E$24</f>
        <v>0</v>
      </c>
    </row>
    <row r="86" spans="1:13" x14ac:dyDescent="0.25">
      <c r="A86" s="12">
        <v>83</v>
      </c>
      <c r="B86" s="160"/>
      <c r="C86" s="49">
        <f t="shared" si="2"/>
        <v>15775</v>
      </c>
      <c r="D86" s="49">
        <v>75</v>
      </c>
      <c r="E86" s="47">
        <f>D86*'Návrh na plnenie kritérií'!$E$18</f>
        <v>0</v>
      </c>
      <c r="F86" s="47">
        <f>C86*'Návrh na plnenie kritérií'!$E$20</f>
        <v>0</v>
      </c>
      <c r="G86" s="49">
        <f t="shared" si="3"/>
        <v>827</v>
      </c>
      <c r="H86" s="49">
        <v>1</v>
      </c>
      <c r="I86" s="47">
        <f>H86*'Návrh na plnenie kritérií'!$E$21</f>
        <v>0</v>
      </c>
      <c r="J86" s="47">
        <f>G86*'Návrh na plnenie kritérií'!$E$22</f>
        <v>0</v>
      </c>
      <c r="K86" s="47">
        <f>'Návrh na plnenie kritérií'!$E$23</f>
        <v>0</v>
      </c>
      <c r="L86" s="52">
        <v>20</v>
      </c>
      <c r="M86" s="45">
        <f>L86*'Návrh na plnenie kritérií'!$E$24</f>
        <v>0</v>
      </c>
    </row>
    <row r="87" spans="1:13" x14ac:dyDescent="0.25">
      <c r="A87" s="12">
        <v>84</v>
      </c>
      <c r="B87" s="160"/>
      <c r="C87" s="49">
        <f t="shared" si="2"/>
        <v>15850</v>
      </c>
      <c r="D87" s="49">
        <v>75</v>
      </c>
      <c r="E87" s="47">
        <f>D87*'Návrh na plnenie kritérií'!$E$18</f>
        <v>0</v>
      </c>
      <c r="F87" s="47">
        <f>C87*'Návrh na plnenie kritérií'!$E$20</f>
        <v>0</v>
      </c>
      <c r="G87" s="49">
        <f t="shared" si="3"/>
        <v>828</v>
      </c>
      <c r="H87" s="49">
        <v>1</v>
      </c>
      <c r="I87" s="47">
        <f>H87*'Návrh na plnenie kritérií'!$E$21</f>
        <v>0</v>
      </c>
      <c r="J87" s="47">
        <f>G87*'Návrh na plnenie kritérií'!$E$22</f>
        <v>0</v>
      </c>
      <c r="K87" s="47">
        <f>'Návrh na plnenie kritérií'!$E$23</f>
        <v>0</v>
      </c>
      <c r="L87" s="52">
        <v>20</v>
      </c>
      <c r="M87" s="45">
        <f>L87*'Návrh na plnenie kritérií'!$E$24</f>
        <v>0</v>
      </c>
    </row>
    <row r="88" spans="1:13" x14ac:dyDescent="0.25">
      <c r="A88" s="12">
        <v>85</v>
      </c>
      <c r="B88" s="160"/>
      <c r="C88" s="49">
        <f t="shared" si="2"/>
        <v>15925</v>
      </c>
      <c r="D88" s="49">
        <v>75</v>
      </c>
      <c r="E88" s="47">
        <f>D88*'Návrh na plnenie kritérií'!$E$18</f>
        <v>0</v>
      </c>
      <c r="F88" s="47">
        <f>C88*'Návrh na plnenie kritérií'!$E$20</f>
        <v>0</v>
      </c>
      <c r="G88" s="49">
        <f t="shared" si="3"/>
        <v>829</v>
      </c>
      <c r="H88" s="49">
        <v>1</v>
      </c>
      <c r="I88" s="47">
        <f>H88*'Návrh na plnenie kritérií'!$E$21</f>
        <v>0</v>
      </c>
      <c r="J88" s="47">
        <f>G88*'Návrh na plnenie kritérií'!$E$22</f>
        <v>0</v>
      </c>
      <c r="K88" s="47">
        <f>'Návrh na plnenie kritérií'!$E$23</f>
        <v>0</v>
      </c>
      <c r="L88" s="52">
        <v>20</v>
      </c>
      <c r="M88" s="45">
        <f>L88*'Návrh na plnenie kritérií'!$E$24</f>
        <v>0</v>
      </c>
    </row>
    <row r="89" spans="1:13" x14ac:dyDescent="0.25">
      <c r="A89" s="12">
        <v>86</v>
      </c>
      <c r="B89" s="160"/>
      <c r="C89" s="49">
        <f t="shared" si="2"/>
        <v>16000</v>
      </c>
      <c r="D89" s="49">
        <v>75</v>
      </c>
      <c r="E89" s="47">
        <f>D89*'Návrh na plnenie kritérií'!$E$18</f>
        <v>0</v>
      </c>
      <c r="F89" s="47">
        <f>C89*'Návrh na plnenie kritérií'!$E$20</f>
        <v>0</v>
      </c>
      <c r="G89" s="49">
        <f t="shared" si="3"/>
        <v>830</v>
      </c>
      <c r="H89" s="49">
        <v>1</v>
      </c>
      <c r="I89" s="47">
        <f>H89*'Návrh na plnenie kritérií'!$E$21</f>
        <v>0</v>
      </c>
      <c r="J89" s="47">
        <f>G89*'Návrh na plnenie kritérií'!$E$22</f>
        <v>0</v>
      </c>
      <c r="K89" s="47">
        <f>'Návrh na plnenie kritérií'!$E$23</f>
        <v>0</v>
      </c>
      <c r="L89" s="52">
        <v>20</v>
      </c>
      <c r="M89" s="45">
        <f>L89*'Návrh na plnenie kritérií'!$E$24</f>
        <v>0</v>
      </c>
    </row>
    <row r="90" spans="1:13" x14ac:dyDescent="0.25">
      <c r="A90" s="12">
        <v>87</v>
      </c>
      <c r="B90" s="160"/>
      <c r="C90" s="49">
        <f t="shared" si="2"/>
        <v>16075</v>
      </c>
      <c r="D90" s="49">
        <v>75</v>
      </c>
      <c r="E90" s="47">
        <f>D90*'Návrh na plnenie kritérií'!$E$18</f>
        <v>0</v>
      </c>
      <c r="F90" s="47">
        <f>C90*'Návrh na plnenie kritérií'!$E$20</f>
        <v>0</v>
      </c>
      <c r="G90" s="49">
        <f t="shared" si="3"/>
        <v>831</v>
      </c>
      <c r="H90" s="49">
        <v>1</v>
      </c>
      <c r="I90" s="47">
        <f>H90*'Návrh na plnenie kritérií'!$E$21</f>
        <v>0</v>
      </c>
      <c r="J90" s="47">
        <f>G90*'Návrh na plnenie kritérií'!$E$22</f>
        <v>0</v>
      </c>
      <c r="K90" s="47">
        <f>'Návrh na plnenie kritérií'!$E$23</f>
        <v>0</v>
      </c>
      <c r="L90" s="52">
        <v>20</v>
      </c>
      <c r="M90" s="45">
        <f>L90*'Návrh na plnenie kritérií'!$E$24</f>
        <v>0</v>
      </c>
    </row>
    <row r="91" spans="1:13" x14ac:dyDescent="0.25">
      <c r="A91" s="12">
        <v>88</v>
      </c>
      <c r="B91" s="160"/>
      <c r="C91" s="49">
        <f t="shared" si="2"/>
        <v>16150</v>
      </c>
      <c r="D91" s="49">
        <v>75</v>
      </c>
      <c r="E91" s="47">
        <f>D91*'Návrh na plnenie kritérií'!$E$18</f>
        <v>0</v>
      </c>
      <c r="F91" s="47">
        <f>C91*'Návrh na plnenie kritérií'!$E$20</f>
        <v>0</v>
      </c>
      <c r="G91" s="49">
        <f t="shared" si="3"/>
        <v>832</v>
      </c>
      <c r="H91" s="49">
        <v>1</v>
      </c>
      <c r="I91" s="47">
        <f>H91*'Návrh na plnenie kritérií'!$E$21</f>
        <v>0</v>
      </c>
      <c r="J91" s="47">
        <f>G91*'Návrh na plnenie kritérií'!$E$22</f>
        <v>0</v>
      </c>
      <c r="K91" s="47">
        <f>'Návrh na plnenie kritérií'!$E$23</f>
        <v>0</v>
      </c>
      <c r="L91" s="52">
        <v>20</v>
      </c>
      <c r="M91" s="45">
        <f>L91*'Návrh na plnenie kritérií'!$E$24</f>
        <v>0</v>
      </c>
    </row>
    <row r="92" spans="1:13" x14ac:dyDescent="0.25">
      <c r="A92" s="12">
        <v>89</v>
      </c>
      <c r="B92" s="160"/>
      <c r="C92" s="49">
        <f t="shared" si="2"/>
        <v>16225</v>
      </c>
      <c r="D92" s="49">
        <v>75</v>
      </c>
      <c r="E92" s="47">
        <f>D92*'Návrh na plnenie kritérií'!$E$18</f>
        <v>0</v>
      </c>
      <c r="F92" s="47">
        <f>C92*'Návrh na plnenie kritérií'!$E$20</f>
        <v>0</v>
      </c>
      <c r="G92" s="49">
        <f t="shared" si="3"/>
        <v>833</v>
      </c>
      <c r="H92" s="49">
        <v>1</v>
      </c>
      <c r="I92" s="47">
        <f>H92*'Návrh na plnenie kritérií'!$E$21</f>
        <v>0</v>
      </c>
      <c r="J92" s="47">
        <f>G92*'Návrh na plnenie kritérií'!$E$22</f>
        <v>0</v>
      </c>
      <c r="K92" s="47">
        <f>'Návrh na plnenie kritérií'!$E$23</f>
        <v>0</v>
      </c>
      <c r="L92" s="52">
        <v>20</v>
      </c>
      <c r="M92" s="45">
        <f>L92*'Návrh na plnenie kritérií'!$E$24</f>
        <v>0</v>
      </c>
    </row>
    <row r="93" spans="1:13" x14ac:dyDescent="0.25">
      <c r="A93" s="12">
        <v>90</v>
      </c>
      <c r="B93" s="160"/>
      <c r="C93" s="49">
        <f t="shared" si="2"/>
        <v>16300</v>
      </c>
      <c r="D93" s="49">
        <v>75</v>
      </c>
      <c r="E93" s="47">
        <f>D93*'Návrh na plnenie kritérií'!$E$18</f>
        <v>0</v>
      </c>
      <c r="F93" s="47">
        <f>C93*'Návrh na plnenie kritérií'!$E$20</f>
        <v>0</v>
      </c>
      <c r="G93" s="49">
        <f t="shared" si="3"/>
        <v>834</v>
      </c>
      <c r="H93" s="49">
        <v>1</v>
      </c>
      <c r="I93" s="47">
        <f>H93*'Návrh na plnenie kritérií'!$E$21</f>
        <v>0</v>
      </c>
      <c r="J93" s="47">
        <f>G93*'Návrh na plnenie kritérií'!$E$22</f>
        <v>0</v>
      </c>
      <c r="K93" s="47">
        <f>'Návrh na plnenie kritérií'!$E$23</f>
        <v>0</v>
      </c>
      <c r="L93" s="52">
        <v>20</v>
      </c>
      <c r="M93" s="45">
        <f>L93*'Návrh na plnenie kritérií'!$E$24</f>
        <v>0</v>
      </c>
    </row>
    <row r="94" spans="1:13" x14ac:dyDescent="0.25">
      <c r="A94" s="12">
        <v>91</v>
      </c>
      <c r="B94" s="160"/>
      <c r="C94" s="49">
        <f t="shared" si="2"/>
        <v>16375</v>
      </c>
      <c r="D94" s="49">
        <v>75</v>
      </c>
      <c r="E94" s="47">
        <f>D94*'Návrh na plnenie kritérií'!$E$18</f>
        <v>0</v>
      </c>
      <c r="F94" s="47">
        <f>C94*'Návrh na plnenie kritérií'!$E$20</f>
        <v>0</v>
      </c>
      <c r="G94" s="49">
        <f t="shared" si="3"/>
        <v>835</v>
      </c>
      <c r="H94" s="49">
        <v>1</v>
      </c>
      <c r="I94" s="47">
        <f>H94*'Návrh na plnenie kritérií'!$E$21</f>
        <v>0</v>
      </c>
      <c r="J94" s="47">
        <f>G94*'Návrh na plnenie kritérií'!$E$22</f>
        <v>0</v>
      </c>
      <c r="K94" s="47">
        <f>'Návrh na plnenie kritérií'!$E$23</f>
        <v>0</v>
      </c>
      <c r="L94" s="52">
        <v>20</v>
      </c>
      <c r="M94" s="45">
        <f>L94*'Návrh na plnenie kritérií'!$E$24</f>
        <v>0</v>
      </c>
    </row>
    <row r="95" spans="1:13" x14ac:dyDescent="0.25">
      <c r="A95" s="12">
        <v>92</v>
      </c>
      <c r="B95" s="160"/>
      <c r="C95" s="49">
        <f t="shared" si="2"/>
        <v>16450</v>
      </c>
      <c r="D95" s="49">
        <v>75</v>
      </c>
      <c r="E95" s="47">
        <f>D95*'Návrh na plnenie kritérií'!$E$18</f>
        <v>0</v>
      </c>
      <c r="F95" s="47">
        <f>C95*'Návrh na plnenie kritérií'!$E$20</f>
        <v>0</v>
      </c>
      <c r="G95" s="49">
        <f t="shared" si="3"/>
        <v>836</v>
      </c>
      <c r="H95" s="49">
        <v>1</v>
      </c>
      <c r="I95" s="47">
        <f>H95*'Návrh na plnenie kritérií'!$E$21</f>
        <v>0</v>
      </c>
      <c r="J95" s="47">
        <f>G95*'Návrh na plnenie kritérií'!$E$22</f>
        <v>0</v>
      </c>
      <c r="K95" s="47">
        <f>'Návrh na plnenie kritérií'!$E$23</f>
        <v>0</v>
      </c>
      <c r="L95" s="52">
        <v>20</v>
      </c>
      <c r="M95" s="45">
        <f>L95*'Návrh na plnenie kritérií'!$E$24</f>
        <v>0</v>
      </c>
    </row>
    <row r="96" spans="1:13" x14ac:dyDescent="0.25">
      <c r="A96" s="12">
        <v>93</v>
      </c>
      <c r="B96" s="160"/>
      <c r="C96" s="49">
        <f t="shared" si="2"/>
        <v>16525</v>
      </c>
      <c r="D96" s="49">
        <v>75</v>
      </c>
      <c r="E96" s="47">
        <f>D96*'Návrh na plnenie kritérií'!$E$18</f>
        <v>0</v>
      </c>
      <c r="F96" s="47">
        <f>C96*'Návrh na plnenie kritérií'!$E$20</f>
        <v>0</v>
      </c>
      <c r="G96" s="49">
        <f t="shared" si="3"/>
        <v>837</v>
      </c>
      <c r="H96" s="49">
        <v>1</v>
      </c>
      <c r="I96" s="47">
        <f>H96*'Návrh na plnenie kritérií'!$E$21</f>
        <v>0</v>
      </c>
      <c r="J96" s="47">
        <f>G96*'Návrh na plnenie kritérií'!$E$22</f>
        <v>0</v>
      </c>
      <c r="K96" s="47">
        <f>'Návrh na plnenie kritérií'!$E$23</f>
        <v>0</v>
      </c>
      <c r="L96" s="52">
        <v>20</v>
      </c>
      <c r="M96" s="45">
        <f>L96*'Návrh na plnenie kritérií'!$E$24</f>
        <v>0</v>
      </c>
    </row>
    <row r="97" spans="1:13" x14ac:dyDescent="0.25">
      <c r="A97" s="12">
        <v>94</v>
      </c>
      <c r="B97" s="160"/>
      <c r="C97" s="49">
        <f t="shared" si="2"/>
        <v>16600</v>
      </c>
      <c r="D97" s="49">
        <v>75</v>
      </c>
      <c r="E97" s="47">
        <f>D97*'Návrh na plnenie kritérií'!$E$18</f>
        <v>0</v>
      </c>
      <c r="F97" s="47">
        <f>C97*'Návrh na plnenie kritérií'!$E$20</f>
        <v>0</v>
      </c>
      <c r="G97" s="49">
        <f t="shared" si="3"/>
        <v>838</v>
      </c>
      <c r="H97" s="49">
        <v>1</v>
      </c>
      <c r="I97" s="47">
        <f>H97*'Návrh na plnenie kritérií'!$E$21</f>
        <v>0</v>
      </c>
      <c r="J97" s="47">
        <f>G97*'Návrh na plnenie kritérií'!$E$22</f>
        <v>0</v>
      </c>
      <c r="K97" s="47">
        <f>'Návrh na plnenie kritérií'!$E$23</f>
        <v>0</v>
      </c>
      <c r="L97" s="52">
        <v>20</v>
      </c>
      <c r="M97" s="45">
        <f>L97*'Návrh na plnenie kritérií'!$E$24</f>
        <v>0</v>
      </c>
    </row>
    <row r="98" spans="1:13" x14ac:dyDescent="0.25">
      <c r="A98" s="12">
        <v>95</v>
      </c>
      <c r="B98" s="160"/>
      <c r="C98" s="49">
        <f t="shared" si="2"/>
        <v>16675</v>
      </c>
      <c r="D98" s="49">
        <v>75</v>
      </c>
      <c r="E98" s="47">
        <f>D98*'Návrh na plnenie kritérií'!$E$18</f>
        <v>0</v>
      </c>
      <c r="F98" s="47">
        <f>C98*'Návrh na plnenie kritérií'!$E$20</f>
        <v>0</v>
      </c>
      <c r="G98" s="49">
        <f t="shared" si="3"/>
        <v>839</v>
      </c>
      <c r="H98" s="49">
        <v>1</v>
      </c>
      <c r="I98" s="47">
        <f>H98*'Návrh na plnenie kritérií'!$E$21</f>
        <v>0</v>
      </c>
      <c r="J98" s="47">
        <f>G98*'Návrh na plnenie kritérií'!$E$22</f>
        <v>0</v>
      </c>
      <c r="K98" s="47">
        <f>'Návrh na plnenie kritérií'!$E$23</f>
        <v>0</v>
      </c>
      <c r="L98" s="52">
        <v>20</v>
      </c>
      <c r="M98" s="45">
        <f>L98*'Návrh na plnenie kritérií'!$E$24</f>
        <v>0</v>
      </c>
    </row>
    <row r="99" spans="1:13" x14ac:dyDescent="0.25">
      <c r="A99" s="12">
        <v>96</v>
      </c>
      <c r="B99" s="160"/>
      <c r="C99" s="49">
        <f t="shared" si="2"/>
        <v>16750</v>
      </c>
      <c r="D99" s="49">
        <v>75</v>
      </c>
      <c r="E99" s="47">
        <f>D99*'Návrh na plnenie kritérií'!$E$18</f>
        <v>0</v>
      </c>
      <c r="F99" s="47">
        <f>C99*'Návrh na plnenie kritérií'!$E$20</f>
        <v>0</v>
      </c>
      <c r="G99" s="49">
        <f t="shared" si="3"/>
        <v>840</v>
      </c>
      <c r="H99" s="49">
        <v>1</v>
      </c>
      <c r="I99" s="47">
        <f>H99*'Návrh na plnenie kritérií'!$E$21</f>
        <v>0</v>
      </c>
      <c r="J99" s="47">
        <f>G99*'Návrh na plnenie kritérií'!$E$22</f>
        <v>0</v>
      </c>
      <c r="K99" s="47">
        <f>'Návrh na plnenie kritérií'!$E$23</f>
        <v>0</v>
      </c>
      <c r="L99" s="52">
        <v>20</v>
      </c>
      <c r="M99" s="45">
        <f>L99*'Návrh na plnenie kritérií'!$E$24</f>
        <v>0</v>
      </c>
    </row>
    <row r="100" spans="1:13" x14ac:dyDescent="0.25">
      <c r="A100" s="12">
        <v>97</v>
      </c>
      <c r="B100" s="160"/>
      <c r="C100" s="49">
        <f t="shared" si="2"/>
        <v>16825</v>
      </c>
      <c r="D100" s="49">
        <v>75</v>
      </c>
      <c r="E100" s="47">
        <f>D100*'Návrh na plnenie kritérií'!$E$18</f>
        <v>0</v>
      </c>
      <c r="F100" s="47">
        <f>C100*'Návrh na plnenie kritérií'!$E$20</f>
        <v>0</v>
      </c>
      <c r="G100" s="49">
        <f t="shared" si="3"/>
        <v>841</v>
      </c>
      <c r="H100" s="49">
        <v>1</v>
      </c>
      <c r="I100" s="47">
        <f>H100*'Návrh na plnenie kritérií'!$E$21</f>
        <v>0</v>
      </c>
      <c r="J100" s="47">
        <f>G100*'Návrh na plnenie kritérií'!$E$22</f>
        <v>0</v>
      </c>
      <c r="K100" s="47">
        <f>'Návrh na plnenie kritérií'!$E$23</f>
        <v>0</v>
      </c>
      <c r="L100" s="52">
        <v>20</v>
      </c>
      <c r="M100" s="45">
        <f>L100*'Návrh na plnenie kritérií'!$E$24</f>
        <v>0</v>
      </c>
    </row>
    <row r="101" spans="1:13" x14ac:dyDescent="0.25">
      <c r="A101" s="12">
        <v>98</v>
      </c>
      <c r="B101" s="160"/>
      <c r="C101" s="49">
        <f t="shared" si="2"/>
        <v>16900</v>
      </c>
      <c r="D101" s="49">
        <v>75</v>
      </c>
      <c r="E101" s="47">
        <f>D101*'Návrh na plnenie kritérií'!$E$18</f>
        <v>0</v>
      </c>
      <c r="F101" s="47">
        <f>C101*'Návrh na plnenie kritérií'!$E$20</f>
        <v>0</v>
      </c>
      <c r="G101" s="49">
        <f t="shared" si="3"/>
        <v>842</v>
      </c>
      <c r="H101" s="49">
        <v>1</v>
      </c>
      <c r="I101" s="47">
        <f>H101*'Návrh na plnenie kritérií'!$E$21</f>
        <v>0</v>
      </c>
      <c r="J101" s="47">
        <f>G101*'Návrh na plnenie kritérií'!$E$22</f>
        <v>0</v>
      </c>
      <c r="K101" s="47">
        <f>'Návrh na plnenie kritérií'!$E$23</f>
        <v>0</v>
      </c>
      <c r="L101" s="52">
        <v>20</v>
      </c>
      <c r="M101" s="45">
        <f>L101*'Návrh na plnenie kritérií'!$E$24</f>
        <v>0</v>
      </c>
    </row>
    <row r="102" spans="1:13" x14ac:dyDescent="0.25">
      <c r="A102" s="12">
        <v>99</v>
      </c>
      <c r="B102" s="160"/>
      <c r="C102" s="49">
        <f t="shared" si="2"/>
        <v>16975</v>
      </c>
      <c r="D102" s="49">
        <v>75</v>
      </c>
      <c r="E102" s="47">
        <f>D102*'Návrh na plnenie kritérií'!$E$18</f>
        <v>0</v>
      </c>
      <c r="F102" s="47">
        <f>C102*'Návrh na plnenie kritérií'!$E$20</f>
        <v>0</v>
      </c>
      <c r="G102" s="49">
        <f t="shared" si="3"/>
        <v>843</v>
      </c>
      <c r="H102" s="49">
        <v>1</v>
      </c>
      <c r="I102" s="47">
        <f>H102*'Návrh na plnenie kritérií'!$E$21</f>
        <v>0</v>
      </c>
      <c r="J102" s="47">
        <f>G102*'Návrh na plnenie kritérií'!$E$22</f>
        <v>0</v>
      </c>
      <c r="K102" s="47">
        <f>'Návrh na plnenie kritérií'!$E$23</f>
        <v>0</v>
      </c>
      <c r="L102" s="52">
        <v>20</v>
      </c>
      <c r="M102" s="45">
        <f>L102*'Návrh na plnenie kritérií'!$E$24</f>
        <v>0</v>
      </c>
    </row>
    <row r="103" spans="1:13" x14ac:dyDescent="0.25">
      <c r="A103" s="12">
        <v>100</v>
      </c>
      <c r="B103" s="160"/>
      <c r="C103" s="49">
        <f t="shared" si="2"/>
        <v>17050</v>
      </c>
      <c r="D103" s="49">
        <v>75</v>
      </c>
      <c r="E103" s="47">
        <f>D103*'Návrh na plnenie kritérií'!$E$18</f>
        <v>0</v>
      </c>
      <c r="F103" s="47">
        <f>C103*'Návrh na plnenie kritérií'!$E$20</f>
        <v>0</v>
      </c>
      <c r="G103" s="49">
        <f t="shared" si="3"/>
        <v>844</v>
      </c>
      <c r="H103" s="49">
        <v>1</v>
      </c>
      <c r="I103" s="47">
        <f>H103*'Návrh na plnenie kritérií'!$E$21</f>
        <v>0</v>
      </c>
      <c r="J103" s="47">
        <f>G103*'Návrh na plnenie kritérií'!$E$22</f>
        <v>0</v>
      </c>
      <c r="K103" s="47">
        <f>'Návrh na plnenie kritérií'!$E$23</f>
        <v>0</v>
      </c>
      <c r="L103" s="52">
        <v>20</v>
      </c>
      <c r="M103" s="45">
        <f>L103*'Návrh na plnenie kritérií'!$E$24</f>
        <v>0</v>
      </c>
    </row>
    <row r="104" spans="1:13" x14ac:dyDescent="0.25">
      <c r="A104" s="12">
        <v>101</v>
      </c>
      <c r="B104" s="160"/>
      <c r="C104" s="49">
        <f t="shared" si="2"/>
        <v>17125</v>
      </c>
      <c r="D104" s="49">
        <v>75</v>
      </c>
      <c r="E104" s="47">
        <f>D104*'Návrh na plnenie kritérií'!$E$18</f>
        <v>0</v>
      </c>
      <c r="F104" s="47">
        <f>C104*'Návrh na plnenie kritérií'!$E$20</f>
        <v>0</v>
      </c>
      <c r="G104" s="49">
        <f t="shared" si="3"/>
        <v>845</v>
      </c>
      <c r="H104" s="49">
        <v>1</v>
      </c>
      <c r="I104" s="47">
        <f>H104*'Návrh na plnenie kritérií'!$E$21</f>
        <v>0</v>
      </c>
      <c r="J104" s="47">
        <f>G104*'Návrh na plnenie kritérií'!$E$22</f>
        <v>0</v>
      </c>
      <c r="K104" s="47">
        <f>'Návrh na plnenie kritérií'!$E$23</f>
        <v>0</v>
      </c>
      <c r="L104" s="52">
        <v>20</v>
      </c>
      <c r="M104" s="45">
        <f>L104*'Návrh na plnenie kritérií'!$E$24</f>
        <v>0</v>
      </c>
    </row>
    <row r="105" spans="1:13" x14ac:dyDescent="0.25">
      <c r="A105" s="12">
        <v>102</v>
      </c>
      <c r="B105" s="160"/>
      <c r="C105" s="49">
        <f t="shared" si="2"/>
        <v>17200</v>
      </c>
      <c r="D105" s="49">
        <v>75</v>
      </c>
      <c r="E105" s="47">
        <f>D105*'Návrh na plnenie kritérií'!$E$18</f>
        <v>0</v>
      </c>
      <c r="F105" s="47">
        <f>C105*'Návrh na plnenie kritérií'!$E$20</f>
        <v>0</v>
      </c>
      <c r="G105" s="49">
        <f t="shared" si="3"/>
        <v>846</v>
      </c>
      <c r="H105" s="49">
        <v>1</v>
      </c>
      <c r="I105" s="47">
        <f>H105*'Návrh na plnenie kritérií'!$E$21</f>
        <v>0</v>
      </c>
      <c r="J105" s="47">
        <f>G105*'Návrh na plnenie kritérií'!$E$22</f>
        <v>0</v>
      </c>
      <c r="K105" s="47">
        <f>'Návrh na plnenie kritérií'!$E$23</f>
        <v>0</v>
      </c>
      <c r="L105" s="52">
        <v>20</v>
      </c>
      <c r="M105" s="45">
        <f>L105*'Návrh na plnenie kritérií'!$E$24</f>
        <v>0</v>
      </c>
    </row>
    <row r="106" spans="1:13" x14ac:dyDescent="0.25">
      <c r="A106" s="12">
        <v>103</v>
      </c>
      <c r="B106" s="160"/>
      <c r="C106" s="49">
        <f t="shared" si="2"/>
        <v>17275</v>
      </c>
      <c r="D106" s="49">
        <v>75</v>
      </c>
      <c r="E106" s="47">
        <f>D106*'Návrh na plnenie kritérií'!$E$18</f>
        <v>0</v>
      </c>
      <c r="F106" s="47">
        <f>C106*'Návrh na plnenie kritérií'!$E$20</f>
        <v>0</v>
      </c>
      <c r="G106" s="49">
        <f t="shared" si="3"/>
        <v>847</v>
      </c>
      <c r="H106" s="49">
        <v>1</v>
      </c>
      <c r="I106" s="47">
        <f>H106*'Návrh na plnenie kritérií'!$E$21</f>
        <v>0</v>
      </c>
      <c r="J106" s="47">
        <f>G106*'Návrh na plnenie kritérií'!$E$22</f>
        <v>0</v>
      </c>
      <c r="K106" s="47">
        <f>'Návrh na plnenie kritérií'!$E$23</f>
        <v>0</v>
      </c>
      <c r="L106" s="52">
        <v>20</v>
      </c>
      <c r="M106" s="45">
        <f>L106*'Návrh na plnenie kritérií'!$E$24</f>
        <v>0</v>
      </c>
    </row>
    <row r="107" spans="1:13" x14ac:dyDescent="0.25">
      <c r="A107" s="12">
        <v>104</v>
      </c>
      <c r="B107" s="160"/>
      <c r="C107" s="49">
        <f t="shared" si="2"/>
        <v>17350</v>
      </c>
      <c r="D107" s="49">
        <v>75</v>
      </c>
      <c r="E107" s="47">
        <f>D107*'Návrh na plnenie kritérií'!$E$18</f>
        <v>0</v>
      </c>
      <c r="F107" s="47">
        <f>C107*'Návrh na plnenie kritérií'!$E$20</f>
        <v>0</v>
      </c>
      <c r="G107" s="49">
        <f t="shared" si="3"/>
        <v>848</v>
      </c>
      <c r="H107" s="49">
        <v>1</v>
      </c>
      <c r="I107" s="47">
        <f>H107*'Návrh na plnenie kritérií'!$E$21</f>
        <v>0</v>
      </c>
      <c r="J107" s="47">
        <f>G107*'Návrh na plnenie kritérií'!$E$22</f>
        <v>0</v>
      </c>
      <c r="K107" s="47">
        <f>'Návrh na plnenie kritérií'!$E$23</f>
        <v>0</v>
      </c>
      <c r="L107" s="52">
        <v>20</v>
      </c>
      <c r="M107" s="45">
        <f>L107*'Návrh na plnenie kritérií'!$E$24</f>
        <v>0</v>
      </c>
    </row>
    <row r="108" spans="1:13" x14ac:dyDescent="0.25">
      <c r="A108" s="12">
        <v>105</v>
      </c>
      <c r="B108" s="160"/>
      <c r="C108" s="49">
        <f t="shared" si="2"/>
        <v>17425</v>
      </c>
      <c r="D108" s="49">
        <v>75</v>
      </c>
      <c r="E108" s="47">
        <f>D108*'Návrh na plnenie kritérií'!$E$18</f>
        <v>0</v>
      </c>
      <c r="F108" s="47">
        <f>C108*'Návrh na plnenie kritérií'!$E$20</f>
        <v>0</v>
      </c>
      <c r="G108" s="49">
        <f t="shared" si="3"/>
        <v>849</v>
      </c>
      <c r="H108" s="49">
        <v>1</v>
      </c>
      <c r="I108" s="47">
        <f>H108*'Návrh na plnenie kritérií'!$E$21</f>
        <v>0</v>
      </c>
      <c r="J108" s="47">
        <f>G108*'Návrh na plnenie kritérií'!$E$22</f>
        <v>0</v>
      </c>
      <c r="K108" s="47">
        <f>'Návrh na plnenie kritérií'!$E$23</f>
        <v>0</v>
      </c>
      <c r="L108" s="52">
        <v>20</v>
      </c>
      <c r="M108" s="45">
        <f>L108*'Návrh na plnenie kritérií'!$E$24</f>
        <v>0</v>
      </c>
    </row>
    <row r="109" spans="1:13" x14ac:dyDescent="0.25">
      <c r="A109" s="12">
        <v>106</v>
      </c>
      <c r="B109" s="160"/>
      <c r="C109" s="49">
        <f t="shared" si="2"/>
        <v>17500</v>
      </c>
      <c r="D109" s="49">
        <v>75</v>
      </c>
      <c r="E109" s="47">
        <f>D109*'Návrh na plnenie kritérií'!$E$18</f>
        <v>0</v>
      </c>
      <c r="F109" s="47">
        <f>C109*'Návrh na plnenie kritérií'!$E$20</f>
        <v>0</v>
      </c>
      <c r="G109" s="49">
        <f t="shared" si="3"/>
        <v>850</v>
      </c>
      <c r="H109" s="49">
        <v>1</v>
      </c>
      <c r="I109" s="47">
        <f>H109*'Návrh na plnenie kritérií'!$E$21</f>
        <v>0</v>
      </c>
      <c r="J109" s="47">
        <f>G109*'Návrh na plnenie kritérií'!$E$22</f>
        <v>0</v>
      </c>
      <c r="K109" s="47">
        <f>'Návrh na plnenie kritérií'!$E$23</f>
        <v>0</v>
      </c>
      <c r="L109" s="52">
        <v>20</v>
      </c>
      <c r="M109" s="45">
        <f>L109*'Návrh na plnenie kritérií'!$E$24</f>
        <v>0</v>
      </c>
    </row>
    <row r="110" spans="1:13" x14ac:dyDescent="0.25">
      <c r="A110" s="12">
        <v>107</v>
      </c>
      <c r="B110" s="160"/>
      <c r="C110" s="49">
        <f t="shared" si="2"/>
        <v>17575</v>
      </c>
      <c r="D110" s="49">
        <v>75</v>
      </c>
      <c r="E110" s="47">
        <f>D110*'Návrh na plnenie kritérií'!$E$18</f>
        <v>0</v>
      </c>
      <c r="F110" s="47">
        <f>C110*'Návrh na plnenie kritérií'!$E$20</f>
        <v>0</v>
      </c>
      <c r="G110" s="49">
        <f t="shared" si="3"/>
        <v>851</v>
      </c>
      <c r="H110" s="49">
        <v>1</v>
      </c>
      <c r="I110" s="47">
        <f>H110*'Návrh na plnenie kritérií'!$E$21</f>
        <v>0</v>
      </c>
      <c r="J110" s="47">
        <f>G110*'Návrh na plnenie kritérií'!$E$22</f>
        <v>0</v>
      </c>
      <c r="K110" s="47">
        <f>'Návrh na plnenie kritérií'!$E$23</f>
        <v>0</v>
      </c>
      <c r="L110" s="52">
        <v>20</v>
      </c>
      <c r="M110" s="45">
        <f>L110*'Návrh na plnenie kritérií'!$E$24</f>
        <v>0</v>
      </c>
    </row>
    <row r="111" spans="1:13" x14ac:dyDescent="0.25">
      <c r="A111" s="12">
        <v>108</v>
      </c>
      <c r="B111" s="160"/>
      <c r="C111" s="49">
        <f t="shared" si="2"/>
        <v>17650</v>
      </c>
      <c r="D111" s="49">
        <v>75</v>
      </c>
      <c r="E111" s="47">
        <f>D111*'Návrh na plnenie kritérií'!$E$18</f>
        <v>0</v>
      </c>
      <c r="F111" s="47">
        <f>C111*'Návrh na plnenie kritérií'!$E$20</f>
        <v>0</v>
      </c>
      <c r="G111" s="49">
        <f t="shared" si="3"/>
        <v>852</v>
      </c>
      <c r="H111" s="49">
        <v>1</v>
      </c>
      <c r="I111" s="47">
        <f>H111*'Návrh na plnenie kritérií'!$E$21</f>
        <v>0</v>
      </c>
      <c r="J111" s="47">
        <f>G111*'Návrh na plnenie kritérií'!$E$22</f>
        <v>0</v>
      </c>
      <c r="K111" s="47">
        <f>'Návrh na plnenie kritérií'!$E$23</f>
        <v>0</v>
      </c>
      <c r="L111" s="52">
        <v>20</v>
      </c>
      <c r="M111" s="45">
        <f>L111*'Návrh na plnenie kritérií'!$E$24</f>
        <v>0</v>
      </c>
    </row>
    <row r="112" spans="1:13" x14ac:dyDescent="0.25">
      <c r="A112" s="12">
        <v>109</v>
      </c>
      <c r="B112" s="160"/>
      <c r="C112" s="49">
        <f t="shared" si="2"/>
        <v>17725</v>
      </c>
      <c r="D112" s="49">
        <v>75</v>
      </c>
      <c r="E112" s="47">
        <f>D112*'Návrh na plnenie kritérií'!$E$18</f>
        <v>0</v>
      </c>
      <c r="F112" s="47">
        <f>C112*'Návrh na plnenie kritérií'!$E$20</f>
        <v>0</v>
      </c>
      <c r="G112" s="49">
        <f t="shared" si="3"/>
        <v>853</v>
      </c>
      <c r="H112" s="49">
        <v>1</v>
      </c>
      <c r="I112" s="47">
        <f>H112*'Návrh na plnenie kritérií'!$E$21</f>
        <v>0</v>
      </c>
      <c r="J112" s="47">
        <f>G112*'Návrh na plnenie kritérií'!$E$22</f>
        <v>0</v>
      </c>
      <c r="K112" s="47">
        <f>'Návrh na plnenie kritérií'!$E$23</f>
        <v>0</v>
      </c>
      <c r="L112" s="52">
        <v>20</v>
      </c>
      <c r="M112" s="45">
        <f>L112*'Návrh na plnenie kritérií'!$E$24</f>
        <v>0</v>
      </c>
    </row>
    <row r="113" spans="1:13" x14ac:dyDescent="0.25">
      <c r="A113" s="12">
        <v>110</v>
      </c>
      <c r="B113" s="160"/>
      <c r="C113" s="49">
        <f t="shared" si="2"/>
        <v>17800</v>
      </c>
      <c r="D113" s="49">
        <v>75</v>
      </c>
      <c r="E113" s="47">
        <f>D113*'Návrh na plnenie kritérií'!$E$18</f>
        <v>0</v>
      </c>
      <c r="F113" s="47">
        <f>C113*'Návrh na plnenie kritérií'!$E$20</f>
        <v>0</v>
      </c>
      <c r="G113" s="49">
        <f t="shared" si="3"/>
        <v>854</v>
      </c>
      <c r="H113" s="49">
        <v>1</v>
      </c>
      <c r="I113" s="47">
        <f>H113*'Návrh na plnenie kritérií'!$E$21</f>
        <v>0</v>
      </c>
      <c r="J113" s="47">
        <f>G113*'Návrh na plnenie kritérií'!$E$22</f>
        <v>0</v>
      </c>
      <c r="K113" s="47">
        <f>'Návrh na plnenie kritérií'!$E$23</f>
        <v>0</v>
      </c>
      <c r="L113" s="52">
        <v>20</v>
      </c>
      <c r="M113" s="45">
        <f>L113*'Návrh na plnenie kritérií'!$E$24</f>
        <v>0</v>
      </c>
    </row>
    <row r="114" spans="1:13" x14ac:dyDescent="0.25">
      <c r="A114" s="12">
        <v>111</v>
      </c>
      <c r="B114" s="160"/>
      <c r="C114" s="49">
        <f t="shared" si="2"/>
        <v>17875</v>
      </c>
      <c r="D114" s="49">
        <v>75</v>
      </c>
      <c r="E114" s="47">
        <f>D114*'Návrh na plnenie kritérií'!$E$18</f>
        <v>0</v>
      </c>
      <c r="F114" s="47">
        <f>C114*'Návrh na plnenie kritérií'!$E$20</f>
        <v>0</v>
      </c>
      <c r="G114" s="49">
        <f t="shared" si="3"/>
        <v>855</v>
      </c>
      <c r="H114" s="49">
        <v>1</v>
      </c>
      <c r="I114" s="47">
        <f>H114*'Návrh na plnenie kritérií'!$E$21</f>
        <v>0</v>
      </c>
      <c r="J114" s="47">
        <f>G114*'Návrh na plnenie kritérií'!$E$22</f>
        <v>0</v>
      </c>
      <c r="K114" s="47">
        <f>'Návrh na plnenie kritérií'!$E$23</f>
        <v>0</v>
      </c>
      <c r="L114" s="52">
        <v>20</v>
      </c>
      <c r="M114" s="45">
        <f>L114*'Návrh na plnenie kritérií'!$E$24</f>
        <v>0</v>
      </c>
    </row>
    <row r="115" spans="1:13" x14ac:dyDescent="0.25">
      <c r="A115" s="12">
        <v>112</v>
      </c>
      <c r="B115" s="160"/>
      <c r="C115" s="49">
        <f t="shared" si="2"/>
        <v>17950</v>
      </c>
      <c r="D115" s="49">
        <v>75</v>
      </c>
      <c r="E115" s="47">
        <f>D115*'Návrh na plnenie kritérií'!$E$18</f>
        <v>0</v>
      </c>
      <c r="F115" s="47">
        <f>C115*'Návrh na plnenie kritérií'!$E$20</f>
        <v>0</v>
      </c>
      <c r="G115" s="49">
        <f t="shared" si="3"/>
        <v>856</v>
      </c>
      <c r="H115" s="49">
        <v>1</v>
      </c>
      <c r="I115" s="47">
        <f>H115*'Návrh na plnenie kritérií'!$E$21</f>
        <v>0</v>
      </c>
      <c r="J115" s="47">
        <f>G115*'Návrh na plnenie kritérií'!$E$22</f>
        <v>0</v>
      </c>
      <c r="K115" s="47">
        <f>'Návrh na plnenie kritérií'!$E$23</f>
        <v>0</v>
      </c>
      <c r="L115" s="52">
        <v>20</v>
      </c>
      <c r="M115" s="45">
        <f>L115*'Návrh na plnenie kritérií'!$E$24</f>
        <v>0</v>
      </c>
    </row>
    <row r="116" spans="1:13" x14ac:dyDescent="0.25">
      <c r="A116" s="12">
        <v>113</v>
      </c>
      <c r="B116" s="160"/>
      <c r="C116" s="49">
        <f t="shared" si="2"/>
        <v>18025</v>
      </c>
      <c r="D116" s="49">
        <v>75</v>
      </c>
      <c r="E116" s="47">
        <f>D116*'Návrh na plnenie kritérií'!$E$18</f>
        <v>0</v>
      </c>
      <c r="F116" s="47">
        <f>C116*'Návrh na plnenie kritérií'!$E$20</f>
        <v>0</v>
      </c>
      <c r="G116" s="49">
        <f t="shared" si="3"/>
        <v>857</v>
      </c>
      <c r="H116" s="49">
        <v>1</v>
      </c>
      <c r="I116" s="47">
        <f>H116*'Návrh na plnenie kritérií'!$E$21</f>
        <v>0</v>
      </c>
      <c r="J116" s="47">
        <f>G116*'Návrh na plnenie kritérií'!$E$22</f>
        <v>0</v>
      </c>
      <c r="K116" s="47">
        <f>'Návrh na plnenie kritérií'!$E$23</f>
        <v>0</v>
      </c>
      <c r="L116" s="52">
        <v>20</v>
      </c>
      <c r="M116" s="45">
        <f>L116*'Návrh na plnenie kritérií'!$E$24</f>
        <v>0</v>
      </c>
    </row>
    <row r="117" spans="1:13" x14ac:dyDescent="0.25">
      <c r="A117" s="12">
        <v>114</v>
      </c>
      <c r="B117" s="160"/>
      <c r="C117" s="49">
        <f t="shared" si="2"/>
        <v>18100</v>
      </c>
      <c r="D117" s="49">
        <v>75</v>
      </c>
      <c r="E117" s="47">
        <f>D117*'Návrh na plnenie kritérií'!$E$18</f>
        <v>0</v>
      </c>
      <c r="F117" s="47">
        <f>C117*'Návrh na plnenie kritérií'!$E$20</f>
        <v>0</v>
      </c>
      <c r="G117" s="49">
        <f t="shared" si="3"/>
        <v>858</v>
      </c>
      <c r="H117" s="49">
        <v>1</v>
      </c>
      <c r="I117" s="47">
        <f>H117*'Návrh na plnenie kritérií'!$E$21</f>
        <v>0</v>
      </c>
      <c r="J117" s="47">
        <f>G117*'Návrh na plnenie kritérií'!$E$22</f>
        <v>0</v>
      </c>
      <c r="K117" s="47">
        <f>'Návrh na plnenie kritérií'!$E$23</f>
        <v>0</v>
      </c>
      <c r="L117" s="52">
        <v>20</v>
      </c>
      <c r="M117" s="45">
        <f>L117*'Návrh na plnenie kritérií'!$E$24</f>
        <v>0</v>
      </c>
    </row>
    <row r="118" spans="1:13" x14ac:dyDescent="0.25">
      <c r="A118" s="12">
        <v>115</v>
      </c>
      <c r="B118" s="160"/>
      <c r="C118" s="49">
        <f t="shared" si="2"/>
        <v>18175</v>
      </c>
      <c r="D118" s="49">
        <v>75</v>
      </c>
      <c r="E118" s="47">
        <f>D118*'Návrh na plnenie kritérií'!$E$18</f>
        <v>0</v>
      </c>
      <c r="F118" s="47">
        <f>C118*'Návrh na plnenie kritérií'!$E$20</f>
        <v>0</v>
      </c>
      <c r="G118" s="49">
        <f t="shared" si="3"/>
        <v>859</v>
      </c>
      <c r="H118" s="49">
        <v>1</v>
      </c>
      <c r="I118" s="47">
        <f>H118*'Návrh na plnenie kritérií'!$E$21</f>
        <v>0</v>
      </c>
      <c r="J118" s="47">
        <f>G118*'Návrh na plnenie kritérií'!$E$22</f>
        <v>0</v>
      </c>
      <c r="K118" s="47">
        <f>'Návrh na plnenie kritérií'!$E$23</f>
        <v>0</v>
      </c>
      <c r="L118" s="52">
        <v>20</v>
      </c>
      <c r="M118" s="45">
        <f>L118*'Návrh na plnenie kritérií'!$E$24</f>
        <v>0</v>
      </c>
    </row>
    <row r="119" spans="1:13" x14ac:dyDescent="0.25">
      <c r="A119" s="12">
        <v>116</v>
      </c>
      <c r="B119" s="160"/>
      <c r="C119" s="49">
        <f t="shared" si="2"/>
        <v>18250</v>
      </c>
      <c r="D119" s="49">
        <v>75</v>
      </c>
      <c r="E119" s="47">
        <f>D119*'Návrh na plnenie kritérií'!$E$18</f>
        <v>0</v>
      </c>
      <c r="F119" s="47">
        <f>C119*'Návrh na plnenie kritérií'!$E$20</f>
        <v>0</v>
      </c>
      <c r="G119" s="49">
        <f t="shared" si="3"/>
        <v>860</v>
      </c>
      <c r="H119" s="49">
        <v>1</v>
      </c>
      <c r="I119" s="47">
        <f>H119*'Návrh na plnenie kritérií'!$E$21</f>
        <v>0</v>
      </c>
      <c r="J119" s="47">
        <f>G119*'Návrh na plnenie kritérií'!$E$22</f>
        <v>0</v>
      </c>
      <c r="K119" s="47">
        <f>'Návrh na plnenie kritérií'!$E$23</f>
        <v>0</v>
      </c>
      <c r="L119" s="52">
        <v>20</v>
      </c>
      <c r="M119" s="45">
        <f>L119*'Návrh na plnenie kritérií'!$E$24</f>
        <v>0</v>
      </c>
    </row>
    <row r="120" spans="1:13" x14ac:dyDescent="0.25">
      <c r="A120" s="12">
        <v>117</v>
      </c>
      <c r="B120" s="160"/>
      <c r="C120" s="49">
        <f t="shared" si="2"/>
        <v>18325</v>
      </c>
      <c r="D120" s="49">
        <v>75</v>
      </c>
      <c r="E120" s="47">
        <f>D120*'Návrh na plnenie kritérií'!$E$18</f>
        <v>0</v>
      </c>
      <c r="F120" s="47">
        <f>C120*'Návrh na plnenie kritérií'!$E$20</f>
        <v>0</v>
      </c>
      <c r="G120" s="49">
        <f t="shared" si="3"/>
        <v>861</v>
      </c>
      <c r="H120" s="49">
        <v>1</v>
      </c>
      <c r="I120" s="47">
        <f>H120*'Návrh na plnenie kritérií'!$E$21</f>
        <v>0</v>
      </c>
      <c r="J120" s="47">
        <f>G120*'Návrh na plnenie kritérií'!$E$22</f>
        <v>0</v>
      </c>
      <c r="K120" s="47">
        <f>'Návrh na plnenie kritérií'!$E$23</f>
        <v>0</v>
      </c>
      <c r="L120" s="52">
        <v>20</v>
      </c>
      <c r="M120" s="45">
        <f>L120*'Návrh na plnenie kritérií'!$E$24</f>
        <v>0</v>
      </c>
    </row>
    <row r="121" spans="1:13" x14ac:dyDescent="0.25">
      <c r="A121" s="12">
        <v>118</v>
      </c>
      <c r="B121" s="160"/>
      <c r="C121" s="49">
        <f t="shared" si="2"/>
        <v>18400</v>
      </c>
      <c r="D121" s="49">
        <v>75</v>
      </c>
      <c r="E121" s="47">
        <f>D121*'Návrh na plnenie kritérií'!$E$18</f>
        <v>0</v>
      </c>
      <c r="F121" s="47">
        <f>C121*'Návrh na plnenie kritérií'!$E$20</f>
        <v>0</v>
      </c>
      <c r="G121" s="49">
        <f t="shared" si="3"/>
        <v>862</v>
      </c>
      <c r="H121" s="49">
        <v>1</v>
      </c>
      <c r="I121" s="47">
        <f>H121*'Návrh na plnenie kritérií'!$E$21</f>
        <v>0</v>
      </c>
      <c r="J121" s="47">
        <f>G121*'Návrh na plnenie kritérií'!$E$22</f>
        <v>0</v>
      </c>
      <c r="K121" s="47">
        <f>'Návrh na plnenie kritérií'!$E$23</f>
        <v>0</v>
      </c>
      <c r="L121" s="52">
        <v>20</v>
      </c>
      <c r="M121" s="45">
        <f>L121*'Návrh na plnenie kritérií'!$E$24</f>
        <v>0</v>
      </c>
    </row>
    <row r="122" spans="1:13" x14ac:dyDescent="0.25">
      <c r="A122" s="12">
        <v>119</v>
      </c>
      <c r="B122" s="160"/>
      <c r="C122" s="49">
        <f t="shared" si="2"/>
        <v>18475</v>
      </c>
      <c r="D122" s="49">
        <v>75</v>
      </c>
      <c r="E122" s="47">
        <f>D122*'Návrh na plnenie kritérií'!$E$18</f>
        <v>0</v>
      </c>
      <c r="F122" s="47">
        <f>C122*'Návrh na plnenie kritérií'!$E$20</f>
        <v>0</v>
      </c>
      <c r="G122" s="49">
        <f t="shared" si="3"/>
        <v>863</v>
      </c>
      <c r="H122" s="49">
        <v>1</v>
      </c>
      <c r="I122" s="47">
        <f>H122*'Návrh na plnenie kritérií'!$E$21</f>
        <v>0</v>
      </c>
      <c r="J122" s="47">
        <f>G122*'Návrh na plnenie kritérií'!$E$22</f>
        <v>0</v>
      </c>
      <c r="K122" s="47">
        <f>'Návrh na plnenie kritérií'!$E$23</f>
        <v>0</v>
      </c>
      <c r="L122" s="52">
        <v>20</v>
      </c>
      <c r="M122" s="45">
        <f>L122*'Návrh na plnenie kritérií'!$E$24</f>
        <v>0</v>
      </c>
    </row>
    <row r="123" spans="1:13" x14ac:dyDescent="0.25">
      <c r="A123" s="21">
        <v>120</v>
      </c>
      <c r="B123" s="161"/>
      <c r="C123" s="50">
        <f t="shared" si="2"/>
        <v>18550</v>
      </c>
      <c r="D123" s="50">
        <v>75</v>
      </c>
      <c r="E123" s="73">
        <f>D123*'Návrh na plnenie kritérií'!$E$18</f>
        <v>0</v>
      </c>
      <c r="F123" s="47">
        <f>C123*'Návrh na plnenie kritérií'!$E$20</f>
        <v>0</v>
      </c>
      <c r="G123" s="50">
        <f t="shared" si="3"/>
        <v>864</v>
      </c>
      <c r="H123" s="50">
        <v>1</v>
      </c>
      <c r="I123" s="47">
        <f>H123*'Návrh na plnenie kritérií'!$E$21</f>
        <v>0</v>
      </c>
      <c r="J123" s="47">
        <f>G123*'Návrh na plnenie kritérií'!$E$22</f>
        <v>0</v>
      </c>
      <c r="K123" s="47">
        <f>'Návrh na plnenie kritérií'!$E$23</f>
        <v>0</v>
      </c>
      <c r="L123" s="53">
        <v>20</v>
      </c>
      <c r="M123" s="45">
        <f>L123*'Návrh na plnenie kritérií'!$E$24</f>
        <v>0</v>
      </c>
    </row>
    <row r="124" spans="1:13" ht="16.5" thickBot="1" x14ac:dyDescent="0.3">
      <c r="A124" s="153" t="s">
        <v>48</v>
      </c>
      <c r="B124" s="154"/>
      <c r="C124" s="68">
        <v>18550</v>
      </c>
      <c r="D124" s="68"/>
      <c r="E124" s="69">
        <f>SUM(E4:E123)</f>
        <v>0</v>
      </c>
      <c r="F124" s="69">
        <f>SUM(F4:F123)</f>
        <v>0</v>
      </c>
      <c r="G124" s="68">
        <v>864</v>
      </c>
      <c r="H124" s="68"/>
      <c r="I124" s="69">
        <f>SUM(I4:I123)</f>
        <v>0</v>
      </c>
      <c r="J124" s="69">
        <f>SUM(J4:J123)</f>
        <v>0</v>
      </c>
      <c r="K124" s="69">
        <f>SUM(K4:K123)</f>
        <v>0</v>
      </c>
      <c r="L124" s="70">
        <f>SUM(L4:L123)</f>
        <v>2280</v>
      </c>
      <c r="M124" s="71">
        <f>SUM(M4:M123)</f>
        <v>0</v>
      </c>
    </row>
    <row r="125" spans="1:13" ht="16.5" thickBot="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3" ht="25.5" customHeight="1" thickBot="1" x14ac:dyDescent="0.3">
      <c r="A126" s="150" t="s">
        <v>60</v>
      </c>
      <c r="B126" s="151"/>
      <c r="C126" s="151"/>
      <c r="D126" s="151"/>
      <c r="E126" s="151"/>
      <c r="F126" s="152"/>
      <c r="G126" s="1"/>
      <c r="H126" s="1"/>
      <c r="I126" s="1"/>
      <c r="J126" s="1"/>
      <c r="K126" s="1"/>
    </row>
    <row r="127" spans="1:13" x14ac:dyDescent="0.25">
      <c r="A127" s="178" t="s">
        <v>54</v>
      </c>
      <c r="B127" s="179"/>
      <c r="C127" s="179"/>
      <c r="D127" s="180"/>
      <c r="E127" s="181">
        <f>E124+I124</f>
        <v>0</v>
      </c>
      <c r="F127" s="182"/>
      <c r="J127" s="1"/>
      <c r="K127" s="1"/>
    </row>
    <row r="128" spans="1:13" x14ac:dyDescent="0.25">
      <c r="A128" s="173" t="s">
        <v>55</v>
      </c>
      <c r="B128" s="174"/>
      <c r="C128" s="174"/>
      <c r="D128" s="175"/>
      <c r="E128" s="176">
        <f>F124+J124+K124+M124</f>
        <v>0</v>
      </c>
      <c r="F128" s="177"/>
      <c r="J128" s="1"/>
      <c r="K128" s="1"/>
    </row>
    <row r="129" spans="1:11" x14ac:dyDescent="0.25">
      <c r="A129" s="173" t="s">
        <v>56</v>
      </c>
      <c r="B129" s="174"/>
      <c r="C129" s="174"/>
      <c r="D129" s="175"/>
      <c r="E129" s="176">
        <f>E124+F124</f>
        <v>0</v>
      </c>
      <c r="F129" s="177"/>
      <c r="G129" s="1"/>
      <c r="H129" s="1"/>
      <c r="I129" s="2"/>
      <c r="J129" s="1"/>
      <c r="K129" s="1"/>
    </row>
    <row r="130" spans="1:11" x14ac:dyDescent="0.25">
      <c r="A130" s="173" t="s">
        <v>57</v>
      </c>
      <c r="B130" s="174"/>
      <c r="C130" s="174"/>
      <c r="D130" s="175"/>
      <c r="E130" s="176">
        <f>I124+J124</f>
        <v>0</v>
      </c>
      <c r="F130" s="177"/>
      <c r="I130" s="2"/>
    </row>
    <row r="131" spans="1:11" ht="16.5" thickBot="1" x14ac:dyDescent="0.3">
      <c r="A131" s="168" t="s">
        <v>58</v>
      </c>
      <c r="B131" s="169"/>
      <c r="C131" s="169"/>
      <c r="D131" s="170"/>
      <c r="E131" s="171">
        <f>K124+M124</f>
        <v>0</v>
      </c>
      <c r="F131" s="172"/>
    </row>
    <row r="132" spans="1:11" ht="16.5" thickBot="1" x14ac:dyDescent="0.3">
      <c r="A132" s="145" t="s">
        <v>50</v>
      </c>
      <c r="B132" s="146"/>
      <c r="C132" s="146"/>
      <c r="D132" s="147"/>
      <c r="E132" s="148">
        <f>E127+E128</f>
        <v>0</v>
      </c>
      <c r="F132" s="149"/>
    </row>
  </sheetData>
  <mergeCells count="20">
    <mergeCell ref="L1:M1"/>
    <mergeCell ref="B4:B123"/>
    <mergeCell ref="A1:A2"/>
    <mergeCell ref="B1:B2"/>
    <mergeCell ref="A124:B124"/>
    <mergeCell ref="A127:D127"/>
    <mergeCell ref="A126:F126"/>
    <mergeCell ref="C1:F1"/>
    <mergeCell ref="G1:J1"/>
    <mergeCell ref="A132:D132"/>
    <mergeCell ref="E127:F127"/>
    <mergeCell ref="E128:F128"/>
    <mergeCell ref="E129:F129"/>
    <mergeCell ref="E130:F130"/>
    <mergeCell ref="E131:F131"/>
    <mergeCell ref="E132:F132"/>
    <mergeCell ref="A131:D131"/>
    <mergeCell ref="A128:D128"/>
    <mergeCell ref="A129:D129"/>
    <mergeCell ref="A130:D130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8A9A2-E5E1-43FC-8E88-785035C5D2E2}">
  <sheetPr>
    <tabColor rgb="FFCC99FF"/>
  </sheetPr>
  <dimension ref="A1:M192"/>
  <sheetViews>
    <sheetView zoomScale="90" zoomScaleNormal="90" workbookViewId="0">
      <pane xSplit="10" ySplit="17" topLeftCell="K143" activePane="bottomRight" state="frozen"/>
      <selection pane="topRight" activeCell="K1" sqref="K1"/>
      <selection pane="bottomLeft" activeCell="A18" sqref="A18"/>
      <selection pane="bottomRight" activeCell="I184" sqref="I184"/>
    </sheetView>
  </sheetViews>
  <sheetFormatPr defaultColWidth="11" defaultRowHeight="15.75" x14ac:dyDescent="0.25"/>
  <cols>
    <col min="1" max="1" width="6.875" customWidth="1"/>
    <col min="2" max="2" width="18.75" customWidth="1"/>
    <col min="3" max="3" width="12.125" customWidth="1"/>
    <col min="4" max="4" width="9.75" customWidth="1"/>
    <col min="5" max="5" width="15.25" customWidth="1"/>
    <col min="6" max="6" width="13.5" bestFit="1" customWidth="1"/>
    <col min="7" max="7" width="12.125" customWidth="1"/>
    <col min="8" max="8" width="9.75" customWidth="1"/>
    <col min="9" max="9" width="14.125" customWidth="1"/>
    <col min="10" max="10" width="13.75" customWidth="1"/>
    <col min="11" max="11" width="15" customWidth="1"/>
    <col min="12" max="12" width="13.375" customWidth="1"/>
    <col min="13" max="13" width="12.25" customWidth="1"/>
  </cols>
  <sheetData>
    <row r="1" spans="1:13" ht="16.5" thickBot="1" x14ac:dyDescent="0.3">
      <c r="A1" s="143" t="s">
        <v>33</v>
      </c>
      <c r="B1" s="143" t="s">
        <v>34</v>
      </c>
      <c r="C1" s="184" t="s">
        <v>35</v>
      </c>
      <c r="D1" s="185"/>
      <c r="E1" s="185"/>
      <c r="F1" s="186"/>
      <c r="G1" s="163" t="s">
        <v>36</v>
      </c>
      <c r="H1" s="164"/>
      <c r="I1" s="164"/>
      <c r="J1" s="165"/>
      <c r="K1" s="10" t="s">
        <v>37</v>
      </c>
      <c r="L1" s="158" t="s">
        <v>38</v>
      </c>
      <c r="M1" s="159"/>
    </row>
    <row r="2" spans="1:13" ht="60" customHeight="1" thickBot="1" x14ac:dyDescent="0.3">
      <c r="A2" s="144"/>
      <c r="B2" s="144"/>
      <c r="C2" s="8" t="s">
        <v>39</v>
      </c>
      <c r="D2" s="8" t="s">
        <v>40</v>
      </c>
      <c r="E2" s="8" t="s">
        <v>41</v>
      </c>
      <c r="F2" s="8" t="s">
        <v>42</v>
      </c>
      <c r="G2" s="8" t="s">
        <v>43</v>
      </c>
      <c r="H2" s="8" t="s">
        <v>40</v>
      </c>
      <c r="I2" s="8" t="s">
        <v>41</v>
      </c>
      <c r="J2" s="8" t="s">
        <v>42</v>
      </c>
      <c r="K2" s="8" t="s">
        <v>44</v>
      </c>
      <c r="L2" s="8" t="s">
        <v>45</v>
      </c>
      <c r="M2" s="9" t="s">
        <v>46</v>
      </c>
    </row>
    <row r="3" spans="1:13" x14ac:dyDescent="0.25">
      <c r="A3" s="54">
        <v>0</v>
      </c>
      <c r="B3" s="58" t="s">
        <v>51</v>
      </c>
      <c r="C3" s="48">
        <v>1000</v>
      </c>
      <c r="D3" s="48"/>
      <c r="E3" s="46"/>
      <c r="F3" s="46"/>
      <c r="G3" s="48">
        <v>30</v>
      </c>
      <c r="H3" s="48"/>
      <c r="I3" s="46"/>
      <c r="J3" s="46"/>
      <c r="K3" s="46"/>
      <c r="L3" s="51"/>
      <c r="M3" s="59"/>
    </row>
    <row r="4" spans="1:13" x14ac:dyDescent="0.25">
      <c r="A4" s="55">
        <v>1</v>
      </c>
      <c r="B4" s="187" t="s">
        <v>61</v>
      </c>
      <c r="C4" s="49">
        <f t="shared" ref="C4:C67" si="0">C3+D4</f>
        <v>2500</v>
      </c>
      <c r="D4" s="49">
        <v>1500</v>
      </c>
      <c r="E4" s="47">
        <f>D4*'Návrh na plnenie kritérií'!$E$18</f>
        <v>0</v>
      </c>
      <c r="F4" s="47">
        <f>C4*'Návrh na plnenie kritérií'!$E$20</f>
        <v>0</v>
      </c>
      <c r="G4" s="49">
        <f t="shared" ref="G4:G67" si="1">G3+H4</f>
        <v>150</v>
      </c>
      <c r="H4" s="49">
        <v>120</v>
      </c>
      <c r="I4" s="47">
        <f>H4*'Návrh na plnenie kritérií'!$E$21</f>
        <v>0</v>
      </c>
      <c r="J4" s="47">
        <f>G4*'Návrh na plnenie kritérií'!$E$22</f>
        <v>0</v>
      </c>
      <c r="K4" s="47">
        <f>'Návrh na plnenie kritérií'!$E$23</f>
        <v>0</v>
      </c>
      <c r="L4" s="52">
        <v>0</v>
      </c>
      <c r="M4" s="45">
        <f>L4*'Návrh na plnenie kritérií'!$E$24</f>
        <v>0</v>
      </c>
    </row>
    <row r="5" spans="1:13" x14ac:dyDescent="0.25">
      <c r="A5" s="55">
        <v>2</v>
      </c>
      <c r="B5" s="187"/>
      <c r="C5" s="49">
        <f t="shared" si="0"/>
        <v>4000</v>
      </c>
      <c r="D5" s="49">
        <v>1500</v>
      </c>
      <c r="E5" s="47">
        <f>D5*'Návrh na plnenie kritérií'!$E$18</f>
        <v>0</v>
      </c>
      <c r="F5" s="47">
        <f>C5*'Návrh na plnenie kritérií'!$E$20</f>
        <v>0</v>
      </c>
      <c r="G5" s="49">
        <f t="shared" si="1"/>
        <v>270</v>
      </c>
      <c r="H5" s="49">
        <v>120</v>
      </c>
      <c r="I5" s="47">
        <f>H5*'Návrh na plnenie kritérií'!$E$21</f>
        <v>0</v>
      </c>
      <c r="J5" s="47">
        <f>G5*'Návrh na plnenie kritérií'!$E$22</f>
        <v>0</v>
      </c>
      <c r="K5" s="47">
        <f>'Návrh na plnenie kritérií'!$E$23</f>
        <v>0</v>
      </c>
      <c r="L5" s="52">
        <v>0</v>
      </c>
      <c r="M5" s="45">
        <f>L5*'Návrh na plnenie kritérií'!$E$24</f>
        <v>0</v>
      </c>
    </row>
    <row r="6" spans="1:13" x14ac:dyDescent="0.25">
      <c r="A6" s="55">
        <v>3</v>
      </c>
      <c r="B6" s="187"/>
      <c r="C6" s="49">
        <f t="shared" si="0"/>
        <v>5500</v>
      </c>
      <c r="D6" s="49">
        <v>1500</v>
      </c>
      <c r="E6" s="47">
        <f>D6*'Návrh na plnenie kritérií'!$E$18</f>
        <v>0</v>
      </c>
      <c r="F6" s="47">
        <f>C6*'Návrh na plnenie kritérií'!$E$20</f>
        <v>0</v>
      </c>
      <c r="G6" s="49">
        <f t="shared" si="1"/>
        <v>390</v>
      </c>
      <c r="H6" s="49">
        <v>120</v>
      </c>
      <c r="I6" s="47">
        <f>H6*'Návrh na plnenie kritérií'!$E$21</f>
        <v>0</v>
      </c>
      <c r="J6" s="47">
        <f>G6*'Návrh na plnenie kritérií'!$E$22</f>
        <v>0</v>
      </c>
      <c r="K6" s="47">
        <f>'Návrh na plnenie kritérií'!$E$23</f>
        <v>0</v>
      </c>
      <c r="L6" s="52">
        <v>0</v>
      </c>
      <c r="M6" s="45">
        <f>L6*'Návrh na plnenie kritérií'!$E$24</f>
        <v>0</v>
      </c>
    </row>
    <row r="7" spans="1:13" x14ac:dyDescent="0.25">
      <c r="A7" s="55">
        <v>4</v>
      </c>
      <c r="B7" s="187"/>
      <c r="C7" s="49">
        <f t="shared" si="0"/>
        <v>7000</v>
      </c>
      <c r="D7" s="49">
        <v>1500</v>
      </c>
      <c r="E7" s="47">
        <f>D7*'Návrh na plnenie kritérií'!$E$18</f>
        <v>0</v>
      </c>
      <c r="F7" s="47">
        <f>C7*'Návrh na plnenie kritérií'!$E$20</f>
        <v>0</v>
      </c>
      <c r="G7" s="49">
        <f t="shared" si="1"/>
        <v>510</v>
      </c>
      <c r="H7" s="49">
        <v>120</v>
      </c>
      <c r="I7" s="47">
        <f>H7*'Návrh na plnenie kritérií'!$E$21</f>
        <v>0</v>
      </c>
      <c r="J7" s="47">
        <f>G7*'Návrh na plnenie kritérií'!$E$22</f>
        <v>0</v>
      </c>
      <c r="K7" s="47">
        <f>'Návrh na plnenie kritérií'!$E$23</f>
        <v>0</v>
      </c>
      <c r="L7" s="52">
        <v>0</v>
      </c>
      <c r="M7" s="45">
        <f>L7*'Návrh na plnenie kritérií'!$E$24</f>
        <v>0</v>
      </c>
    </row>
    <row r="8" spans="1:13" x14ac:dyDescent="0.25">
      <c r="A8" s="55">
        <v>5</v>
      </c>
      <c r="B8" s="187"/>
      <c r="C8" s="49">
        <f t="shared" si="0"/>
        <v>8500</v>
      </c>
      <c r="D8" s="49">
        <v>1500</v>
      </c>
      <c r="E8" s="47">
        <f>D8*'Návrh na plnenie kritérií'!$E$18</f>
        <v>0</v>
      </c>
      <c r="F8" s="47">
        <f>C8*'Návrh na plnenie kritérií'!$E$20</f>
        <v>0</v>
      </c>
      <c r="G8" s="49">
        <f t="shared" si="1"/>
        <v>630</v>
      </c>
      <c r="H8" s="49">
        <v>120</v>
      </c>
      <c r="I8" s="47">
        <f>H8*'Návrh na plnenie kritérií'!$E$21</f>
        <v>0</v>
      </c>
      <c r="J8" s="47">
        <f>G8*'Návrh na plnenie kritérií'!$E$22</f>
        <v>0</v>
      </c>
      <c r="K8" s="47">
        <f>'Návrh na plnenie kritérií'!$E$23</f>
        <v>0</v>
      </c>
      <c r="L8" s="52">
        <v>0</v>
      </c>
      <c r="M8" s="45">
        <f>L8*'Návrh na plnenie kritérií'!$E$24</f>
        <v>0</v>
      </c>
    </row>
    <row r="9" spans="1:13" x14ac:dyDescent="0.25">
      <c r="A9" s="55">
        <v>6</v>
      </c>
      <c r="B9" s="187"/>
      <c r="C9" s="49">
        <f t="shared" si="0"/>
        <v>10000</v>
      </c>
      <c r="D9" s="49">
        <v>1500</v>
      </c>
      <c r="E9" s="47">
        <f>D9*'Návrh na plnenie kritérií'!$E$18</f>
        <v>0</v>
      </c>
      <c r="F9" s="47">
        <f>C9*'Návrh na plnenie kritérií'!$E$20</f>
        <v>0</v>
      </c>
      <c r="G9" s="49">
        <f t="shared" si="1"/>
        <v>750</v>
      </c>
      <c r="H9" s="49">
        <v>120</v>
      </c>
      <c r="I9" s="47">
        <f>H9*'Návrh na plnenie kritérií'!$E$21</f>
        <v>0</v>
      </c>
      <c r="J9" s="47">
        <f>G9*'Návrh na plnenie kritérií'!$E$22</f>
        <v>0</v>
      </c>
      <c r="K9" s="47">
        <f>'Návrh na plnenie kritérií'!$E$23</f>
        <v>0</v>
      </c>
      <c r="L9" s="52">
        <v>0</v>
      </c>
      <c r="M9" s="45">
        <f>L9*'Návrh na plnenie kritérií'!$E$24</f>
        <v>0</v>
      </c>
    </row>
    <row r="10" spans="1:13" x14ac:dyDescent="0.25">
      <c r="A10" s="55">
        <v>7</v>
      </c>
      <c r="B10" s="187"/>
      <c r="C10" s="49">
        <f t="shared" si="0"/>
        <v>11500</v>
      </c>
      <c r="D10" s="49">
        <v>1500</v>
      </c>
      <c r="E10" s="47">
        <f>D10*'Návrh na plnenie kritérií'!$E$18</f>
        <v>0</v>
      </c>
      <c r="F10" s="47">
        <f>C10*'Návrh na plnenie kritérií'!$E$20</f>
        <v>0</v>
      </c>
      <c r="G10" s="49">
        <f t="shared" si="1"/>
        <v>752</v>
      </c>
      <c r="H10" s="49">
        <v>2</v>
      </c>
      <c r="I10" s="47">
        <f>H10*'Návrh na plnenie kritérií'!$E$21</f>
        <v>0</v>
      </c>
      <c r="J10" s="47">
        <f>G10*'Návrh na plnenie kritérií'!$E$22</f>
        <v>0</v>
      </c>
      <c r="K10" s="47">
        <f>'Návrh na plnenie kritérií'!$E$23</f>
        <v>0</v>
      </c>
      <c r="L10" s="52">
        <v>20</v>
      </c>
      <c r="M10" s="45">
        <f>L10*'Návrh na plnenie kritérií'!$E$24</f>
        <v>0</v>
      </c>
    </row>
    <row r="11" spans="1:13" x14ac:dyDescent="0.25">
      <c r="A11" s="55">
        <v>8</v>
      </c>
      <c r="B11" s="187"/>
      <c r="C11" s="49">
        <f t="shared" si="0"/>
        <v>13000</v>
      </c>
      <c r="D11" s="49">
        <v>1500</v>
      </c>
      <c r="E11" s="47">
        <f>D11*'Návrh na plnenie kritérií'!$E$18</f>
        <v>0</v>
      </c>
      <c r="F11" s="47">
        <f>C11*'Návrh na plnenie kritérií'!$E$20</f>
        <v>0</v>
      </c>
      <c r="G11" s="49">
        <f t="shared" si="1"/>
        <v>754</v>
      </c>
      <c r="H11" s="49">
        <v>2</v>
      </c>
      <c r="I11" s="47">
        <f>H11*'Návrh na plnenie kritérií'!$E$21</f>
        <v>0</v>
      </c>
      <c r="J11" s="47">
        <f>G11*'Návrh na plnenie kritérií'!$E$22</f>
        <v>0</v>
      </c>
      <c r="K11" s="47">
        <f>'Návrh na plnenie kritérií'!$E$23</f>
        <v>0</v>
      </c>
      <c r="L11" s="52">
        <v>20</v>
      </c>
      <c r="M11" s="45">
        <f>L11*'Návrh na plnenie kritérií'!$E$24</f>
        <v>0</v>
      </c>
    </row>
    <row r="12" spans="1:13" x14ac:dyDescent="0.25">
      <c r="A12" s="55">
        <v>9</v>
      </c>
      <c r="B12" s="187"/>
      <c r="C12" s="49">
        <f t="shared" si="0"/>
        <v>14500</v>
      </c>
      <c r="D12" s="49">
        <v>1500</v>
      </c>
      <c r="E12" s="47">
        <f>D12*'Návrh na plnenie kritérií'!$E$18</f>
        <v>0</v>
      </c>
      <c r="F12" s="47">
        <f>C12*'Návrh na plnenie kritérií'!$E$20</f>
        <v>0</v>
      </c>
      <c r="G12" s="49">
        <f t="shared" si="1"/>
        <v>756</v>
      </c>
      <c r="H12" s="49">
        <v>2</v>
      </c>
      <c r="I12" s="47">
        <f>H12*'Návrh na plnenie kritérií'!$E$21</f>
        <v>0</v>
      </c>
      <c r="J12" s="47">
        <f>G12*'Návrh na plnenie kritérií'!$E$22</f>
        <v>0</v>
      </c>
      <c r="K12" s="47">
        <f>'Návrh na plnenie kritérií'!$E$23</f>
        <v>0</v>
      </c>
      <c r="L12" s="52">
        <v>20</v>
      </c>
      <c r="M12" s="45">
        <f>L12*'Návrh na plnenie kritérií'!$E$24</f>
        <v>0</v>
      </c>
    </row>
    <row r="13" spans="1:13" x14ac:dyDescent="0.25">
      <c r="A13" s="56">
        <v>10</v>
      </c>
      <c r="B13" s="187"/>
      <c r="C13" s="49">
        <f t="shared" si="0"/>
        <v>16000</v>
      </c>
      <c r="D13" s="49">
        <v>1500</v>
      </c>
      <c r="E13" s="47">
        <f>D13*'Návrh na plnenie kritérií'!$E$18</f>
        <v>0</v>
      </c>
      <c r="F13" s="47">
        <f>C13*'Návrh na plnenie kritérií'!$E$20</f>
        <v>0</v>
      </c>
      <c r="G13" s="49">
        <f t="shared" si="1"/>
        <v>758</v>
      </c>
      <c r="H13" s="49">
        <v>2</v>
      </c>
      <c r="I13" s="47">
        <f>H13*'Návrh na plnenie kritérií'!$E$21</f>
        <v>0</v>
      </c>
      <c r="J13" s="47">
        <f>G13*'Návrh na plnenie kritérií'!$E$22</f>
        <v>0</v>
      </c>
      <c r="K13" s="47">
        <f>'Návrh na plnenie kritérií'!$E$23</f>
        <v>0</v>
      </c>
      <c r="L13" s="52">
        <v>20</v>
      </c>
      <c r="M13" s="45">
        <f>L13*'Návrh na plnenie kritérií'!$E$24</f>
        <v>0</v>
      </c>
    </row>
    <row r="14" spans="1:13" ht="15.75" customHeight="1" x14ac:dyDescent="0.25">
      <c r="A14" s="56">
        <v>11</v>
      </c>
      <c r="B14" s="187"/>
      <c r="C14" s="49">
        <f t="shared" si="0"/>
        <v>17500</v>
      </c>
      <c r="D14" s="49">
        <v>1500</v>
      </c>
      <c r="E14" s="47">
        <f>D14*'Návrh na plnenie kritérií'!$E$18</f>
        <v>0</v>
      </c>
      <c r="F14" s="47">
        <f>C14*'Návrh na plnenie kritérií'!$E$20</f>
        <v>0</v>
      </c>
      <c r="G14" s="49">
        <f t="shared" si="1"/>
        <v>760</v>
      </c>
      <c r="H14" s="49">
        <v>2</v>
      </c>
      <c r="I14" s="47">
        <f>H14*'Návrh na plnenie kritérií'!$E$21</f>
        <v>0</v>
      </c>
      <c r="J14" s="47">
        <f>G14*'Návrh na plnenie kritérií'!$E$22</f>
        <v>0</v>
      </c>
      <c r="K14" s="47">
        <f>'Návrh na plnenie kritérií'!$E$23</f>
        <v>0</v>
      </c>
      <c r="L14" s="52">
        <v>20</v>
      </c>
      <c r="M14" s="45">
        <f>L14*'Návrh na plnenie kritérií'!$E$24</f>
        <v>0</v>
      </c>
    </row>
    <row r="15" spans="1:13" x14ac:dyDescent="0.25">
      <c r="A15" s="56">
        <v>12</v>
      </c>
      <c r="B15" s="187"/>
      <c r="C15" s="49">
        <f t="shared" si="0"/>
        <v>19000</v>
      </c>
      <c r="D15" s="49">
        <v>1500</v>
      </c>
      <c r="E15" s="47">
        <f>D15*'Návrh na plnenie kritérií'!$E$18</f>
        <v>0</v>
      </c>
      <c r="F15" s="47">
        <f>C15*'Návrh na plnenie kritérií'!$E$20</f>
        <v>0</v>
      </c>
      <c r="G15" s="49">
        <f t="shared" si="1"/>
        <v>762</v>
      </c>
      <c r="H15" s="49">
        <v>2</v>
      </c>
      <c r="I15" s="47">
        <f>H15*'Návrh na plnenie kritérií'!$E$21</f>
        <v>0</v>
      </c>
      <c r="J15" s="47">
        <f>G15*'Návrh na plnenie kritérií'!$E$22</f>
        <v>0</v>
      </c>
      <c r="K15" s="47">
        <f>'Návrh na plnenie kritérií'!$E$23</f>
        <v>0</v>
      </c>
      <c r="L15" s="52">
        <v>20</v>
      </c>
      <c r="M15" s="45">
        <f>L15*'Návrh na plnenie kritérií'!$E$24</f>
        <v>0</v>
      </c>
    </row>
    <row r="16" spans="1:13" x14ac:dyDescent="0.25">
      <c r="A16" s="56">
        <v>13</v>
      </c>
      <c r="B16" s="187"/>
      <c r="C16" s="49">
        <f t="shared" si="0"/>
        <v>20500</v>
      </c>
      <c r="D16" s="49">
        <v>1500</v>
      </c>
      <c r="E16" s="47">
        <f>D16*'Návrh na plnenie kritérií'!$E$18</f>
        <v>0</v>
      </c>
      <c r="F16" s="47">
        <f>C16*'Návrh na plnenie kritérií'!$E$20</f>
        <v>0</v>
      </c>
      <c r="G16" s="49">
        <f t="shared" si="1"/>
        <v>764</v>
      </c>
      <c r="H16" s="49">
        <v>2</v>
      </c>
      <c r="I16" s="47">
        <f>H16*'Návrh na plnenie kritérií'!$E$21</f>
        <v>0</v>
      </c>
      <c r="J16" s="47">
        <f>G16*'Návrh na plnenie kritérií'!$E$22</f>
        <v>0</v>
      </c>
      <c r="K16" s="47">
        <f>'Návrh na plnenie kritérií'!$E$23</f>
        <v>0</v>
      </c>
      <c r="L16" s="52">
        <v>20</v>
      </c>
      <c r="M16" s="45">
        <f>L16*'Návrh na plnenie kritérií'!$E$24</f>
        <v>0</v>
      </c>
    </row>
    <row r="17" spans="1:13" x14ac:dyDescent="0.25">
      <c r="A17" s="56">
        <v>14</v>
      </c>
      <c r="B17" s="187"/>
      <c r="C17" s="49">
        <f t="shared" si="0"/>
        <v>22000</v>
      </c>
      <c r="D17" s="49">
        <v>1500</v>
      </c>
      <c r="E17" s="47">
        <f>D17*'Návrh na plnenie kritérií'!$E$18</f>
        <v>0</v>
      </c>
      <c r="F17" s="47">
        <f>C17*'Návrh na plnenie kritérií'!$E$20</f>
        <v>0</v>
      </c>
      <c r="G17" s="49">
        <f t="shared" si="1"/>
        <v>766</v>
      </c>
      <c r="H17" s="49">
        <v>2</v>
      </c>
      <c r="I17" s="47">
        <f>H17*'Návrh na plnenie kritérií'!$E$21</f>
        <v>0</v>
      </c>
      <c r="J17" s="47">
        <f>G17*'Návrh na plnenie kritérií'!$E$22</f>
        <v>0</v>
      </c>
      <c r="K17" s="47">
        <f>'Návrh na plnenie kritérií'!$E$23</f>
        <v>0</v>
      </c>
      <c r="L17" s="52">
        <v>20</v>
      </c>
      <c r="M17" s="45">
        <f>L17*'Návrh na plnenie kritérií'!$E$24</f>
        <v>0</v>
      </c>
    </row>
    <row r="18" spans="1:13" x14ac:dyDescent="0.25">
      <c r="A18" s="56">
        <v>15</v>
      </c>
      <c r="B18" s="187"/>
      <c r="C18" s="49">
        <f t="shared" si="0"/>
        <v>23500</v>
      </c>
      <c r="D18" s="49">
        <v>1500</v>
      </c>
      <c r="E18" s="47">
        <f>D18*'Návrh na plnenie kritérií'!$E$18</f>
        <v>0</v>
      </c>
      <c r="F18" s="47">
        <f>C18*'Návrh na plnenie kritérií'!$E$20</f>
        <v>0</v>
      </c>
      <c r="G18" s="49">
        <f t="shared" si="1"/>
        <v>768</v>
      </c>
      <c r="H18" s="49">
        <v>2</v>
      </c>
      <c r="I18" s="47">
        <f>H18*'Návrh na plnenie kritérií'!$E$21</f>
        <v>0</v>
      </c>
      <c r="J18" s="47">
        <f>G18*'Návrh na plnenie kritérií'!$E$22</f>
        <v>0</v>
      </c>
      <c r="K18" s="47">
        <f>'Návrh na plnenie kritérií'!$E$23</f>
        <v>0</v>
      </c>
      <c r="L18" s="52">
        <v>20</v>
      </c>
      <c r="M18" s="45">
        <f>L18*'Návrh na plnenie kritérií'!$E$24</f>
        <v>0</v>
      </c>
    </row>
    <row r="19" spans="1:13" x14ac:dyDescent="0.25">
      <c r="A19" s="56">
        <v>16</v>
      </c>
      <c r="B19" s="187"/>
      <c r="C19" s="49">
        <f t="shared" si="0"/>
        <v>25000</v>
      </c>
      <c r="D19" s="49">
        <v>1500</v>
      </c>
      <c r="E19" s="47">
        <f>D19*'Návrh na plnenie kritérií'!$E$18</f>
        <v>0</v>
      </c>
      <c r="F19" s="47">
        <f>C19*'Návrh na plnenie kritérií'!$E$20</f>
        <v>0</v>
      </c>
      <c r="G19" s="49">
        <f t="shared" si="1"/>
        <v>770</v>
      </c>
      <c r="H19" s="49">
        <v>2</v>
      </c>
      <c r="I19" s="47">
        <f>H19*'Návrh na plnenie kritérií'!$E$21</f>
        <v>0</v>
      </c>
      <c r="J19" s="47">
        <f>G19*'Návrh na plnenie kritérií'!$E$22</f>
        <v>0</v>
      </c>
      <c r="K19" s="47">
        <f>'Návrh na plnenie kritérií'!$E$23</f>
        <v>0</v>
      </c>
      <c r="L19" s="52">
        <v>20</v>
      </c>
      <c r="M19" s="45">
        <f>L19*'Návrh na plnenie kritérií'!$E$24</f>
        <v>0</v>
      </c>
    </row>
    <row r="20" spans="1:13" x14ac:dyDescent="0.25">
      <c r="A20" s="56">
        <v>17</v>
      </c>
      <c r="B20" s="187"/>
      <c r="C20" s="49">
        <f t="shared" si="0"/>
        <v>26500</v>
      </c>
      <c r="D20" s="49">
        <v>1500</v>
      </c>
      <c r="E20" s="47">
        <f>D20*'Návrh na plnenie kritérií'!$E$18</f>
        <v>0</v>
      </c>
      <c r="F20" s="47">
        <f>C20*'Návrh na plnenie kritérií'!$E$20</f>
        <v>0</v>
      </c>
      <c r="G20" s="49">
        <f t="shared" si="1"/>
        <v>772</v>
      </c>
      <c r="H20" s="49">
        <v>2</v>
      </c>
      <c r="I20" s="47">
        <f>H20*'Návrh na plnenie kritérií'!$E$21</f>
        <v>0</v>
      </c>
      <c r="J20" s="47">
        <f>G20*'Návrh na plnenie kritérií'!$E$22</f>
        <v>0</v>
      </c>
      <c r="K20" s="47">
        <f>'Návrh na plnenie kritérií'!$E$23</f>
        <v>0</v>
      </c>
      <c r="L20" s="52">
        <v>20</v>
      </c>
      <c r="M20" s="45">
        <f>L20*'Návrh na plnenie kritérií'!$E$24</f>
        <v>0</v>
      </c>
    </row>
    <row r="21" spans="1:13" x14ac:dyDescent="0.25">
      <c r="A21" s="56">
        <v>18</v>
      </c>
      <c r="B21" s="187"/>
      <c r="C21" s="49">
        <f t="shared" si="0"/>
        <v>28000</v>
      </c>
      <c r="D21" s="49">
        <v>1500</v>
      </c>
      <c r="E21" s="47">
        <f>D21*'Návrh na plnenie kritérií'!$E$18</f>
        <v>0</v>
      </c>
      <c r="F21" s="47">
        <f>C21*'Návrh na plnenie kritérií'!$E$20</f>
        <v>0</v>
      </c>
      <c r="G21" s="49">
        <f t="shared" si="1"/>
        <v>774</v>
      </c>
      <c r="H21" s="49">
        <v>2</v>
      </c>
      <c r="I21" s="47">
        <f>H21*'Návrh na plnenie kritérií'!$E$21</f>
        <v>0</v>
      </c>
      <c r="J21" s="47">
        <f>G21*'Návrh na plnenie kritérií'!$E$22</f>
        <v>0</v>
      </c>
      <c r="K21" s="47">
        <f>'Návrh na plnenie kritérií'!$E$23</f>
        <v>0</v>
      </c>
      <c r="L21" s="52">
        <v>20</v>
      </c>
      <c r="M21" s="45">
        <f>L21*'Návrh na plnenie kritérií'!$E$24</f>
        <v>0</v>
      </c>
    </row>
    <row r="22" spans="1:13" x14ac:dyDescent="0.25">
      <c r="A22" s="56">
        <v>19</v>
      </c>
      <c r="B22" s="187"/>
      <c r="C22" s="49">
        <f t="shared" si="0"/>
        <v>29500</v>
      </c>
      <c r="D22" s="49">
        <v>1500</v>
      </c>
      <c r="E22" s="47">
        <f>D22*'Návrh na plnenie kritérií'!$E$18</f>
        <v>0</v>
      </c>
      <c r="F22" s="47">
        <f>C22*'Návrh na plnenie kritérií'!$E$20</f>
        <v>0</v>
      </c>
      <c r="G22" s="49">
        <f t="shared" si="1"/>
        <v>776</v>
      </c>
      <c r="H22" s="49">
        <v>2</v>
      </c>
      <c r="I22" s="47">
        <f>H22*'Návrh na plnenie kritérií'!$E$21</f>
        <v>0</v>
      </c>
      <c r="J22" s="47">
        <f>G22*'Návrh na plnenie kritérií'!$E$22</f>
        <v>0</v>
      </c>
      <c r="K22" s="47">
        <f>'Návrh na plnenie kritérií'!$E$23</f>
        <v>0</v>
      </c>
      <c r="L22" s="52">
        <v>20</v>
      </c>
      <c r="M22" s="45">
        <f>L22*'Návrh na plnenie kritérií'!$E$24</f>
        <v>0</v>
      </c>
    </row>
    <row r="23" spans="1:13" x14ac:dyDescent="0.25">
      <c r="A23" s="56">
        <v>20</v>
      </c>
      <c r="B23" s="187"/>
      <c r="C23" s="49">
        <f t="shared" si="0"/>
        <v>31000</v>
      </c>
      <c r="D23" s="49">
        <v>1500</v>
      </c>
      <c r="E23" s="47">
        <f>D23*'Návrh na plnenie kritérií'!$E$18</f>
        <v>0</v>
      </c>
      <c r="F23" s="47">
        <f>C23*'Návrh na plnenie kritérií'!$E$20</f>
        <v>0</v>
      </c>
      <c r="G23" s="49">
        <f t="shared" si="1"/>
        <v>778</v>
      </c>
      <c r="H23" s="49">
        <v>2</v>
      </c>
      <c r="I23" s="47">
        <f>H23*'Návrh na plnenie kritérií'!$E$21</f>
        <v>0</v>
      </c>
      <c r="J23" s="47">
        <f>G23*'Návrh na plnenie kritérií'!$E$22</f>
        <v>0</v>
      </c>
      <c r="K23" s="47">
        <f>'Návrh na plnenie kritérií'!$E$23</f>
        <v>0</v>
      </c>
      <c r="L23" s="52">
        <v>20</v>
      </c>
      <c r="M23" s="45">
        <f>L23*'Návrh na plnenie kritérií'!$E$24</f>
        <v>0</v>
      </c>
    </row>
    <row r="24" spans="1:13" x14ac:dyDescent="0.25">
      <c r="A24" s="56">
        <v>21</v>
      </c>
      <c r="B24" s="187"/>
      <c r="C24" s="49">
        <f t="shared" si="0"/>
        <v>32500</v>
      </c>
      <c r="D24" s="49">
        <v>1500</v>
      </c>
      <c r="E24" s="47">
        <f>D24*'Návrh na plnenie kritérií'!$E$18</f>
        <v>0</v>
      </c>
      <c r="F24" s="47">
        <f>C24*'Návrh na plnenie kritérií'!$E$20</f>
        <v>0</v>
      </c>
      <c r="G24" s="49">
        <f t="shared" si="1"/>
        <v>780</v>
      </c>
      <c r="H24" s="49">
        <v>2</v>
      </c>
      <c r="I24" s="47">
        <f>H24*'Návrh na plnenie kritérií'!$E$21</f>
        <v>0</v>
      </c>
      <c r="J24" s="47">
        <f>G24*'Návrh na plnenie kritérií'!$E$22</f>
        <v>0</v>
      </c>
      <c r="K24" s="47">
        <f>'Návrh na plnenie kritérií'!$E$23</f>
        <v>0</v>
      </c>
      <c r="L24" s="52">
        <v>20</v>
      </c>
      <c r="M24" s="45">
        <f>L24*'Návrh na plnenie kritérií'!$E$24</f>
        <v>0</v>
      </c>
    </row>
    <row r="25" spans="1:13" x14ac:dyDescent="0.25">
      <c r="A25" s="56">
        <v>22</v>
      </c>
      <c r="B25" s="187"/>
      <c r="C25" s="49">
        <f t="shared" si="0"/>
        <v>34000</v>
      </c>
      <c r="D25" s="49">
        <v>1500</v>
      </c>
      <c r="E25" s="47">
        <f>D25*'Návrh na plnenie kritérií'!$E$18</f>
        <v>0</v>
      </c>
      <c r="F25" s="47">
        <f>C25*'Návrh na plnenie kritérií'!$E$20</f>
        <v>0</v>
      </c>
      <c r="G25" s="49">
        <f t="shared" si="1"/>
        <v>782</v>
      </c>
      <c r="H25" s="49">
        <v>2</v>
      </c>
      <c r="I25" s="47">
        <f>H25*'Návrh na plnenie kritérií'!$E$21</f>
        <v>0</v>
      </c>
      <c r="J25" s="47">
        <f>G25*'Návrh na plnenie kritérií'!$E$22</f>
        <v>0</v>
      </c>
      <c r="K25" s="47">
        <f>'Návrh na plnenie kritérií'!$E$23</f>
        <v>0</v>
      </c>
      <c r="L25" s="52">
        <v>20</v>
      </c>
      <c r="M25" s="45">
        <f>L25*'Návrh na plnenie kritérií'!$E$24</f>
        <v>0</v>
      </c>
    </row>
    <row r="26" spans="1:13" x14ac:dyDescent="0.25">
      <c r="A26" s="56">
        <v>23</v>
      </c>
      <c r="B26" s="187"/>
      <c r="C26" s="49">
        <f t="shared" si="0"/>
        <v>35500</v>
      </c>
      <c r="D26" s="49">
        <v>1500</v>
      </c>
      <c r="E26" s="47">
        <f>D26*'Návrh na plnenie kritérií'!$E$18</f>
        <v>0</v>
      </c>
      <c r="F26" s="47">
        <f>C26*'Návrh na plnenie kritérií'!$E$20</f>
        <v>0</v>
      </c>
      <c r="G26" s="49">
        <f t="shared" si="1"/>
        <v>784</v>
      </c>
      <c r="H26" s="49">
        <v>2</v>
      </c>
      <c r="I26" s="47">
        <f>H26*'Návrh na plnenie kritérií'!$E$21</f>
        <v>0</v>
      </c>
      <c r="J26" s="47">
        <f>G26*'Návrh na plnenie kritérií'!$E$22</f>
        <v>0</v>
      </c>
      <c r="K26" s="47">
        <f>'Návrh na plnenie kritérií'!$E$23</f>
        <v>0</v>
      </c>
      <c r="L26" s="52">
        <v>20</v>
      </c>
      <c r="M26" s="45">
        <f>L26*'Návrh na plnenie kritérií'!$E$24</f>
        <v>0</v>
      </c>
    </row>
    <row r="27" spans="1:13" x14ac:dyDescent="0.25">
      <c r="A27" s="56">
        <v>24</v>
      </c>
      <c r="B27" s="187"/>
      <c r="C27" s="49">
        <f t="shared" si="0"/>
        <v>37000</v>
      </c>
      <c r="D27" s="49">
        <v>1500</v>
      </c>
      <c r="E27" s="47">
        <f>D27*'Návrh na plnenie kritérií'!$E$18</f>
        <v>0</v>
      </c>
      <c r="F27" s="47">
        <f>C27*'Návrh na plnenie kritérií'!$E$20</f>
        <v>0</v>
      </c>
      <c r="G27" s="49">
        <f t="shared" si="1"/>
        <v>786</v>
      </c>
      <c r="H27" s="49">
        <v>2</v>
      </c>
      <c r="I27" s="47">
        <f>H27*'Návrh na plnenie kritérií'!$E$21</f>
        <v>0</v>
      </c>
      <c r="J27" s="47">
        <f>G27*'Návrh na plnenie kritérií'!$E$22</f>
        <v>0</v>
      </c>
      <c r="K27" s="47">
        <f>'Návrh na plnenie kritérií'!$E$23</f>
        <v>0</v>
      </c>
      <c r="L27" s="52">
        <v>20</v>
      </c>
      <c r="M27" s="45">
        <f>L27*'Návrh na plnenie kritérií'!$E$24</f>
        <v>0</v>
      </c>
    </row>
    <row r="28" spans="1:13" x14ac:dyDescent="0.25">
      <c r="A28" s="56">
        <v>25</v>
      </c>
      <c r="B28" s="187"/>
      <c r="C28" s="49">
        <f t="shared" si="0"/>
        <v>38500</v>
      </c>
      <c r="D28" s="49">
        <v>1500</v>
      </c>
      <c r="E28" s="47">
        <f>D28*'Návrh na plnenie kritérií'!$E$18</f>
        <v>0</v>
      </c>
      <c r="F28" s="47">
        <f>C28*'Návrh na plnenie kritérií'!$E$20</f>
        <v>0</v>
      </c>
      <c r="G28" s="49">
        <f t="shared" si="1"/>
        <v>788</v>
      </c>
      <c r="H28" s="49">
        <v>2</v>
      </c>
      <c r="I28" s="47">
        <f>H28*'Návrh na plnenie kritérií'!$E$21</f>
        <v>0</v>
      </c>
      <c r="J28" s="47">
        <f>G28*'Návrh na plnenie kritérií'!$E$22</f>
        <v>0</v>
      </c>
      <c r="K28" s="47">
        <f>'Návrh na plnenie kritérií'!$E$23</f>
        <v>0</v>
      </c>
      <c r="L28" s="52">
        <v>20</v>
      </c>
      <c r="M28" s="45">
        <f>L28*'Návrh na plnenie kritérií'!$E$24</f>
        <v>0</v>
      </c>
    </row>
    <row r="29" spans="1:13" x14ac:dyDescent="0.25">
      <c r="A29" s="56">
        <v>26</v>
      </c>
      <c r="B29" s="187"/>
      <c r="C29" s="49">
        <f t="shared" si="0"/>
        <v>40000</v>
      </c>
      <c r="D29" s="49">
        <v>1500</v>
      </c>
      <c r="E29" s="47">
        <f>D29*'Návrh na plnenie kritérií'!$E$18</f>
        <v>0</v>
      </c>
      <c r="F29" s="47">
        <f>C29*'Návrh na plnenie kritérií'!$E$20</f>
        <v>0</v>
      </c>
      <c r="G29" s="49">
        <f t="shared" si="1"/>
        <v>790</v>
      </c>
      <c r="H29" s="49">
        <v>2</v>
      </c>
      <c r="I29" s="47">
        <f>H29*'Návrh na plnenie kritérií'!$E$21</f>
        <v>0</v>
      </c>
      <c r="J29" s="47">
        <f>G29*'Návrh na plnenie kritérií'!$E$22</f>
        <v>0</v>
      </c>
      <c r="K29" s="47">
        <f>'Návrh na plnenie kritérií'!$E$23</f>
        <v>0</v>
      </c>
      <c r="L29" s="52">
        <v>20</v>
      </c>
      <c r="M29" s="45">
        <f>L29*'Návrh na plnenie kritérií'!$E$24</f>
        <v>0</v>
      </c>
    </row>
    <row r="30" spans="1:13" x14ac:dyDescent="0.25">
      <c r="A30" s="56">
        <v>27</v>
      </c>
      <c r="B30" s="187"/>
      <c r="C30" s="49">
        <f t="shared" si="0"/>
        <v>41500</v>
      </c>
      <c r="D30" s="49">
        <v>1500</v>
      </c>
      <c r="E30" s="47">
        <f>D30*'Návrh na plnenie kritérií'!$E$18</f>
        <v>0</v>
      </c>
      <c r="F30" s="47">
        <f>C30*'Návrh na plnenie kritérií'!$E$20</f>
        <v>0</v>
      </c>
      <c r="G30" s="49">
        <f t="shared" si="1"/>
        <v>792</v>
      </c>
      <c r="H30" s="49">
        <v>2</v>
      </c>
      <c r="I30" s="47">
        <f>H30*'Návrh na plnenie kritérií'!$E$21</f>
        <v>0</v>
      </c>
      <c r="J30" s="47">
        <f>G30*'Návrh na plnenie kritérií'!$E$22</f>
        <v>0</v>
      </c>
      <c r="K30" s="47">
        <f>'Návrh na plnenie kritérií'!$E$23</f>
        <v>0</v>
      </c>
      <c r="L30" s="52">
        <v>20</v>
      </c>
      <c r="M30" s="45">
        <f>L30*'Návrh na plnenie kritérií'!$E$24</f>
        <v>0</v>
      </c>
    </row>
    <row r="31" spans="1:13" x14ac:dyDescent="0.25">
      <c r="A31" s="56">
        <v>28</v>
      </c>
      <c r="B31" s="187"/>
      <c r="C31" s="49">
        <f t="shared" si="0"/>
        <v>43000</v>
      </c>
      <c r="D31" s="49">
        <v>1500</v>
      </c>
      <c r="E31" s="47">
        <f>D31*'Návrh na plnenie kritérií'!$E$18</f>
        <v>0</v>
      </c>
      <c r="F31" s="47">
        <f>C31*'Návrh na plnenie kritérií'!$E$20</f>
        <v>0</v>
      </c>
      <c r="G31" s="49">
        <f t="shared" si="1"/>
        <v>794</v>
      </c>
      <c r="H31" s="49">
        <v>2</v>
      </c>
      <c r="I31" s="47">
        <f>H31*'Návrh na plnenie kritérií'!$E$21</f>
        <v>0</v>
      </c>
      <c r="J31" s="47">
        <f>G31*'Návrh na plnenie kritérií'!$E$22</f>
        <v>0</v>
      </c>
      <c r="K31" s="47">
        <f>'Návrh na plnenie kritérií'!$E$23</f>
        <v>0</v>
      </c>
      <c r="L31" s="52">
        <v>20</v>
      </c>
      <c r="M31" s="45">
        <f>L31*'Návrh na plnenie kritérií'!$E$24</f>
        <v>0</v>
      </c>
    </row>
    <row r="32" spans="1:13" x14ac:dyDescent="0.25">
      <c r="A32" s="56">
        <v>29</v>
      </c>
      <c r="B32" s="187"/>
      <c r="C32" s="49">
        <f t="shared" si="0"/>
        <v>44500</v>
      </c>
      <c r="D32" s="49">
        <v>1500</v>
      </c>
      <c r="E32" s="47">
        <f>D32*'Návrh na plnenie kritérií'!$E$18</f>
        <v>0</v>
      </c>
      <c r="F32" s="47">
        <f>C32*'Návrh na plnenie kritérií'!$E$20</f>
        <v>0</v>
      </c>
      <c r="G32" s="49">
        <f t="shared" si="1"/>
        <v>796</v>
      </c>
      <c r="H32" s="49">
        <v>2</v>
      </c>
      <c r="I32" s="47">
        <f>H32*'Návrh na plnenie kritérií'!$E$21</f>
        <v>0</v>
      </c>
      <c r="J32" s="47">
        <f>G32*'Návrh na plnenie kritérií'!$E$22</f>
        <v>0</v>
      </c>
      <c r="K32" s="47">
        <f>'Návrh na plnenie kritérií'!$E$23</f>
        <v>0</v>
      </c>
      <c r="L32" s="52">
        <v>20</v>
      </c>
      <c r="M32" s="45">
        <f>L32*'Návrh na plnenie kritérií'!$E$24</f>
        <v>0</v>
      </c>
    </row>
    <row r="33" spans="1:13" x14ac:dyDescent="0.25">
      <c r="A33" s="56">
        <v>30</v>
      </c>
      <c r="B33" s="187"/>
      <c r="C33" s="49">
        <f t="shared" si="0"/>
        <v>46000</v>
      </c>
      <c r="D33" s="49">
        <v>1500</v>
      </c>
      <c r="E33" s="47">
        <f>D33*'Návrh na plnenie kritérií'!$E$18</f>
        <v>0</v>
      </c>
      <c r="F33" s="47">
        <f>C33*'Návrh na plnenie kritérií'!$E$20</f>
        <v>0</v>
      </c>
      <c r="G33" s="49">
        <f t="shared" si="1"/>
        <v>798</v>
      </c>
      <c r="H33" s="49">
        <v>2</v>
      </c>
      <c r="I33" s="47">
        <f>H33*'Návrh na plnenie kritérií'!$E$21</f>
        <v>0</v>
      </c>
      <c r="J33" s="47">
        <f>G33*'Návrh na plnenie kritérií'!$E$22</f>
        <v>0</v>
      </c>
      <c r="K33" s="47">
        <f>'Návrh na plnenie kritérií'!$E$23</f>
        <v>0</v>
      </c>
      <c r="L33" s="52">
        <v>20</v>
      </c>
      <c r="M33" s="45">
        <f>L33*'Návrh na plnenie kritérií'!$E$24</f>
        <v>0</v>
      </c>
    </row>
    <row r="34" spans="1:13" x14ac:dyDescent="0.25">
      <c r="A34" s="56">
        <v>31</v>
      </c>
      <c r="B34" s="187"/>
      <c r="C34" s="49">
        <f t="shared" si="0"/>
        <v>47500</v>
      </c>
      <c r="D34" s="49">
        <v>1500</v>
      </c>
      <c r="E34" s="47">
        <f>D34*'Návrh na plnenie kritérií'!$E$18</f>
        <v>0</v>
      </c>
      <c r="F34" s="47">
        <f>C34*'Návrh na plnenie kritérií'!$E$20</f>
        <v>0</v>
      </c>
      <c r="G34" s="49">
        <f t="shared" si="1"/>
        <v>800</v>
      </c>
      <c r="H34" s="49">
        <v>2</v>
      </c>
      <c r="I34" s="47">
        <f>H34*'Návrh na plnenie kritérií'!$E$21</f>
        <v>0</v>
      </c>
      <c r="J34" s="47">
        <f>G34*'Návrh na plnenie kritérií'!$E$22</f>
        <v>0</v>
      </c>
      <c r="K34" s="47">
        <f>'Návrh na plnenie kritérií'!$E$23</f>
        <v>0</v>
      </c>
      <c r="L34" s="52">
        <v>20</v>
      </c>
      <c r="M34" s="45">
        <f>L34*'Návrh na plnenie kritérií'!$E$24</f>
        <v>0</v>
      </c>
    </row>
    <row r="35" spans="1:13" x14ac:dyDescent="0.25">
      <c r="A35" s="56">
        <v>32</v>
      </c>
      <c r="B35" s="187"/>
      <c r="C35" s="49">
        <f t="shared" si="0"/>
        <v>49000</v>
      </c>
      <c r="D35" s="49">
        <v>1500</v>
      </c>
      <c r="E35" s="47">
        <f>D35*'Návrh na plnenie kritérií'!$E$18</f>
        <v>0</v>
      </c>
      <c r="F35" s="47">
        <f>C35*'Návrh na plnenie kritérií'!$E$20</f>
        <v>0</v>
      </c>
      <c r="G35" s="49">
        <f t="shared" si="1"/>
        <v>802</v>
      </c>
      <c r="H35" s="49">
        <v>2</v>
      </c>
      <c r="I35" s="47">
        <f>H35*'Návrh na plnenie kritérií'!$E$21</f>
        <v>0</v>
      </c>
      <c r="J35" s="47">
        <f>G35*'Návrh na plnenie kritérií'!$E$22</f>
        <v>0</v>
      </c>
      <c r="K35" s="47">
        <f>'Návrh na plnenie kritérií'!$E$23</f>
        <v>0</v>
      </c>
      <c r="L35" s="52">
        <v>20</v>
      </c>
      <c r="M35" s="45">
        <f>L35*'Návrh na plnenie kritérií'!$E$24</f>
        <v>0</v>
      </c>
    </row>
    <row r="36" spans="1:13" x14ac:dyDescent="0.25">
      <c r="A36" s="56">
        <v>33</v>
      </c>
      <c r="B36" s="187"/>
      <c r="C36" s="49">
        <f t="shared" si="0"/>
        <v>50500</v>
      </c>
      <c r="D36" s="49">
        <v>1500</v>
      </c>
      <c r="E36" s="47">
        <f>D36*'Návrh na plnenie kritérií'!$E$18</f>
        <v>0</v>
      </c>
      <c r="F36" s="47">
        <f>C36*'Návrh na plnenie kritérií'!$E$20</f>
        <v>0</v>
      </c>
      <c r="G36" s="49">
        <f t="shared" si="1"/>
        <v>804</v>
      </c>
      <c r="H36" s="49">
        <v>2</v>
      </c>
      <c r="I36" s="47">
        <f>H36*'Návrh na plnenie kritérií'!$E$21</f>
        <v>0</v>
      </c>
      <c r="J36" s="47">
        <f>G36*'Návrh na plnenie kritérií'!$E$22</f>
        <v>0</v>
      </c>
      <c r="K36" s="47">
        <f>'Návrh na plnenie kritérií'!$E$23</f>
        <v>0</v>
      </c>
      <c r="L36" s="52">
        <v>20</v>
      </c>
      <c r="M36" s="45">
        <f>L36*'Návrh na plnenie kritérií'!$E$24</f>
        <v>0</v>
      </c>
    </row>
    <row r="37" spans="1:13" x14ac:dyDescent="0.25">
      <c r="A37" s="56">
        <v>34</v>
      </c>
      <c r="B37" s="187"/>
      <c r="C37" s="49">
        <f t="shared" si="0"/>
        <v>52000</v>
      </c>
      <c r="D37" s="49">
        <v>1500</v>
      </c>
      <c r="E37" s="47">
        <f>D37*'Návrh na plnenie kritérií'!$E$18</f>
        <v>0</v>
      </c>
      <c r="F37" s="47">
        <f>C37*'Návrh na plnenie kritérií'!$E$20</f>
        <v>0</v>
      </c>
      <c r="G37" s="49">
        <f t="shared" si="1"/>
        <v>806</v>
      </c>
      <c r="H37" s="49">
        <v>2</v>
      </c>
      <c r="I37" s="47">
        <f>H37*'Návrh na plnenie kritérií'!$E$21</f>
        <v>0</v>
      </c>
      <c r="J37" s="47">
        <f>G37*'Návrh na plnenie kritérií'!$E$22</f>
        <v>0</v>
      </c>
      <c r="K37" s="47">
        <f>'Návrh na plnenie kritérií'!$E$23</f>
        <v>0</v>
      </c>
      <c r="L37" s="52">
        <v>20</v>
      </c>
      <c r="M37" s="45">
        <f>L37*'Návrh na plnenie kritérií'!$E$24</f>
        <v>0</v>
      </c>
    </row>
    <row r="38" spans="1:13" x14ac:dyDescent="0.25">
      <c r="A38" s="56">
        <v>35</v>
      </c>
      <c r="B38" s="187"/>
      <c r="C38" s="49">
        <f t="shared" si="0"/>
        <v>53500</v>
      </c>
      <c r="D38" s="49">
        <v>1500</v>
      </c>
      <c r="E38" s="47">
        <f>D38*'Návrh na plnenie kritérií'!$E$18</f>
        <v>0</v>
      </c>
      <c r="F38" s="47">
        <f>C38*'Návrh na plnenie kritérií'!$E$20</f>
        <v>0</v>
      </c>
      <c r="G38" s="49">
        <f t="shared" si="1"/>
        <v>808</v>
      </c>
      <c r="H38" s="49">
        <v>2</v>
      </c>
      <c r="I38" s="47">
        <f>H38*'Návrh na plnenie kritérií'!$E$21</f>
        <v>0</v>
      </c>
      <c r="J38" s="47">
        <f>G38*'Návrh na plnenie kritérií'!$E$22</f>
        <v>0</v>
      </c>
      <c r="K38" s="47">
        <f>'Návrh na plnenie kritérií'!$E$23</f>
        <v>0</v>
      </c>
      <c r="L38" s="52">
        <v>20</v>
      </c>
      <c r="M38" s="45">
        <f>L38*'Návrh na plnenie kritérií'!$E$24</f>
        <v>0</v>
      </c>
    </row>
    <row r="39" spans="1:13" x14ac:dyDescent="0.25">
      <c r="A39" s="56">
        <v>36</v>
      </c>
      <c r="B39" s="187"/>
      <c r="C39" s="49">
        <f t="shared" si="0"/>
        <v>55000</v>
      </c>
      <c r="D39" s="49">
        <v>1500</v>
      </c>
      <c r="E39" s="47">
        <f>D39*'Návrh na plnenie kritérií'!$E$18</f>
        <v>0</v>
      </c>
      <c r="F39" s="47">
        <f>C39*'Návrh na plnenie kritérií'!$E$20</f>
        <v>0</v>
      </c>
      <c r="G39" s="49">
        <f t="shared" si="1"/>
        <v>810</v>
      </c>
      <c r="H39" s="49">
        <v>2</v>
      </c>
      <c r="I39" s="47">
        <f>H39*'Návrh na plnenie kritérií'!$E$21</f>
        <v>0</v>
      </c>
      <c r="J39" s="47">
        <f>G39*'Návrh na plnenie kritérií'!$E$22</f>
        <v>0</v>
      </c>
      <c r="K39" s="47">
        <f>'Návrh na plnenie kritérií'!$E$23</f>
        <v>0</v>
      </c>
      <c r="L39" s="52">
        <v>20</v>
      </c>
      <c r="M39" s="45">
        <f>L39*'Návrh na plnenie kritérií'!$E$24</f>
        <v>0</v>
      </c>
    </row>
    <row r="40" spans="1:13" x14ac:dyDescent="0.25">
      <c r="A40" s="56">
        <v>37</v>
      </c>
      <c r="B40" s="187"/>
      <c r="C40" s="49">
        <f t="shared" si="0"/>
        <v>55000</v>
      </c>
      <c r="D40" s="49">
        <v>0</v>
      </c>
      <c r="E40" s="47">
        <f>D40*'Návrh na plnenie kritérií'!$E$18</f>
        <v>0</v>
      </c>
      <c r="F40" s="47">
        <f>C40*'Návrh na plnenie kritérií'!$E$20</f>
        <v>0</v>
      </c>
      <c r="G40" s="49">
        <f t="shared" si="1"/>
        <v>812</v>
      </c>
      <c r="H40" s="49">
        <v>2</v>
      </c>
      <c r="I40" s="47">
        <f>H40*'Návrh na plnenie kritérií'!$E$21</f>
        <v>0</v>
      </c>
      <c r="J40" s="47">
        <f>G40*'Návrh na plnenie kritérií'!$E$22</f>
        <v>0</v>
      </c>
      <c r="K40" s="47">
        <f>'Návrh na plnenie kritérií'!$E$23</f>
        <v>0</v>
      </c>
      <c r="L40" s="52">
        <v>20</v>
      </c>
      <c r="M40" s="45">
        <f>L40*'Návrh na plnenie kritérií'!$E$24</f>
        <v>0</v>
      </c>
    </row>
    <row r="41" spans="1:13" x14ac:dyDescent="0.25">
      <c r="A41" s="56">
        <v>38</v>
      </c>
      <c r="B41" s="187"/>
      <c r="C41" s="49">
        <f t="shared" si="0"/>
        <v>55000</v>
      </c>
      <c r="D41" s="49">
        <v>0</v>
      </c>
      <c r="E41" s="47">
        <f>D41*'Návrh na plnenie kritérií'!$E$18</f>
        <v>0</v>
      </c>
      <c r="F41" s="47">
        <f>C41*'Návrh na plnenie kritérií'!$E$20</f>
        <v>0</v>
      </c>
      <c r="G41" s="49">
        <f t="shared" si="1"/>
        <v>814</v>
      </c>
      <c r="H41" s="49">
        <v>2</v>
      </c>
      <c r="I41" s="47">
        <f>H41*'Návrh na plnenie kritérií'!$E$21</f>
        <v>0</v>
      </c>
      <c r="J41" s="47">
        <f>G41*'Návrh na plnenie kritérií'!$E$22</f>
        <v>0</v>
      </c>
      <c r="K41" s="47">
        <f>'Návrh na plnenie kritérií'!$E$23</f>
        <v>0</v>
      </c>
      <c r="L41" s="52">
        <v>20</v>
      </c>
      <c r="M41" s="45">
        <f>L41*'Návrh na plnenie kritérií'!$E$24</f>
        <v>0</v>
      </c>
    </row>
    <row r="42" spans="1:13" x14ac:dyDescent="0.25">
      <c r="A42" s="56">
        <v>39</v>
      </c>
      <c r="B42" s="187"/>
      <c r="C42" s="49">
        <f t="shared" si="0"/>
        <v>55000</v>
      </c>
      <c r="D42" s="49">
        <v>0</v>
      </c>
      <c r="E42" s="47">
        <f>D42*'Návrh na plnenie kritérií'!$E$18</f>
        <v>0</v>
      </c>
      <c r="F42" s="47">
        <f>C42*'Návrh na plnenie kritérií'!$E$20</f>
        <v>0</v>
      </c>
      <c r="G42" s="49">
        <f t="shared" si="1"/>
        <v>816</v>
      </c>
      <c r="H42" s="49">
        <v>2</v>
      </c>
      <c r="I42" s="47">
        <f>H42*'Návrh na plnenie kritérií'!$E$21</f>
        <v>0</v>
      </c>
      <c r="J42" s="47">
        <f>G42*'Návrh na plnenie kritérií'!$E$22</f>
        <v>0</v>
      </c>
      <c r="K42" s="47">
        <f>'Návrh na plnenie kritérií'!$E$23</f>
        <v>0</v>
      </c>
      <c r="L42" s="52">
        <v>20</v>
      </c>
      <c r="M42" s="45">
        <f>L42*'Návrh na plnenie kritérií'!$E$24</f>
        <v>0</v>
      </c>
    </row>
    <row r="43" spans="1:13" x14ac:dyDescent="0.25">
      <c r="A43" s="56">
        <v>40</v>
      </c>
      <c r="B43" s="187"/>
      <c r="C43" s="49">
        <f t="shared" si="0"/>
        <v>55000</v>
      </c>
      <c r="D43" s="49">
        <v>0</v>
      </c>
      <c r="E43" s="47">
        <f>D43*'Návrh na plnenie kritérií'!$E$18</f>
        <v>0</v>
      </c>
      <c r="F43" s="47">
        <f>C43*'Návrh na plnenie kritérií'!$E$20</f>
        <v>0</v>
      </c>
      <c r="G43" s="49">
        <f t="shared" si="1"/>
        <v>818</v>
      </c>
      <c r="H43" s="49">
        <v>2</v>
      </c>
      <c r="I43" s="47">
        <f>H43*'Návrh na plnenie kritérií'!$E$21</f>
        <v>0</v>
      </c>
      <c r="J43" s="47">
        <f>G43*'Návrh na plnenie kritérií'!$E$22</f>
        <v>0</v>
      </c>
      <c r="K43" s="47">
        <f>'Návrh na plnenie kritérií'!$E$23</f>
        <v>0</v>
      </c>
      <c r="L43" s="52">
        <v>20</v>
      </c>
      <c r="M43" s="45">
        <f>L43*'Návrh na plnenie kritérií'!$E$24</f>
        <v>0</v>
      </c>
    </row>
    <row r="44" spans="1:13" x14ac:dyDescent="0.25">
      <c r="A44" s="56">
        <v>41</v>
      </c>
      <c r="B44" s="187"/>
      <c r="C44" s="49">
        <f t="shared" si="0"/>
        <v>55000</v>
      </c>
      <c r="D44" s="49">
        <v>0</v>
      </c>
      <c r="E44" s="47">
        <f>D44*'Návrh na plnenie kritérií'!$E$18</f>
        <v>0</v>
      </c>
      <c r="F44" s="47">
        <f>C44*'Návrh na plnenie kritérií'!$E$20</f>
        <v>0</v>
      </c>
      <c r="G44" s="49">
        <f t="shared" si="1"/>
        <v>820</v>
      </c>
      <c r="H44" s="49">
        <v>2</v>
      </c>
      <c r="I44" s="47">
        <f>H44*'Návrh na plnenie kritérií'!$E$21</f>
        <v>0</v>
      </c>
      <c r="J44" s="47">
        <f>G44*'Návrh na plnenie kritérií'!$E$22</f>
        <v>0</v>
      </c>
      <c r="K44" s="47">
        <f>'Návrh na plnenie kritérií'!$E$23</f>
        <v>0</v>
      </c>
      <c r="L44" s="52">
        <v>20</v>
      </c>
      <c r="M44" s="45">
        <f>L44*'Návrh na plnenie kritérií'!$E$24</f>
        <v>0</v>
      </c>
    </row>
    <row r="45" spans="1:13" x14ac:dyDescent="0.25">
      <c r="A45" s="56">
        <v>42</v>
      </c>
      <c r="B45" s="187"/>
      <c r="C45" s="49">
        <f t="shared" si="0"/>
        <v>55000</v>
      </c>
      <c r="D45" s="49">
        <v>0</v>
      </c>
      <c r="E45" s="47">
        <f>D45*'Návrh na plnenie kritérií'!$E$18</f>
        <v>0</v>
      </c>
      <c r="F45" s="47">
        <f>C45*'Návrh na plnenie kritérií'!$E$20</f>
        <v>0</v>
      </c>
      <c r="G45" s="49">
        <f t="shared" si="1"/>
        <v>822</v>
      </c>
      <c r="H45" s="49">
        <v>2</v>
      </c>
      <c r="I45" s="47">
        <f>H45*'Návrh na plnenie kritérií'!$E$21</f>
        <v>0</v>
      </c>
      <c r="J45" s="47">
        <f>G45*'Návrh na plnenie kritérií'!$E$22</f>
        <v>0</v>
      </c>
      <c r="K45" s="47">
        <f>'Návrh na plnenie kritérií'!$E$23</f>
        <v>0</v>
      </c>
      <c r="L45" s="52">
        <v>20</v>
      </c>
      <c r="M45" s="45">
        <f>L45*'Návrh na plnenie kritérií'!$E$24</f>
        <v>0</v>
      </c>
    </row>
    <row r="46" spans="1:13" x14ac:dyDescent="0.25">
      <c r="A46" s="56">
        <v>43</v>
      </c>
      <c r="B46" s="187"/>
      <c r="C46" s="49">
        <f t="shared" si="0"/>
        <v>55000</v>
      </c>
      <c r="D46" s="49">
        <v>0</v>
      </c>
      <c r="E46" s="47">
        <f>D46*'Návrh na plnenie kritérií'!$E$18</f>
        <v>0</v>
      </c>
      <c r="F46" s="47">
        <f>C46*'Návrh na plnenie kritérií'!$E$20</f>
        <v>0</v>
      </c>
      <c r="G46" s="49">
        <f t="shared" si="1"/>
        <v>824</v>
      </c>
      <c r="H46" s="49">
        <v>2</v>
      </c>
      <c r="I46" s="47">
        <f>H46*'Návrh na plnenie kritérií'!$E$21</f>
        <v>0</v>
      </c>
      <c r="J46" s="47">
        <f>G46*'Návrh na plnenie kritérií'!$E$22</f>
        <v>0</v>
      </c>
      <c r="K46" s="47">
        <f>'Návrh na plnenie kritérií'!$E$23</f>
        <v>0</v>
      </c>
      <c r="L46" s="52">
        <v>20</v>
      </c>
      <c r="M46" s="45">
        <f>L46*'Návrh na plnenie kritérií'!$E$24</f>
        <v>0</v>
      </c>
    </row>
    <row r="47" spans="1:13" x14ac:dyDescent="0.25">
      <c r="A47" s="56">
        <v>44</v>
      </c>
      <c r="B47" s="187"/>
      <c r="C47" s="49">
        <f>C46+D47</f>
        <v>55000</v>
      </c>
      <c r="D47" s="49">
        <v>0</v>
      </c>
      <c r="E47" s="47">
        <f>D47*'Návrh na plnenie kritérií'!$E$18</f>
        <v>0</v>
      </c>
      <c r="F47" s="47">
        <f>C47*'Návrh na plnenie kritérií'!$E$20</f>
        <v>0</v>
      </c>
      <c r="G47" s="49">
        <f t="shared" si="1"/>
        <v>826</v>
      </c>
      <c r="H47" s="49">
        <v>2</v>
      </c>
      <c r="I47" s="47">
        <f>H47*'Návrh na plnenie kritérií'!$E$21</f>
        <v>0</v>
      </c>
      <c r="J47" s="47">
        <f>G47*'Návrh na plnenie kritérií'!$E$22</f>
        <v>0</v>
      </c>
      <c r="K47" s="47">
        <f>'Návrh na plnenie kritérií'!$E$23</f>
        <v>0</v>
      </c>
      <c r="L47" s="52">
        <v>20</v>
      </c>
      <c r="M47" s="45">
        <f>L47*'Návrh na plnenie kritérií'!$E$24</f>
        <v>0</v>
      </c>
    </row>
    <row r="48" spans="1:13" x14ac:dyDescent="0.25">
      <c r="A48" s="56">
        <v>45</v>
      </c>
      <c r="B48" s="187"/>
      <c r="C48" s="49">
        <f>C47+D48</f>
        <v>55000</v>
      </c>
      <c r="D48" s="49">
        <v>0</v>
      </c>
      <c r="E48" s="47">
        <f>D48*'Návrh na plnenie kritérií'!$E$18</f>
        <v>0</v>
      </c>
      <c r="F48" s="47">
        <f>C48*'Návrh na plnenie kritérií'!$E$20</f>
        <v>0</v>
      </c>
      <c r="G48" s="49">
        <f t="shared" si="1"/>
        <v>828</v>
      </c>
      <c r="H48" s="49">
        <v>2</v>
      </c>
      <c r="I48" s="47">
        <f>H48*'Návrh na plnenie kritérií'!$E$21</f>
        <v>0</v>
      </c>
      <c r="J48" s="47">
        <f>G48*'Návrh na plnenie kritérií'!$E$22</f>
        <v>0</v>
      </c>
      <c r="K48" s="47">
        <f>'Návrh na plnenie kritérií'!$E$23</f>
        <v>0</v>
      </c>
      <c r="L48" s="52">
        <v>20</v>
      </c>
      <c r="M48" s="45">
        <f>L48*'Návrh na plnenie kritérií'!$E$24</f>
        <v>0</v>
      </c>
    </row>
    <row r="49" spans="1:13" x14ac:dyDescent="0.25">
      <c r="A49" s="56">
        <v>46</v>
      </c>
      <c r="B49" s="187"/>
      <c r="C49" s="49">
        <f t="shared" si="0"/>
        <v>55000</v>
      </c>
      <c r="D49" s="49">
        <v>0</v>
      </c>
      <c r="E49" s="47">
        <f>D49*'Návrh na plnenie kritérií'!$E$18</f>
        <v>0</v>
      </c>
      <c r="F49" s="47">
        <f>C49*'Návrh na plnenie kritérií'!$E$20</f>
        <v>0</v>
      </c>
      <c r="G49" s="49">
        <f t="shared" si="1"/>
        <v>830</v>
      </c>
      <c r="H49" s="49">
        <v>2</v>
      </c>
      <c r="I49" s="47">
        <f>H49*'Návrh na plnenie kritérií'!$E$21</f>
        <v>0</v>
      </c>
      <c r="J49" s="47">
        <f>G49*'Návrh na plnenie kritérií'!$E$22</f>
        <v>0</v>
      </c>
      <c r="K49" s="47">
        <f>'Návrh na plnenie kritérií'!$E$23</f>
        <v>0</v>
      </c>
      <c r="L49" s="52">
        <v>20</v>
      </c>
      <c r="M49" s="45">
        <f>L49*'Návrh na plnenie kritérií'!$E$24</f>
        <v>0</v>
      </c>
    </row>
    <row r="50" spans="1:13" x14ac:dyDescent="0.25">
      <c r="A50" s="56">
        <v>47</v>
      </c>
      <c r="B50" s="187"/>
      <c r="C50" s="49">
        <f t="shared" si="0"/>
        <v>55000</v>
      </c>
      <c r="D50" s="49">
        <v>0</v>
      </c>
      <c r="E50" s="47">
        <f>D50*'Návrh na plnenie kritérií'!$E$18</f>
        <v>0</v>
      </c>
      <c r="F50" s="47">
        <f>C50*'Návrh na plnenie kritérií'!$E$20</f>
        <v>0</v>
      </c>
      <c r="G50" s="49">
        <f t="shared" si="1"/>
        <v>832</v>
      </c>
      <c r="H50" s="49">
        <v>2</v>
      </c>
      <c r="I50" s="47">
        <f>H50*'Návrh na plnenie kritérií'!$E$21</f>
        <v>0</v>
      </c>
      <c r="J50" s="47">
        <f>G50*'Návrh na plnenie kritérií'!$E$22</f>
        <v>0</v>
      </c>
      <c r="K50" s="47">
        <f>'Návrh na plnenie kritérií'!$E$23</f>
        <v>0</v>
      </c>
      <c r="L50" s="52">
        <v>20</v>
      </c>
      <c r="M50" s="45">
        <f>L50*'Návrh na plnenie kritérií'!$E$24</f>
        <v>0</v>
      </c>
    </row>
    <row r="51" spans="1:13" x14ac:dyDescent="0.25">
      <c r="A51" s="56">
        <v>48</v>
      </c>
      <c r="B51" s="187"/>
      <c r="C51" s="49">
        <f t="shared" si="0"/>
        <v>55000</v>
      </c>
      <c r="D51" s="49">
        <v>0</v>
      </c>
      <c r="E51" s="47">
        <f>D51*'Návrh na plnenie kritérií'!$E$18</f>
        <v>0</v>
      </c>
      <c r="F51" s="47">
        <f>C51*'Návrh na plnenie kritérií'!$E$20</f>
        <v>0</v>
      </c>
      <c r="G51" s="49">
        <f t="shared" si="1"/>
        <v>834</v>
      </c>
      <c r="H51" s="49">
        <v>2</v>
      </c>
      <c r="I51" s="47">
        <f>H51*'Návrh na plnenie kritérií'!$E$21</f>
        <v>0</v>
      </c>
      <c r="J51" s="47">
        <f>G51*'Návrh na plnenie kritérií'!$E$22</f>
        <v>0</v>
      </c>
      <c r="K51" s="47">
        <f>'Návrh na plnenie kritérií'!$E$23</f>
        <v>0</v>
      </c>
      <c r="L51" s="52">
        <v>20</v>
      </c>
      <c r="M51" s="45">
        <f>L51*'Návrh na plnenie kritérií'!$E$24</f>
        <v>0</v>
      </c>
    </row>
    <row r="52" spans="1:13" x14ac:dyDescent="0.25">
      <c r="A52" s="56">
        <v>49</v>
      </c>
      <c r="B52" s="187"/>
      <c r="C52" s="49">
        <f t="shared" si="0"/>
        <v>55000</v>
      </c>
      <c r="D52" s="49">
        <v>0</v>
      </c>
      <c r="E52" s="47">
        <f>D52*'Návrh na plnenie kritérií'!$E$18</f>
        <v>0</v>
      </c>
      <c r="F52" s="47">
        <f>C52*'Návrh na plnenie kritérií'!$E$20</f>
        <v>0</v>
      </c>
      <c r="G52" s="49">
        <f t="shared" si="1"/>
        <v>836</v>
      </c>
      <c r="H52" s="49">
        <v>2</v>
      </c>
      <c r="I52" s="47">
        <f>H52*'Návrh na plnenie kritérií'!$E$21</f>
        <v>0</v>
      </c>
      <c r="J52" s="47">
        <f>G52*'Návrh na plnenie kritérií'!$E$22</f>
        <v>0</v>
      </c>
      <c r="K52" s="47">
        <f>'Návrh na plnenie kritérií'!$E$23</f>
        <v>0</v>
      </c>
      <c r="L52" s="52">
        <v>20</v>
      </c>
      <c r="M52" s="45">
        <f>L52*'Návrh na plnenie kritérií'!$E$24</f>
        <v>0</v>
      </c>
    </row>
    <row r="53" spans="1:13" x14ac:dyDescent="0.25">
      <c r="A53" s="56">
        <v>50</v>
      </c>
      <c r="B53" s="187"/>
      <c r="C53" s="49">
        <f t="shared" si="0"/>
        <v>55000</v>
      </c>
      <c r="D53" s="49">
        <v>0</v>
      </c>
      <c r="E53" s="47">
        <f>D53*'Návrh na plnenie kritérií'!$E$18</f>
        <v>0</v>
      </c>
      <c r="F53" s="47">
        <f>C53*'Návrh na plnenie kritérií'!$E$20</f>
        <v>0</v>
      </c>
      <c r="G53" s="49">
        <f t="shared" si="1"/>
        <v>838</v>
      </c>
      <c r="H53" s="49">
        <v>2</v>
      </c>
      <c r="I53" s="47">
        <f>H53*'Návrh na plnenie kritérií'!$E$21</f>
        <v>0</v>
      </c>
      <c r="J53" s="47">
        <f>G53*'Návrh na plnenie kritérií'!$E$22</f>
        <v>0</v>
      </c>
      <c r="K53" s="47">
        <f>'Návrh na plnenie kritérií'!$E$23</f>
        <v>0</v>
      </c>
      <c r="L53" s="52">
        <v>20</v>
      </c>
      <c r="M53" s="45">
        <f>L53*'Návrh na plnenie kritérií'!$E$24</f>
        <v>0</v>
      </c>
    </row>
    <row r="54" spans="1:13" x14ac:dyDescent="0.25">
      <c r="A54" s="56">
        <v>51</v>
      </c>
      <c r="B54" s="187"/>
      <c r="C54" s="49">
        <f t="shared" si="0"/>
        <v>55000</v>
      </c>
      <c r="D54" s="49">
        <v>0</v>
      </c>
      <c r="E54" s="47">
        <f>D54*'Návrh na plnenie kritérií'!$E$18</f>
        <v>0</v>
      </c>
      <c r="F54" s="47">
        <f>C54*'Návrh na plnenie kritérií'!$E$20</f>
        <v>0</v>
      </c>
      <c r="G54" s="49">
        <f t="shared" si="1"/>
        <v>840</v>
      </c>
      <c r="H54" s="49">
        <v>2</v>
      </c>
      <c r="I54" s="47">
        <f>H54*'Návrh na plnenie kritérií'!$E$21</f>
        <v>0</v>
      </c>
      <c r="J54" s="47">
        <f>G54*'Návrh na plnenie kritérií'!$E$22</f>
        <v>0</v>
      </c>
      <c r="K54" s="47">
        <f>'Návrh na plnenie kritérií'!$E$23</f>
        <v>0</v>
      </c>
      <c r="L54" s="52">
        <v>20</v>
      </c>
      <c r="M54" s="45">
        <f>L54*'Návrh na plnenie kritérií'!$E$24</f>
        <v>0</v>
      </c>
    </row>
    <row r="55" spans="1:13" x14ac:dyDescent="0.25">
      <c r="A55" s="56">
        <v>52</v>
      </c>
      <c r="B55" s="187"/>
      <c r="C55" s="49">
        <f t="shared" si="0"/>
        <v>55000</v>
      </c>
      <c r="D55" s="49">
        <v>0</v>
      </c>
      <c r="E55" s="47">
        <f>D55*'Návrh na plnenie kritérií'!$E$18</f>
        <v>0</v>
      </c>
      <c r="F55" s="47">
        <f>C55*'Návrh na plnenie kritérií'!$E$20</f>
        <v>0</v>
      </c>
      <c r="G55" s="49">
        <f t="shared" si="1"/>
        <v>842</v>
      </c>
      <c r="H55" s="49">
        <v>2</v>
      </c>
      <c r="I55" s="47">
        <f>H55*'Návrh na plnenie kritérií'!$E$21</f>
        <v>0</v>
      </c>
      <c r="J55" s="47">
        <f>G55*'Návrh na plnenie kritérií'!$E$22</f>
        <v>0</v>
      </c>
      <c r="K55" s="47">
        <f>'Návrh na plnenie kritérií'!$E$23</f>
        <v>0</v>
      </c>
      <c r="L55" s="52">
        <v>20</v>
      </c>
      <c r="M55" s="45">
        <f>L55*'Návrh na plnenie kritérií'!$E$24</f>
        <v>0</v>
      </c>
    </row>
    <row r="56" spans="1:13" x14ac:dyDescent="0.25">
      <c r="A56" s="56">
        <v>53</v>
      </c>
      <c r="B56" s="187"/>
      <c r="C56" s="49">
        <f t="shared" si="0"/>
        <v>55000</v>
      </c>
      <c r="D56" s="49">
        <v>0</v>
      </c>
      <c r="E56" s="47">
        <f>D56*'Návrh na plnenie kritérií'!$E$18</f>
        <v>0</v>
      </c>
      <c r="F56" s="47">
        <f>C56*'Návrh na plnenie kritérií'!$E$20</f>
        <v>0</v>
      </c>
      <c r="G56" s="49">
        <f t="shared" si="1"/>
        <v>844</v>
      </c>
      <c r="H56" s="49">
        <v>2</v>
      </c>
      <c r="I56" s="47">
        <f>H56*'Návrh na plnenie kritérií'!$E$21</f>
        <v>0</v>
      </c>
      <c r="J56" s="47">
        <f>G56*'Návrh na plnenie kritérií'!$E$22</f>
        <v>0</v>
      </c>
      <c r="K56" s="47">
        <f>'Návrh na plnenie kritérií'!$E$23</f>
        <v>0</v>
      </c>
      <c r="L56" s="52">
        <v>20</v>
      </c>
      <c r="M56" s="45">
        <f>L56*'Návrh na plnenie kritérií'!$E$24</f>
        <v>0</v>
      </c>
    </row>
    <row r="57" spans="1:13" x14ac:dyDescent="0.25">
      <c r="A57" s="56">
        <v>54</v>
      </c>
      <c r="B57" s="187"/>
      <c r="C57" s="49">
        <f t="shared" si="0"/>
        <v>55000</v>
      </c>
      <c r="D57" s="49">
        <v>0</v>
      </c>
      <c r="E57" s="47">
        <f>D57*'Návrh na plnenie kritérií'!$E$18</f>
        <v>0</v>
      </c>
      <c r="F57" s="47">
        <f>C57*'Návrh na plnenie kritérií'!$E$20</f>
        <v>0</v>
      </c>
      <c r="G57" s="49">
        <f t="shared" si="1"/>
        <v>846</v>
      </c>
      <c r="H57" s="49">
        <v>2</v>
      </c>
      <c r="I57" s="47">
        <f>H57*'Návrh na plnenie kritérií'!$E$21</f>
        <v>0</v>
      </c>
      <c r="J57" s="47">
        <f>G57*'Návrh na plnenie kritérií'!$E$22</f>
        <v>0</v>
      </c>
      <c r="K57" s="47">
        <f>'Návrh na plnenie kritérií'!$E$23</f>
        <v>0</v>
      </c>
      <c r="L57" s="52">
        <v>20</v>
      </c>
      <c r="M57" s="45">
        <f>L57*'Návrh na plnenie kritérií'!$E$24</f>
        <v>0</v>
      </c>
    </row>
    <row r="58" spans="1:13" x14ac:dyDescent="0.25">
      <c r="A58" s="56">
        <v>55</v>
      </c>
      <c r="B58" s="187"/>
      <c r="C58" s="49">
        <f t="shared" si="0"/>
        <v>55000</v>
      </c>
      <c r="D58" s="49">
        <v>0</v>
      </c>
      <c r="E58" s="47">
        <f>D58*'Návrh na plnenie kritérií'!$E$18</f>
        <v>0</v>
      </c>
      <c r="F58" s="47">
        <f>C58*'Návrh na plnenie kritérií'!$E$20</f>
        <v>0</v>
      </c>
      <c r="G58" s="49">
        <f t="shared" si="1"/>
        <v>848</v>
      </c>
      <c r="H58" s="49">
        <v>2</v>
      </c>
      <c r="I58" s="47">
        <f>H58*'Návrh na plnenie kritérií'!$E$21</f>
        <v>0</v>
      </c>
      <c r="J58" s="47">
        <f>G58*'Návrh na plnenie kritérií'!$E$22</f>
        <v>0</v>
      </c>
      <c r="K58" s="47">
        <f>'Návrh na plnenie kritérií'!$E$23</f>
        <v>0</v>
      </c>
      <c r="L58" s="52">
        <v>20</v>
      </c>
      <c r="M58" s="45">
        <f>L58*'Návrh na plnenie kritérií'!$E$24</f>
        <v>0</v>
      </c>
    </row>
    <row r="59" spans="1:13" x14ac:dyDescent="0.25">
      <c r="A59" s="56">
        <v>56</v>
      </c>
      <c r="B59" s="187"/>
      <c r="C59" s="49">
        <f t="shared" si="0"/>
        <v>55000</v>
      </c>
      <c r="D59" s="49">
        <v>0</v>
      </c>
      <c r="E59" s="47">
        <f>D59*'Návrh na plnenie kritérií'!$E$18</f>
        <v>0</v>
      </c>
      <c r="F59" s="47">
        <f>C59*'Návrh na plnenie kritérií'!$E$20</f>
        <v>0</v>
      </c>
      <c r="G59" s="49">
        <f t="shared" si="1"/>
        <v>850</v>
      </c>
      <c r="H59" s="49">
        <v>2</v>
      </c>
      <c r="I59" s="47">
        <f>H59*'Návrh na plnenie kritérií'!$E$21</f>
        <v>0</v>
      </c>
      <c r="J59" s="47">
        <f>G59*'Návrh na plnenie kritérií'!$E$22</f>
        <v>0</v>
      </c>
      <c r="K59" s="47">
        <f>'Návrh na plnenie kritérií'!$E$23</f>
        <v>0</v>
      </c>
      <c r="L59" s="52">
        <v>20</v>
      </c>
      <c r="M59" s="45">
        <f>L59*'Návrh na plnenie kritérií'!$E$24</f>
        <v>0</v>
      </c>
    </row>
    <row r="60" spans="1:13" x14ac:dyDescent="0.25">
      <c r="A60" s="56">
        <v>57</v>
      </c>
      <c r="B60" s="187"/>
      <c r="C60" s="49">
        <f t="shared" si="0"/>
        <v>55000</v>
      </c>
      <c r="D60" s="49">
        <v>0</v>
      </c>
      <c r="E60" s="47">
        <f>D60*'Návrh na plnenie kritérií'!$E$18</f>
        <v>0</v>
      </c>
      <c r="F60" s="47">
        <f>C60*'Návrh na plnenie kritérií'!$E$20</f>
        <v>0</v>
      </c>
      <c r="G60" s="49">
        <f t="shared" si="1"/>
        <v>852</v>
      </c>
      <c r="H60" s="49">
        <v>2</v>
      </c>
      <c r="I60" s="47">
        <f>H60*'Návrh na plnenie kritérií'!$E$21</f>
        <v>0</v>
      </c>
      <c r="J60" s="47">
        <f>G60*'Návrh na plnenie kritérií'!$E$22</f>
        <v>0</v>
      </c>
      <c r="K60" s="47">
        <f>'Návrh na plnenie kritérií'!$E$23</f>
        <v>0</v>
      </c>
      <c r="L60" s="52">
        <v>20</v>
      </c>
      <c r="M60" s="45">
        <f>L60*'Návrh na plnenie kritérií'!$E$24</f>
        <v>0</v>
      </c>
    </row>
    <row r="61" spans="1:13" x14ac:dyDescent="0.25">
      <c r="A61" s="56">
        <v>58</v>
      </c>
      <c r="B61" s="187"/>
      <c r="C61" s="49">
        <f t="shared" si="0"/>
        <v>55000</v>
      </c>
      <c r="D61" s="49">
        <v>0</v>
      </c>
      <c r="E61" s="47">
        <f>D61*'Návrh na plnenie kritérií'!$E$18</f>
        <v>0</v>
      </c>
      <c r="F61" s="47">
        <f>C61*'Návrh na plnenie kritérií'!$E$20</f>
        <v>0</v>
      </c>
      <c r="G61" s="49">
        <f t="shared" si="1"/>
        <v>854</v>
      </c>
      <c r="H61" s="49">
        <v>2</v>
      </c>
      <c r="I61" s="47">
        <f>H61*'Návrh na plnenie kritérií'!$E$21</f>
        <v>0</v>
      </c>
      <c r="J61" s="47">
        <f>G61*'Návrh na plnenie kritérií'!$E$22</f>
        <v>0</v>
      </c>
      <c r="K61" s="47">
        <f>'Návrh na plnenie kritérií'!$E$23</f>
        <v>0</v>
      </c>
      <c r="L61" s="52">
        <v>20</v>
      </c>
      <c r="M61" s="45">
        <f>L61*'Návrh na plnenie kritérií'!$E$24</f>
        <v>0</v>
      </c>
    </row>
    <row r="62" spans="1:13" x14ac:dyDescent="0.25">
      <c r="A62" s="56">
        <v>59</v>
      </c>
      <c r="B62" s="187"/>
      <c r="C62" s="49">
        <f t="shared" si="0"/>
        <v>55000</v>
      </c>
      <c r="D62" s="49">
        <v>0</v>
      </c>
      <c r="E62" s="47">
        <f>D62*'Návrh na plnenie kritérií'!$E$18</f>
        <v>0</v>
      </c>
      <c r="F62" s="47">
        <f>C62*'Návrh na plnenie kritérií'!$E$20</f>
        <v>0</v>
      </c>
      <c r="G62" s="49">
        <f t="shared" si="1"/>
        <v>856</v>
      </c>
      <c r="H62" s="49">
        <v>2</v>
      </c>
      <c r="I62" s="47">
        <f>H62*'Návrh na plnenie kritérií'!$E$21</f>
        <v>0</v>
      </c>
      <c r="J62" s="47">
        <f>G62*'Návrh na plnenie kritérií'!$E$22</f>
        <v>0</v>
      </c>
      <c r="K62" s="47">
        <f>'Návrh na plnenie kritérií'!$E$23</f>
        <v>0</v>
      </c>
      <c r="L62" s="52">
        <v>20</v>
      </c>
      <c r="M62" s="45">
        <f>L62*'Návrh na plnenie kritérií'!$E$24</f>
        <v>0</v>
      </c>
    </row>
    <row r="63" spans="1:13" x14ac:dyDescent="0.25">
      <c r="A63" s="56">
        <v>60</v>
      </c>
      <c r="B63" s="187"/>
      <c r="C63" s="49">
        <f t="shared" si="0"/>
        <v>55000</v>
      </c>
      <c r="D63" s="49">
        <v>0</v>
      </c>
      <c r="E63" s="47">
        <f>D63*'Návrh na plnenie kritérií'!$E$18</f>
        <v>0</v>
      </c>
      <c r="F63" s="47">
        <f>C63*'Návrh na plnenie kritérií'!$E$20</f>
        <v>0</v>
      </c>
      <c r="G63" s="49">
        <f t="shared" si="1"/>
        <v>858</v>
      </c>
      <c r="H63" s="49">
        <v>2</v>
      </c>
      <c r="I63" s="47">
        <f>H63*'Návrh na plnenie kritérií'!$E$21</f>
        <v>0</v>
      </c>
      <c r="J63" s="47">
        <f>G63*'Návrh na plnenie kritérií'!$E$22</f>
        <v>0</v>
      </c>
      <c r="K63" s="47">
        <f>'Návrh na plnenie kritérií'!$E$23</f>
        <v>0</v>
      </c>
      <c r="L63" s="52">
        <v>20</v>
      </c>
      <c r="M63" s="45">
        <f>L63*'Návrh na plnenie kritérií'!$E$24</f>
        <v>0</v>
      </c>
    </row>
    <row r="64" spans="1:13" x14ac:dyDescent="0.25">
      <c r="A64" s="56">
        <v>61</v>
      </c>
      <c r="B64" s="187"/>
      <c r="C64" s="49">
        <f t="shared" si="0"/>
        <v>55000</v>
      </c>
      <c r="D64" s="49">
        <v>0</v>
      </c>
      <c r="E64" s="47">
        <f>D64*'Návrh na plnenie kritérií'!$E$18</f>
        <v>0</v>
      </c>
      <c r="F64" s="47">
        <f>C64*'Návrh na plnenie kritérií'!$E$20</f>
        <v>0</v>
      </c>
      <c r="G64" s="49">
        <f t="shared" si="1"/>
        <v>860</v>
      </c>
      <c r="H64" s="49">
        <v>2</v>
      </c>
      <c r="I64" s="47">
        <f>H64*'Návrh na plnenie kritérií'!$E$21</f>
        <v>0</v>
      </c>
      <c r="J64" s="47">
        <f>G64*'Návrh na plnenie kritérií'!$E$22</f>
        <v>0</v>
      </c>
      <c r="K64" s="47">
        <f>'Návrh na plnenie kritérií'!$E$23</f>
        <v>0</v>
      </c>
      <c r="L64" s="52">
        <v>20</v>
      </c>
      <c r="M64" s="45">
        <f>L64*'Návrh na plnenie kritérií'!$E$24</f>
        <v>0</v>
      </c>
    </row>
    <row r="65" spans="1:13" x14ac:dyDescent="0.25">
      <c r="A65" s="56">
        <v>62</v>
      </c>
      <c r="B65" s="187"/>
      <c r="C65" s="49">
        <f t="shared" si="0"/>
        <v>55000</v>
      </c>
      <c r="D65" s="49">
        <v>0</v>
      </c>
      <c r="E65" s="47">
        <f>D65*'Návrh na plnenie kritérií'!$E$18</f>
        <v>0</v>
      </c>
      <c r="F65" s="47">
        <f>C65*'Návrh na plnenie kritérií'!$E$20</f>
        <v>0</v>
      </c>
      <c r="G65" s="49">
        <f t="shared" si="1"/>
        <v>862</v>
      </c>
      <c r="H65" s="49">
        <v>2</v>
      </c>
      <c r="I65" s="47">
        <f>H65*'Návrh na plnenie kritérií'!$E$21</f>
        <v>0</v>
      </c>
      <c r="J65" s="47">
        <f>G65*'Návrh na plnenie kritérií'!$E$22</f>
        <v>0</v>
      </c>
      <c r="K65" s="47">
        <f>'Návrh na plnenie kritérií'!$E$23</f>
        <v>0</v>
      </c>
      <c r="L65" s="52">
        <v>20</v>
      </c>
      <c r="M65" s="45">
        <f>L65*'Návrh na plnenie kritérií'!$E$24</f>
        <v>0</v>
      </c>
    </row>
    <row r="66" spans="1:13" x14ac:dyDescent="0.25">
      <c r="A66" s="56">
        <v>63</v>
      </c>
      <c r="B66" s="187"/>
      <c r="C66" s="49">
        <f t="shared" si="0"/>
        <v>55000</v>
      </c>
      <c r="D66" s="49">
        <v>0</v>
      </c>
      <c r="E66" s="47">
        <f>D66*'Návrh na plnenie kritérií'!$E$18</f>
        <v>0</v>
      </c>
      <c r="F66" s="47">
        <f>C66*'Návrh na plnenie kritérií'!$E$20</f>
        <v>0</v>
      </c>
      <c r="G66" s="49">
        <f t="shared" si="1"/>
        <v>864</v>
      </c>
      <c r="H66" s="49">
        <v>2</v>
      </c>
      <c r="I66" s="47">
        <f>H66*'Návrh na plnenie kritérií'!$E$21</f>
        <v>0</v>
      </c>
      <c r="J66" s="47">
        <f>G66*'Návrh na plnenie kritérií'!$E$22</f>
        <v>0</v>
      </c>
      <c r="K66" s="47">
        <f>'Návrh na plnenie kritérií'!$E$23</f>
        <v>0</v>
      </c>
      <c r="L66" s="52">
        <v>20</v>
      </c>
      <c r="M66" s="45">
        <f>L66*'Návrh na plnenie kritérií'!$E$24</f>
        <v>0</v>
      </c>
    </row>
    <row r="67" spans="1:13" x14ac:dyDescent="0.25">
      <c r="A67" s="56">
        <v>64</v>
      </c>
      <c r="B67" s="187"/>
      <c r="C67" s="49">
        <f t="shared" si="0"/>
        <v>55000</v>
      </c>
      <c r="D67" s="49">
        <v>0</v>
      </c>
      <c r="E67" s="47">
        <f>D67*'Návrh na plnenie kritérií'!$E$18</f>
        <v>0</v>
      </c>
      <c r="F67" s="47">
        <f>C67*'Návrh na plnenie kritérií'!$E$20</f>
        <v>0</v>
      </c>
      <c r="G67" s="49">
        <f t="shared" si="1"/>
        <v>866</v>
      </c>
      <c r="H67" s="49">
        <v>2</v>
      </c>
      <c r="I67" s="47">
        <f>H67*'Návrh na plnenie kritérií'!$E$21</f>
        <v>0</v>
      </c>
      <c r="J67" s="47">
        <f>G67*'Návrh na plnenie kritérií'!$E$22</f>
        <v>0</v>
      </c>
      <c r="K67" s="47">
        <f>'Návrh na plnenie kritérií'!$E$23</f>
        <v>0</v>
      </c>
      <c r="L67" s="52">
        <v>20</v>
      </c>
      <c r="M67" s="45">
        <f>L67*'Návrh na plnenie kritérií'!$E$24</f>
        <v>0</v>
      </c>
    </row>
    <row r="68" spans="1:13" x14ac:dyDescent="0.25">
      <c r="A68" s="56">
        <v>65</v>
      </c>
      <c r="B68" s="187"/>
      <c r="C68" s="49">
        <f t="shared" ref="C68:C131" si="2">C67+D68</f>
        <v>55000</v>
      </c>
      <c r="D68" s="49">
        <v>0</v>
      </c>
      <c r="E68" s="47">
        <f>D68*'Návrh na plnenie kritérií'!$E$18</f>
        <v>0</v>
      </c>
      <c r="F68" s="47">
        <f>C68*'Návrh na plnenie kritérií'!$E$20</f>
        <v>0</v>
      </c>
      <c r="G68" s="49">
        <f t="shared" ref="G68:G131" si="3">G67+H68</f>
        <v>868</v>
      </c>
      <c r="H68" s="49">
        <v>2</v>
      </c>
      <c r="I68" s="47">
        <f>H68*'Návrh na plnenie kritérií'!$E$21</f>
        <v>0</v>
      </c>
      <c r="J68" s="47">
        <f>G68*'Návrh na plnenie kritérií'!$E$22</f>
        <v>0</v>
      </c>
      <c r="K68" s="47">
        <f>'Návrh na plnenie kritérií'!$E$23</f>
        <v>0</v>
      </c>
      <c r="L68" s="52">
        <v>20</v>
      </c>
      <c r="M68" s="45">
        <f>L68*'Návrh na plnenie kritérií'!$E$24</f>
        <v>0</v>
      </c>
    </row>
    <row r="69" spans="1:13" x14ac:dyDescent="0.25">
      <c r="A69" s="56">
        <v>66</v>
      </c>
      <c r="B69" s="187"/>
      <c r="C69" s="49">
        <f t="shared" si="2"/>
        <v>55000</v>
      </c>
      <c r="D69" s="49">
        <v>0</v>
      </c>
      <c r="E69" s="47">
        <f>D69*'Návrh na plnenie kritérií'!$E$18</f>
        <v>0</v>
      </c>
      <c r="F69" s="47">
        <f>C69*'Návrh na plnenie kritérií'!$E$20</f>
        <v>0</v>
      </c>
      <c r="G69" s="49">
        <f t="shared" si="3"/>
        <v>870</v>
      </c>
      <c r="H69" s="49">
        <v>2</v>
      </c>
      <c r="I69" s="47">
        <f>H69*'Návrh na plnenie kritérií'!$E$21</f>
        <v>0</v>
      </c>
      <c r="J69" s="47">
        <f>G69*'Návrh na plnenie kritérií'!$E$22</f>
        <v>0</v>
      </c>
      <c r="K69" s="47">
        <f>'Návrh na plnenie kritérií'!$E$23</f>
        <v>0</v>
      </c>
      <c r="L69" s="52">
        <v>20</v>
      </c>
      <c r="M69" s="45">
        <f>L69*'Návrh na plnenie kritérií'!$E$24</f>
        <v>0</v>
      </c>
    </row>
    <row r="70" spans="1:13" x14ac:dyDescent="0.25">
      <c r="A70" s="56">
        <v>67</v>
      </c>
      <c r="B70" s="187"/>
      <c r="C70" s="49">
        <f t="shared" si="2"/>
        <v>55000</v>
      </c>
      <c r="D70" s="49">
        <v>0</v>
      </c>
      <c r="E70" s="47">
        <f>D70*'Návrh na plnenie kritérií'!$E$18</f>
        <v>0</v>
      </c>
      <c r="F70" s="47">
        <f>C70*'Návrh na plnenie kritérií'!$E$20</f>
        <v>0</v>
      </c>
      <c r="G70" s="49">
        <f t="shared" si="3"/>
        <v>872</v>
      </c>
      <c r="H70" s="49">
        <v>2</v>
      </c>
      <c r="I70" s="47">
        <f>H70*'Návrh na plnenie kritérií'!$E$21</f>
        <v>0</v>
      </c>
      <c r="J70" s="47">
        <f>G70*'Návrh na plnenie kritérií'!$E$22</f>
        <v>0</v>
      </c>
      <c r="K70" s="47">
        <f>'Návrh na plnenie kritérií'!$E$23</f>
        <v>0</v>
      </c>
      <c r="L70" s="52">
        <v>20</v>
      </c>
      <c r="M70" s="45">
        <f>L70*'Návrh na plnenie kritérií'!$E$24</f>
        <v>0</v>
      </c>
    </row>
    <row r="71" spans="1:13" x14ac:dyDescent="0.25">
      <c r="A71" s="56">
        <v>68</v>
      </c>
      <c r="B71" s="187"/>
      <c r="C71" s="49">
        <f t="shared" si="2"/>
        <v>55000</v>
      </c>
      <c r="D71" s="49">
        <v>0</v>
      </c>
      <c r="E71" s="47">
        <f>D71*'Návrh na plnenie kritérií'!$E$18</f>
        <v>0</v>
      </c>
      <c r="F71" s="47">
        <f>C71*'Návrh na plnenie kritérií'!$E$20</f>
        <v>0</v>
      </c>
      <c r="G71" s="49">
        <f t="shared" si="3"/>
        <v>874</v>
      </c>
      <c r="H71" s="49">
        <v>2</v>
      </c>
      <c r="I71" s="47">
        <f>H71*'Návrh na plnenie kritérií'!$E$21</f>
        <v>0</v>
      </c>
      <c r="J71" s="47">
        <f>G71*'Návrh na plnenie kritérií'!$E$22</f>
        <v>0</v>
      </c>
      <c r="K71" s="47">
        <f>'Návrh na plnenie kritérií'!$E$23</f>
        <v>0</v>
      </c>
      <c r="L71" s="52">
        <v>20</v>
      </c>
      <c r="M71" s="45">
        <f>L71*'Návrh na plnenie kritérií'!$E$24</f>
        <v>0</v>
      </c>
    </row>
    <row r="72" spans="1:13" x14ac:dyDescent="0.25">
      <c r="A72" s="56">
        <v>69</v>
      </c>
      <c r="B72" s="187"/>
      <c r="C72" s="49">
        <f t="shared" si="2"/>
        <v>55000</v>
      </c>
      <c r="D72" s="49">
        <v>0</v>
      </c>
      <c r="E72" s="47">
        <f>D72*'Návrh na plnenie kritérií'!$E$18</f>
        <v>0</v>
      </c>
      <c r="F72" s="47">
        <f>C72*'Návrh na plnenie kritérií'!$E$20</f>
        <v>0</v>
      </c>
      <c r="G72" s="49">
        <f t="shared" si="3"/>
        <v>876</v>
      </c>
      <c r="H72" s="49">
        <v>2</v>
      </c>
      <c r="I72" s="47">
        <f>H72*'Návrh na plnenie kritérií'!$E$21</f>
        <v>0</v>
      </c>
      <c r="J72" s="47">
        <f>G72*'Návrh na plnenie kritérií'!$E$22</f>
        <v>0</v>
      </c>
      <c r="K72" s="47">
        <f>'Návrh na plnenie kritérií'!$E$23</f>
        <v>0</v>
      </c>
      <c r="L72" s="52">
        <v>20</v>
      </c>
      <c r="M72" s="45">
        <f>L72*'Návrh na plnenie kritérií'!$E$24</f>
        <v>0</v>
      </c>
    </row>
    <row r="73" spans="1:13" x14ac:dyDescent="0.25">
      <c r="A73" s="56">
        <v>70</v>
      </c>
      <c r="B73" s="187"/>
      <c r="C73" s="49">
        <f t="shared" si="2"/>
        <v>55000</v>
      </c>
      <c r="D73" s="49">
        <v>0</v>
      </c>
      <c r="E73" s="47">
        <f>D73*'Návrh na plnenie kritérií'!$E$18</f>
        <v>0</v>
      </c>
      <c r="F73" s="47">
        <f>C73*'Návrh na plnenie kritérií'!$E$20</f>
        <v>0</v>
      </c>
      <c r="G73" s="49">
        <f t="shared" si="3"/>
        <v>878</v>
      </c>
      <c r="H73" s="49">
        <v>2</v>
      </c>
      <c r="I73" s="47">
        <f>H73*'Návrh na plnenie kritérií'!$E$21</f>
        <v>0</v>
      </c>
      <c r="J73" s="47">
        <f>G73*'Návrh na plnenie kritérií'!$E$22</f>
        <v>0</v>
      </c>
      <c r="K73" s="47">
        <f>'Návrh na plnenie kritérií'!$E$23</f>
        <v>0</v>
      </c>
      <c r="L73" s="52">
        <v>20</v>
      </c>
      <c r="M73" s="45">
        <f>L73*'Návrh na plnenie kritérií'!$E$24</f>
        <v>0</v>
      </c>
    </row>
    <row r="74" spans="1:13" x14ac:dyDescent="0.25">
      <c r="A74" s="56">
        <v>71</v>
      </c>
      <c r="B74" s="187"/>
      <c r="C74" s="49">
        <f t="shared" si="2"/>
        <v>55000</v>
      </c>
      <c r="D74" s="49">
        <v>0</v>
      </c>
      <c r="E74" s="47">
        <f>D74*'Návrh na plnenie kritérií'!$E$18</f>
        <v>0</v>
      </c>
      <c r="F74" s="47">
        <f>C74*'Návrh na plnenie kritérií'!$E$20</f>
        <v>0</v>
      </c>
      <c r="G74" s="49">
        <f t="shared" si="3"/>
        <v>880</v>
      </c>
      <c r="H74" s="49">
        <v>2</v>
      </c>
      <c r="I74" s="47">
        <f>H74*'Návrh na plnenie kritérií'!$E$21</f>
        <v>0</v>
      </c>
      <c r="J74" s="47">
        <f>G74*'Návrh na plnenie kritérií'!$E$22</f>
        <v>0</v>
      </c>
      <c r="K74" s="47">
        <f>'Návrh na plnenie kritérií'!$E$23</f>
        <v>0</v>
      </c>
      <c r="L74" s="52">
        <v>20</v>
      </c>
      <c r="M74" s="45">
        <f>L74*'Návrh na plnenie kritérií'!$E$24</f>
        <v>0</v>
      </c>
    </row>
    <row r="75" spans="1:13" x14ac:dyDescent="0.25">
      <c r="A75" s="56">
        <v>72</v>
      </c>
      <c r="B75" s="187"/>
      <c r="C75" s="49">
        <f t="shared" si="2"/>
        <v>55000</v>
      </c>
      <c r="D75" s="49">
        <v>0</v>
      </c>
      <c r="E75" s="47">
        <f>D75*'Návrh na plnenie kritérií'!$E$18</f>
        <v>0</v>
      </c>
      <c r="F75" s="47">
        <f>C75*'Návrh na plnenie kritérií'!$E$20</f>
        <v>0</v>
      </c>
      <c r="G75" s="49">
        <f t="shared" si="3"/>
        <v>882</v>
      </c>
      <c r="H75" s="49">
        <v>2</v>
      </c>
      <c r="I75" s="47">
        <f>H75*'Návrh na plnenie kritérií'!$E$21</f>
        <v>0</v>
      </c>
      <c r="J75" s="47">
        <f>G75*'Návrh na plnenie kritérií'!$E$22</f>
        <v>0</v>
      </c>
      <c r="K75" s="47">
        <f>'Návrh na plnenie kritérií'!$E$23</f>
        <v>0</v>
      </c>
      <c r="L75" s="52">
        <v>20</v>
      </c>
      <c r="M75" s="45">
        <f>L75*'Návrh na plnenie kritérií'!$E$24</f>
        <v>0</v>
      </c>
    </row>
    <row r="76" spans="1:13" x14ac:dyDescent="0.25">
      <c r="A76" s="56">
        <v>73</v>
      </c>
      <c r="B76" s="187"/>
      <c r="C76" s="49">
        <f t="shared" si="2"/>
        <v>55000</v>
      </c>
      <c r="D76" s="49">
        <v>0</v>
      </c>
      <c r="E76" s="47">
        <f>D76*'Návrh na plnenie kritérií'!$E$18</f>
        <v>0</v>
      </c>
      <c r="F76" s="47">
        <f>C76*'Návrh na plnenie kritérií'!$E$20</f>
        <v>0</v>
      </c>
      <c r="G76" s="49">
        <f t="shared" si="3"/>
        <v>884</v>
      </c>
      <c r="H76" s="49">
        <v>2</v>
      </c>
      <c r="I76" s="47">
        <f>H76*'Návrh na plnenie kritérií'!$E$21</f>
        <v>0</v>
      </c>
      <c r="J76" s="47">
        <f>G76*'Návrh na plnenie kritérií'!$E$22</f>
        <v>0</v>
      </c>
      <c r="K76" s="47">
        <f>'Návrh na plnenie kritérií'!$E$23</f>
        <v>0</v>
      </c>
      <c r="L76" s="52">
        <v>20</v>
      </c>
      <c r="M76" s="45">
        <f>L76*'Návrh na plnenie kritérií'!$E$24</f>
        <v>0</v>
      </c>
    </row>
    <row r="77" spans="1:13" x14ac:dyDescent="0.25">
      <c r="A77" s="56">
        <v>74</v>
      </c>
      <c r="B77" s="187"/>
      <c r="C77" s="49">
        <f t="shared" si="2"/>
        <v>55000</v>
      </c>
      <c r="D77" s="49">
        <v>0</v>
      </c>
      <c r="E77" s="47">
        <f>D77*'Návrh na plnenie kritérií'!$E$18</f>
        <v>0</v>
      </c>
      <c r="F77" s="47">
        <f>C77*'Návrh na plnenie kritérií'!$E$20</f>
        <v>0</v>
      </c>
      <c r="G77" s="49">
        <f t="shared" si="3"/>
        <v>886</v>
      </c>
      <c r="H77" s="49">
        <v>2</v>
      </c>
      <c r="I77" s="47">
        <f>H77*'Návrh na plnenie kritérií'!$E$21</f>
        <v>0</v>
      </c>
      <c r="J77" s="47">
        <f>G77*'Návrh na plnenie kritérií'!$E$22</f>
        <v>0</v>
      </c>
      <c r="K77" s="47">
        <f>'Návrh na plnenie kritérií'!$E$23</f>
        <v>0</v>
      </c>
      <c r="L77" s="52">
        <v>20</v>
      </c>
      <c r="M77" s="45">
        <f>L77*'Návrh na plnenie kritérií'!$E$24</f>
        <v>0</v>
      </c>
    </row>
    <row r="78" spans="1:13" x14ac:dyDescent="0.25">
      <c r="A78" s="56">
        <v>75</v>
      </c>
      <c r="B78" s="187"/>
      <c r="C78" s="49">
        <f t="shared" si="2"/>
        <v>55000</v>
      </c>
      <c r="D78" s="49">
        <v>0</v>
      </c>
      <c r="E78" s="47">
        <f>D78*'Návrh na plnenie kritérií'!$E$18</f>
        <v>0</v>
      </c>
      <c r="F78" s="47">
        <f>C78*'Návrh na plnenie kritérií'!$E$20</f>
        <v>0</v>
      </c>
      <c r="G78" s="49">
        <f t="shared" si="3"/>
        <v>888</v>
      </c>
      <c r="H78" s="49">
        <v>2</v>
      </c>
      <c r="I78" s="47">
        <f>H78*'Návrh na plnenie kritérií'!$E$21</f>
        <v>0</v>
      </c>
      <c r="J78" s="47">
        <f>G78*'Návrh na plnenie kritérií'!$E$22</f>
        <v>0</v>
      </c>
      <c r="K78" s="47">
        <f>'Návrh na plnenie kritérií'!$E$23</f>
        <v>0</v>
      </c>
      <c r="L78" s="52">
        <v>20</v>
      </c>
      <c r="M78" s="45">
        <f>L78*'Návrh na plnenie kritérií'!$E$24</f>
        <v>0</v>
      </c>
    </row>
    <row r="79" spans="1:13" x14ac:dyDescent="0.25">
      <c r="A79" s="56">
        <v>76</v>
      </c>
      <c r="B79" s="187"/>
      <c r="C79" s="49">
        <f t="shared" si="2"/>
        <v>55000</v>
      </c>
      <c r="D79" s="49">
        <v>0</v>
      </c>
      <c r="E79" s="47">
        <f>D79*'Návrh na plnenie kritérií'!$E$18</f>
        <v>0</v>
      </c>
      <c r="F79" s="47">
        <f>C79*'Návrh na plnenie kritérií'!$E$20</f>
        <v>0</v>
      </c>
      <c r="G79" s="49">
        <f t="shared" si="3"/>
        <v>890</v>
      </c>
      <c r="H79" s="49">
        <v>2</v>
      </c>
      <c r="I79" s="47">
        <f>H79*'Návrh na plnenie kritérií'!$E$21</f>
        <v>0</v>
      </c>
      <c r="J79" s="47">
        <f>G79*'Návrh na plnenie kritérií'!$E$22</f>
        <v>0</v>
      </c>
      <c r="K79" s="47">
        <f>'Návrh na plnenie kritérií'!$E$23</f>
        <v>0</v>
      </c>
      <c r="L79" s="52">
        <v>20</v>
      </c>
      <c r="M79" s="45">
        <f>L79*'Návrh na plnenie kritérií'!$E$24</f>
        <v>0</v>
      </c>
    </row>
    <row r="80" spans="1:13" x14ac:dyDescent="0.25">
      <c r="A80" s="56">
        <v>77</v>
      </c>
      <c r="B80" s="187"/>
      <c r="C80" s="49">
        <f t="shared" si="2"/>
        <v>55000</v>
      </c>
      <c r="D80" s="49">
        <v>0</v>
      </c>
      <c r="E80" s="47">
        <f>D80*'Návrh na plnenie kritérií'!$E$18</f>
        <v>0</v>
      </c>
      <c r="F80" s="47">
        <f>C80*'Návrh na plnenie kritérií'!$E$20</f>
        <v>0</v>
      </c>
      <c r="G80" s="49">
        <f t="shared" si="3"/>
        <v>892</v>
      </c>
      <c r="H80" s="49">
        <v>2</v>
      </c>
      <c r="I80" s="47">
        <f>H80*'Návrh na plnenie kritérií'!$E$21</f>
        <v>0</v>
      </c>
      <c r="J80" s="47">
        <f>G80*'Návrh na plnenie kritérií'!$E$22</f>
        <v>0</v>
      </c>
      <c r="K80" s="47">
        <f>'Návrh na plnenie kritérií'!$E$23</f>
        <v>0</v>
      </c>
      <c r="L80" s="52">
        <v>20</v>
      </c>
      <c r="M80" s="45">
        <f>L80*'Návrh na plnenie kritérií'!$E$24</f>
        <v>0</v>
      </c>
    </row>
    <row r="81" spans="1:13" x14ac:dyDescent="0.25">
      <c r="A81" s="56">
        <v>78</v>
      </c>
      <c r="B81" s="187"/>
      <c r="C81" s="49">
        <f t="shared" si="2"/>
        <v>55000</v>
      </c>
      <c r="D81" s="49">
        <v>0</v>
      </c>
      <c r="E81" s="47">
        <f>D81*'Návrh na plnenie kritérií'!$E$18</f>
        <v>0</v>
      </c>
      <c r="F81" s="47">
        <f>C81*'Návrh na plnenie kritérií'!$E$20</f>
        <v>0</v>
      </c>
      <c r="G81" s="49">
        <f t="shared" si="3"/>
        <v>894</v>
      </c>
      <c r="H81" s="49">
        <v>2</v>
      </c>
      <c r="I81" s="47">
        <f>H81*'Návrh na plnenie kritérií'!$E$21</f>
        <v>0</v>
      </c>
      <c r="J81" s="47">
        <f>G81*'Návrh na plnenie kritérií'!$E$22</f>
        <v>0</v>
      </c>
      <c r="K81" s="47">
        <f>'Návrh na plnenie kritérií'!$E$23</f>
        <v>0</v>
      </c>
      <c r="L81" s="52">
        <v>20</v>
      </c>
      <c r="M81" s="45">
        <f>L81*'Návrh na plnenie kritérií'!$E$24</f>
        <v>0</v>
      </c>
    </row>
    <row r="82" spans="1:13" x14ac:dyDescent="0.25">
      <c r="A82" s="56">
        <v>79</v>
      </c>
      <c r="B82" s="187"/>
      <c r="C82" s="49">
        <f t="shared" si="2"/>
        <v>55000</v>
      </c>
      <c r="D82" s="49">
        <v>0</v>
      </c>
      <c r="E82" s="47">
        <f>D82*'Návrh na plnenie kritérií'!$E$18</f>
        <v>0</v>
      </c>
      <c r="F82" s="47">
        <f>C82*'Návrh na plnenie kritérií'!$E$20</f>
        <v>0</v>
      </c>
      <c r="G82" s="49">
        <f t="shared" si="3"/>
        <v>896</v>
      </c>
      <c r="H82" s="49">
        <v>2</v>
      </c>
      <c r="I82" s="47">
        <f>H82*'Návrh na plnenie kritérií'!$E$21</f>
        <v>0</v>
      </c>
      <c r="J82" s="47">
        <f>G82*'Návrh na plnenie kritérií'!$E$22</f>
        <v>0</v>
      </c>
      <c r="K82" s="47">
        <f>'Návrh na plnenie kritérií'!$E$23</f>
        <v>0</v>
      </c>
      <c r="L82" s="52">
        <v>20</v>
      </c>
      <c r="M82" s="45">
        <f>L82*'Návrh na plnenie kritérií'!$E$24</f>
        <v>0</v>
      </c>
    </row>
    <row r="83" spans="1:13" x14ac:dyDescent="0.25">
      <c r="A83" s="56">
        <v>80</v>
      </c>
      <c r="B83" s="187"/>
      <c r="C83" s="49">
        <f t="shared" si="2"/>
        <v>55000</v>
      </c>
      <c r="D83" s="49">
        <v>0</v>
      </c>
      <c r="E83" s="47">
        <f>D83*'Návrh na plnenie kritérií'!$E$18</f>
        <v>0</v>
      </c>
      <c r="F83" s="47">
        <f>C83*'Návrh na plnenie kritérií'!$E$20</f>
        <v>0</v>
      </c>
      <c r="G83" s="49">
        <f t="shared" si="3"/>
        <v>898</v>
      </c>
      <c r="H83" s="49">
        <v>2</v>
      </c>
      <c r="I83" s="47">
        <f>H83*'Návrh na plnenie kritérií'!$E$21</f>
        <v>0</v>
      </c>
      <c r="J83" s="47">
        <f>G83*'Návrh na plnenie kritérií'!$E$22</f>
        <v>0</v>
      </c>
      <c r="K83" s="47">
        <f>'Návrh na plnenie kritérií'!$E$23</f>
        <v>0</v>
      </c>
      <c r="L83" s="52">
        <v>20</v>
      </c>
      <c r="M83" s="45">
        <f>L83*'Návrh na plnenie kritérií'!$E$24</f>
        <v>0</v>
      </c>
    </row>
    <row r="84" spans="1:13" x14ac:dyDescent="0.25">
      <c r="A84" s="56">
        <v>81</v>
      </c>
      <c r="B84" s="187"/>
      <c r="C84" s="49">
        <f t="shared" si="2"/>
        <v>55000</v>
      </c>
      <c r="D84" s="49">
        <v>0</v>
      </c>
      <c r="E84" s="47">
        <f>D84*'Návrh na plnenie kritérií'!$E$18</f>
        <v>0</v>
      </c>
      <c r="F84" s="47">
        <f>C84*'Návrh na plnenie kritérií'!$E$20</f>
        <v>0</v>
      </c>
      <c r="G84" s="49">
        <f t="shared" si="3"/>
        <v>900</v>
      </c>
      <c r="H84" s="49">
        <v>2</v>
      </c>
      <c r="I84" s="47">
        <f>H84*'Návrh na plnenie kritérií'!$E$21</f>
        <v>0</v>
      </c>
      <c r="J84" s="47">
        <f>G84*'Návrh na plnenie kritérií'!$E$22</f>
        <v>0</v>
      </c>
      <c r="K84" s="47">
        <f>'Návrh na plnenie kritérií'!$E$23</f>
        <v>0</v>
      </c>
      <c r="L84" s="52">
        <v>20</v>
      </c>
      <c r="M84" s="45">
        <f>L84*'Návrh na plnenie kritérií'!$E$24</f>
        <v>0</v>
      </c>
    </row>
    <row r="85" spans="1:13" x14ac:dyDescent="0.25">
      <c r="A85" s="56">
        <v>82</v>
      </c>
      <c r="B85" s="187"/>
      <c r="C85" s="49">
        <f t="shared" si="2"/>
        <v>55000</v>
      </c>
      <c r="D85" s="49">
        <v>0</v>
      </c>
      <c r="E85" s="47">
        <f>D85*'Návrh na plnenie kritérií'!$E$18</f>
        <v>0</v>
      </c>
      <c r="F85" s="47">
        <f>C85*'Návrh na plnenie kritérií'!$E$20</f>
        <v>0</v>
      </c>
      <c r="G85" s="49">
        <f t="shared" si="3"/>
        <v>902</v>
      </c>
      <c r="H85" s="49">
        <v>2</v>
      </c>
      <c r="I85" s="47">
        <f>H85*'Návrh na plnenie kritérií'!$E$21</f>
        <v>0</v>
      </c>
      <c r="J85" s="47">
        <f>G85*'Návrh na plnenie kritérií'!$E$22</f>
        <v>0</v>
      </c>
      <c r="K85" s="47">
        <f>'Návrh na plnenie kritérií'!$E$23</f>
        <v>0</v>
      </c>
      <c r="L85" s="52">
        <v>20</v>
      </c>
      <c r="M85" s="45">
        <f>L85*'Návrh na plnenie kritérií'!$E$24</f>
        <v>0</v>
      </c>
    </row>
    <row r="86" spans="1:13" x14ac:dyDescent="0.25">
      <c r="A86" s="56">
        <v>83</v>
      </c>
      <c r="B86" s="187"/>
      <c r="C86" s="49">
        <f t="shared" si="2"/>
        <v>55000</v>
      </c>
      <c r="D86" s="49">
        <v>0</v>
      </c>
      <c r="E86" s="47">
        <f>D86*'Návrh na plnenie kritérií'!$E$18</f>
        <v>0</v>
      </c>
      <c r="F86" s="47">
        <f>C86*'Návrh na plnenie kritérií'!$E$20</f>
        <v>0</v>
      </c>
      <c r="G86" s="49">
        <f t="shared" si="3"/>
        <v>903</v>
      </c>
      <c r="H86" s="49">
        <v>1</v>
      </c>
      <c r="I86" s="47">
        <f>H86*'Návrh na plnenie kritérií'!$E$21</f>
        <v>0</v>
      </c>
      <c r="J86" s="47">
        <f>G86*'Návrh na plnenie kritérií'!$E$22</f>
        <v>0</v>
      </c>
      <c r="K86" s="47">
        <f>'Návrh na plnenie kritérií'!$E$23</f>
        <v>0</v>
      </c>
      <c r="L86" s="52">
        <v>20</v>
      </c>
      <c r="M86" s="45">
        <f>L86*'Návrh na plnenie kritérií'!$E$24</f>
        <v>0</v>
      </c>
    </row>
    <row r="87" spans="1:13" x14ac:dyDescent="0.25">
      <c r="A87" s="56">
        <v>84</v>
      </c>
      <c r="B87" s="187"/>
      <c r="C87" s="49">
        <f t="shared" si="2"/>
        <v>55000</v>
      </c>
      <c r="D87" s="49">
        <v>0</v>
      </c>
      <c r="E87" s="47">
        <f>D87*'Návrh na plnenie kritérií'!$E$18</f>
        <v>0</v>
      </c>
      <c r="F87" s="47">
        <f>C87*'Návrh na plnenie kritérií'!$E$20</f>
        <v>0</v>
      </c>
      <c r="G87" s="49">
        <f t="shared" si="3"/>
        <v>904</v>
      </c>
      <c r="H87" s="49">
        <v>1</v>
      </c>
      <c r="I87" s="47">
        <f>H87*'Návrh na plnenie kritérií'!$E$21</f>
        <v>0</v>
      </c>
      <c r="J87" s="47">
        <f>G87*'Návrh na plnenie kritérií'!$E$22</f>
        <v>0</v>
      </c>
      <c r="K87" s="47">
        <f>'Návrh na plnenie kritérií'!$E$23</f>
        <v>0</v>
      </c>
      <c r="L87" s="52">
        <v>20</v>
      </c>
      <c r="M87" s="45">
        <f>L87*'Návrh na plnenie kritérií'!$E$24</f>
        <v>0</v>
      </c>
    </row>
    <row r="88" spans="1:13" x14ac:dyDescent="0.25">
      <c r="A88" s="56">
        <v>85</v>
      </c>
      <c r="B88" s="187"/>
      <c r="C88" s="49">
        <f t="shared" si="2"/>
        <v>55000</v>
      </c>
      <c r="D88" s="49">
        <v>0</v>
      </c>
      <c r="E88" s="47">
        <f>D88*'Návrh na plnenie kritérií'!$E$18</f>
        <v>0</v>
      </c>
      <c r="F88" s="47">
        <f>C88*'Návrh na plnenie kritérií'!$E$20</f>
        <v>0</v>
      </c>
      <c r="G88" s="49">
        <f t="shared" si="3"/>
        <v>905</v>
      </c>
      <c r="H88" s="49">
        <v>1</v>
      </c>
      <c r="I88" s="47">
        <f>H88*'Návrh na plnenie kritérií'!$E$21</f>
        <v>0</v>
      </c>
      <c r="J88" s="47">
        <f>G88*'Návrh na plnenie kritérií'!$E$22</f>
        <v>0</v>
      </c>
      <c r="K88" s="47">
        <f>'Návrh na plnenie kritérií'!$E$23</f>
        <v>0</v>
      </c>
      <c r="L88" s="52">
        <v>20</v>
      </c>
      <c r="M88" s="45">
        <f>L88*'Návrh na plnenie kritérií'!$E$24</f>
        <v>0</v>
      </c>
    </row>
    <row r="89" spans="1:13" x14ac:dyDescent="0.25">
      <c r="A89" s="56">
        <v>86</v>
      </c>
      <c r="B89" s="187"/>
      <c r="C89" s="49">
        <f t="shared" si="2"/>
        <v>55000</v>
      </c>
      <c r="D89" s="49">
        <v>0</v>
      </c>
      <c r="E89" s="47">
        <f>D89*'Návrh na plnenie kritérií'!$E$18</f>
        <v>0</v>
      </c>
      <c r="F89" s="47">
        <f>C89*'Návrh na plnenie kritérií'!$E$20</f>
        <v>0</v>
      </c>
      <c r="G89" s="49">
        <f t="shared" si="3"/>
        <v>906</v>
      </c>
      <c r="H89" s="49">
        <v>1</v>
      </c>
      <c r="I89" s="47">
        <f>H89*'Návrh na plnenie kritérií'!$E$21</f>
        <v>0</v>
      </c>
      <c r="J89" s="47">
        <f>G89*'Návrh na plnenie kritérií'!$E$22</f>
        <v>0</v>
      </c>
      <c r="K89" s="47">
        <f>'Návrh na plnenie kritérií'!$E$23</f>
        <v>0</v>
      </c>
      <c r="L89" s="52">
        <v>20</v>
      </c>
      <c r="M89" s="45">
        <f>L89*'Návrh na plnenie kritérií'!$E$24</f>
        <v>0</v>
      </c>
    </row>
    <row r="90" spans="1:13" x14ac:dyDescent="0.25">
      <c r="A90" s="56">
        <v>87</v>
      </c>
      <c r="B90" s="187"/>
      <c r="C90" s="49">
        <f t="shared" si="2"/>
        <v>55000</v>
      </c>
      <c r="D90" s="49">
        <v>0</v>
      </c>
      <c r="E90" s="47">
        <f>D90*'Návrh na plnenie kritérií'!$E$18</f>
        <v>0</v>
      </c>
      <c r="F90" s="47">
        <f>C90*'Návrh na plnenie kritérií'!$E$20</f>
        <v>0</v>
      </c>
      <c r="G90" s="49">
        <f t="shared" si="3"/>
        <v>907</v>
      </c>
      <c r="H90" s="49">
        <v>1</v>
      </c>
      <c r="I90" s="47">
        <f>H90*'Návrh na plnenie kritérií'!$E$21</f>
        <v>0</v>
      </c>
      <c r="J90" s="47">
        <f>G90*'Návrh na plnenie kritérií'!$E$22</f>
        <v>0</v>
      </c>
      <c r="K90" s="47">
        <f>'Návrh na plnenie kritérií'!$E$23</f>
        <v>0</v>
      </c>
      <c r="L90" s="52">
        <v>20</v>
      </c>
      <c r="M90" s="45">
        <f>L90*'Návrh na plnenie kritérií'!$E$24</f>
        <v>0</v>
      </c>
    </row>
    <row r="91" spans="1:13" x14ac:dyDescent="0.25">
      <c r="A91" s="56">
        <v>88</v>
      </c>
      <c r="B91" s="187"/>
      <c r="C91" s="49">
        <f t="shared" si="2"/>
        <v>55000</v>
      </c>
      <c r="D91" s="49">
        <v>0</v>
      </c>
      <c r="E91" s="47">
        <f>D91*'Návrh na plnenie kritérií'!$E$18</f>
        <v>0</v>
      </c>
      <c r="F91" s="47">
        <f>C91*'Návrh na plnenie kritérií'!$E$20</f>
        <v>0</v>
      </c>
      <c r="G91" s="49">
        <f t="shared" si="3"/>
        <v>908</v>
      </c>
      <c r="H91" s="49">
        <v>1</v>
      </c>
      <c r="I91" s="47">
        <f>H91*'Návrh na plnenie kritérií'!$E$21</f>
        <v>0</v>
      </c>
      <c r="J91" s="47">
        <f>G91*'Návrh na plnenie kritérií'!$E$22</f>
        <v>0</v>
      </c>
      <c r="K91" s="47">
        <f>'Návrh na plnenie kritérií'!$E$23</f>
        <v>0</v>
      </c>
      <c r="L91" s="52">
        <v>20</v>
      </c>
      <c r="M91" s="45">
        <f>L91*'Návrh na plnenie kritérií'!$E$24</f>
        <v>0</v>
      </c>
    </row>
    <row r="92" spans="1:13" x14ac:dyDescent="0.25">
      <c r="A92" s="56">
        <v>89</v>
      </c>
      <c r="B92" s="187"/>
      <c r="C92" s="49">
        <f t="shared" si="2"/>
        <v>55000</v>
      </c>
      <c r="D92" s="49">
        <v>0</v>
      </c>
      <c r="E92" s="47">
        <f>D92*'Návrh na plnenie kritérií'!$E$18</f>
        <v>0</v>
      </c>
      <c r="F92" s="47">
        <f>C92*'Návrh na plnenie kritérií'!$E$20</f>
        <v>0</v>
      </c>
      <c r="G92" s="49">
        <f t="shared" si="3"/>
        <v>909</v>
      </c>
      <c r="H92" s="49">
        <v>1</v>
      </c>
      <c r="I92" s="47">
        <f>H92*'Návrh na plnenie kritérií'!$E$21</f>
        <v>0</v>
      </c>
      <c r="J92" s="47">
        <f>G92*'Návrh na plnenie kritérií'!$E$22</f>
        <v>0</v>
      </c>
      <c r="K92" s="47">
        <f>'Návrh na plnenie kritérií'!$E$23</f>
        <v>0</v>
      </c>
      <c r="L92" s="52">
        <v>20</v>
      </c>
      <c r="M92" s="45">
        <f>L92*'Návrh na plnenie kritérií'!$E$24</f>
        <v>0</v>
      </c>
    </row>
    <row r="93" spans="1:13" x14ac:dyDescent="0.25">
      <c r="A93" s="56">
        <v>90</v>
      </c>
      <c r="B93" s="187"/>
      <c r="C93" s="49">
        <f t="shared" si="2"/>
        <v>55000</v>
      </c>
      <c r="D93" s="49">
        <v>0</v>
      </c>
      <c r="E93" s="47">
        <f>D93*'Návrh na plnenie kritérií'!$E$18</f>
        <v>0</v>
      </c>
      <c r="F93" s="47">
        <f>C93*'Návrh na plnenie kritérií'!$E$20</f>
        <v>0</v>
      </c>
      <c r="G93" s="49">
        <f t="shared" si="3"/>
        <v>910</v>
      </c>
      <c r="H93" s="49">
        <v>1</v>
      </c>
      <c r="I93" s="47">
        <f>H93*'Návrh na plnenie kritérií'!$E$21</f>
        <v>0</v>
      </c>
      <c r="J93" s="47">
        <f>G93*'Návrh na plnenie kritérií'!$E$22</f>
        <v>0</v>
      </c>
      <c r="K93" s="47">
        <f>'Návrh na plnenie kritérií'!$E$23</f>
        <v>0</v>
      </c>
      <c r="L93" s="52">
        <v>20</v>
      </c>
      <c r="M93" s="45">
        <f>L93*'Návrh na plnenie kritérií'!$E$24</f>
        <v>0</v>
      </c>
    </row>
    <row r="94" spans="1:13" x14ac:dyDescent="0.25">
      <c r="A94" s="56">
        <v>91</v>
      </c>
      <c r="B94" s="187"/>
      <c r="C94" s="49">
        <f t="shared" si="2"/>
        <v>55000</v>
      </c>
      <c r="D94" s="49">
        <v>0</v>
      </c>
      <c r="E94" s="47">
        <f>D94*'Návrh na plnenie kritérií'!$E$18</f>
        <v>0</v>
      </c>
      <c r="F94" s="47">
        <f>C94*'Návrh na plnenie kritérií'!$E$20</f>
        <v>0</v>
      </c>
      <c r="G94" s="49">
        <f t="shared" si="3"/>
        <v>911</v>
      </c>
      <c r="H94" s="49">
        <v>1</v>
      </c>
      <c r="I94" s="47">
        <f>H94*'Návrh na plnenie kritérií'!$E$21</f>
        <v>0</v>
      </c>
      <c r="J94" s="47">
        <f>G94*'Návrh na plnenie kritérií'!$E$22</f>
        <v>0</v>
      </c>
      <c r="K94" s="47">
        <f>'Návrh na plnenie kritérií'!$E$23</f>
        <v>0</v>
      </c>
      <c r="L94" s="52">
        <v>20</v>
      </c>
      <c r="M94" s="45">
        <f>L94*'Návrh na plnenie kritérií'!$E$24</f>
        <v>0</v>
      </c>
    </row>
    <row r="95" spans="1:13" x14ac:dyDescent="0.25">
      <c r="A95" s="56">
        <v>92</v>
      </c>
      <c r="B95" s="187"/>
      <c r="C95" s="49">
        <f t="shared" si="2"/>
        <v>55000</v>
      </c>
      <c r="D95" s="49">
        <v>0</v>
      </c>
      <c r="E95" s="47">
        <f>D95*'Návrh na plnenie kritérií'!$E$18</f>
        <v>0</v>
      </c>
      <c r="F95" s="47">
        <f>C95*'Návrh na plnenie kritérií'!$E$20</f>
        <v>0</v>
      </c>
      <c r="G95" s="49">
        <f t="shared" si="3"/>
        <v>912</v>
      </c>
      <c r="H95" s="49">
        <v>1</v>
      </c>
      <c r="I95" s="47">
        <f>H95*'Návrh na plnenie kritérií'!$E$21</f>
        <v>0</v>
      </c>
      <c r="J95" s="47">
        <f>G95*'Návrh na plnenie kritérií'!$E$22</f>
        <v>0</v>
      </c>
      <c r="K95" s="47">
        <f>'Návrh na plnenie kritérií'!$E$23</f>
        <v>0</v>
      </c>
      <c r="L95" s="52">
        <v>20</v>
      </c>
      <c r="M95" s="45">
        <f>L95*'Návrh na plnenie kritérií'!$E$24</f>
        <v>0</v>
      </c>
    </row>
    <row r="96" spans="1:13" x14ac:dyDescent="0.25">
      <c r="A96" s="56">
        <v>93</v>
      </c>
      <c r="B96" s="187"/>
      <c r="C96" s="49">
        <f t="shared" si="2"/>
        <v>55000</v>
      </c>
      <c r="D96" s="49">
        <v>0</v>
      </c>
      <c r="E96" s="47">
        <f>D96*'Návrh na plnenie kritérií'!$E$18</f>
        <v>0</v>
      </c>
      <c r="F96" s="47">
        <f>C96*'Návrh na plnenie kritérií'!$E$20</f>
        <v>0</v>
      </c>
      <c r="G96" s="49">
        <f t="shared" si="3"/>
        <v>913</v>
      </c>
      <c r="H96" s="49">
        <v>1</v>
      </c>
      <c r="I96" s="47">
        <f>H96*'Návrh na plnenie kritérií'!$E$21</f>
        <v>0</v>
      </c>
      <c r="J96" s="47">
        <f>G96*'Návrh na plnenie kritérií'!$E$22</f>
        <v>0</v>
      </c>
      <c r="K96" s="47">
        <f>'Návrh na plnenie kritérií'!$E$23</f>
        <v>0</v>
      </c>
      <c r="L96" s="52">
        <v>20</v>
      </c>
      <c r="M96" s="45">
        <f>L96*'Návrh na plnenie kritérií'!$E$24</f>
        <v>0</v>
      </c>
    </row>
    <row r="97" spans="1:13" x14ac:dyDescent="0.25">
      <c r="A97" s="56">
        <v>94</v>
      </c>
      <c r="B97" s="187"/>
      <c r="C97" s="49">
        <f t="shared" si="2"/>
        <v>55000</v>
      </c>
      <c r="D97" s="49">
        <v>0</v>
      </c>
      <c r="E97" s="47">
        <f>D97*'Návrh na plnenie kritérií'!$E$18</f>
        <v>0</v>
      </c>
      <c r="F97" s="47">
        <f>C97*'Návrh na plnenie kritérií'!$E$20</f>
        <v>0</v>
      </c>
      <c r="G97" s="49">
        <f t="shared" si="3"/>
        <v>914</v>
      </c>
      <c r="H97" s="49">
        <v>1</v>
      </c>
      <c r="I97" s="47">
        <f>H97*'Návrh na plnenie kritérií'!$E$21</f>
        <v>0</v>
      </c>
      <c r="J97" s="47">
        <f>G97*'Návrh na plnenie kritérií'!$E$22</f>
        <v>0</v>
      </c>
      <c r="K97" s="47">
        <f>'Návrh na plnenie kritérií'!$E$23</f>
        <v>0</v>
      </c>
      <c r="L97" s="52">
        <v>20</v>
      </c>
      <c r="M97" s="45">
        <f>L97*'Návrh na plnenie kritérií'!$E$24</f>
        <v>0</v>
      </c>
    </row>
    <row r="98" spans="1:13" x14ac:dyDescent="0.25">
      <c r="A98" s="56">
        <v>95</v>
      </c>
      <c r="B98" s="187"/>
      <c r="C98" s="49">
        <f t="shared" si="2"/>
        <v>55000</v>
      </c>
      <c r="D98" s="49">
        <v>0</v>
      </c>
      <c r="E98" s="47">
        <f>D98*'Návrh na plnenie kritérií'!$E$18</f>
        <v>0</v>
      </c>
      <c r="F98" s="47">
        <f>C98*'Návrh na plnenie kritérií'!$E$20</f>
        <v>0</v>
      </c>
      <c r="G98" s="49">
        <f t="shared" si="3"/>
        <v>915</v>
      </c>
      <c r="H98" s="49">
        <v>1</v>
      </c>
      <c r="I98" s="47">
        <f>H98*'Návrh na plnenie kritérií'!$E$21</f>
        <v>0</v>
      </c>
      <c r="J98" s="47">
        <f>G98*'Návrh na plnenie kritérií'!$E$22</f>
        <v>0</v>
      </c>
      <c r="K98" s="47">
        <f>'Návrh na plnenie kritérií'!$E$23</f>
        <v>0</v>
      </c>
      <c r="L98" s="52">
        <v>20</v>
      </c>
      <c r="M98" s="45">
        <f>L98*'Návrh na plnenie kritérií'!$E$24</f>
        <v>0</v>
      </c>
    </row>
    <row r="99" spans="1:13" x14ac:dyDescent="0.25">
      <c r="A99" s="56">
        <v>96</v>
      </c>
      <c r="B99" s="187"/>
      <c r="C99" s="49">
        <f t="shared" si="2"/>
        <v>55000</v>
      </c>
      <c r="D99" s="49">
        <v>0</v>
      </c>
      <c r="E99" s="47">
        <f>D99*'Návrh na plnenie kritérií'!$E$18</f>
        <v>0</v>
      </c>
      <c r="F99" s="47">
        <f>C99*'Návrh na plnenie kritérií'!$E$20</f>
        <v>0</v>
      </c>
      <c r="G99" s="49">
        <f t="shared" si="3"/>
        <v>916</v>
      </c>
      <c r="H99" s="49">
        <v>1</v>
      </c>
      <c r="I99" s="47">
        <f>H99*'Návrh na plnenie kritérií'!$E$21</f>
        <v>0</v>
      </c>
      <c r="J99" s="47">
        <f>G99*'Návrh na plnenie kritérií'!$E$22</f>
        <v>0</v>
      </c>
      <c r="K99" s="47">
        <f>'Návrh na plnenie kritérií'!$E$23</f>
        <v>0</v>
      </c>
      <c r="L99" s="52">
        <v>20</v>
      </c>
      <c r="M99" s="45">
        <f>L99*'Návrh na plnenie kritérií'!$E$24</f>
        <v>0</v>
      </c>
    </row>
    <row r="100" spans="1:13" x14ac:dyDescent="0.25">
      <c r="A100" s="56">
        <v>97</v>
      </c>
      <c r="B100" s="187"/>
      <c r="C100" s="49">
        <f t="shared" si="2"/>
        <v>55000</v>
      </c>
      <c r="D100" s="49">
        <v>0</v>
      </c>
      <c r="E100" s="47">
        <f>D100*'Návrh na plnenie kritérií'!$E$18</f>
        <v>0</v>
      </c>
      <c r="F100" s="47">
        <f>C100*'Návrh na plnenie kritérií'!$E$20</f>
        <v>0</v>
      </c>
      <c r="G100" s="49">
        <f t="shared" si="3"/>
        <v>917</v>
      </c>
      <c r="H100" s="49">
        <v>1</v>
      </c>
      <c r="I100" s="47">
        <f>H100*'Návrh na plnenie kritérií'!$E$21</f>
        <v>0</v>
      </c>
      <c r="J100" s="47">
        <f>G100*'Návrh na plnenie kritérií'!$E$22</f>
        <v>0</v>
      </c>
      <c r="K100" s="47">
        <f>'Návrh na plnenie kritérií'!$E$23</f>
        <v>0</v>
      </c>
      <c r="L100" s="52">
        <v>20</v>
      </c>
      <c r="M100" s="45">
        <f>L100*'Návrh na plnenie kritérií'!$E$24</f>
        <v>0</v>
      </c>
    </row>
    <row r="101" spans="1:13" x14ac:dyDescent="0.25">
      <c r="A101" s="56">
        <v>98</v>
      </c>
      <c r="B101" s="187"/>
      <c r="C101" s="49">
        <f t="shared" si="2"/>
        <v>55000</v>
      </c>
      <c r="D101" s="49">
        <v>0</v>
      </c>
      <c r="E101" s="47">
        <f>D101*'Návrh na plnenie kritérií'!$E$18</f>
        <v>0</v>
      </c>
      <c r="F101" s="47">
        <f>C101*'Návrh na plnenie kritérií'!$E$20</f>
        <v>0</v>
      </c>
      <c r="G101" s="49">
        <f t="shared" si="3"/>
        <v>918</v>
      </c>
      <c r="H101" s="49">
        <v>1</v>
      </c>
      <c r="I101" s="47">
        <f>H101*'Návrh na plnenie kritérií'!$E$21</f>
        <v>0</v>
      </c>
      <c r="J101" s="47">
        <f>G101*'Návrh na plnenie kritérií'!$E$22</f>
        <v>0</v>
      </c>
      <c r="K101" s="47">
        <f>'Návrh na plnenie kritérií'!$E$23</f>
        <v>0</v>
      </c>
      <c r="L101" s="52">
        <v>20</v>
      </c>
      <c r="M101" s="45">
        <f>L101*'Návrh na plnenie kritérií'!$E$24</f>
        <v>0</v>
      </c>
    </row>
    <row r="102" spans="1:13" x14ac:dyDescent="0.25">
      <c r="A102" s="56">
        <v>99</v>
      </c>
      <c r="B102" s="187"/>
      <c r="C102" s="49">
        <f t="shared" si="2"/>
        <v>55000</v>
      </c>
      <c r="D102" s="49">
        <v>0</v>
      </c>
      <c r="E102" s="47">
        <f>D102*'Návrh na plnenie kritérií'!$E$18</f>
        <v>0</v>
      </c>
      <c r="F102" s="47">
        <f>C102*'Návrh na plnenie kritérií'!$E$20</f>
        <v>0</v>
      </c>
      <c r="G102" s="49">
        <f t="shared" si="3"/>
        <v>919</v>
      </c>
      <c r="H102" s="49">
        <v>1</v>
      </c>
      <c r="I102" s="47">
        <f>H102*'Návrh na plnenie kritérií'!$E$21</f>
        <v>0</v>
      </c>
      <c r="J102" s="47">
        <f>G102*'Návrh na plnenie kritérií'!$E$22</f>
        <v>0</v>
      </c>
      <c r="K102" s="47">
        <f>'Návrh na plnenie kritérií'!$E$23</f>
        <v>0</v>
      </c>
      <c r="L102" s="52">
        <v>20</v>
      </c>
      <c r="M102" s="45">
        <f>L102*'Návrh na plnenie kritérií'!$E$24</f>
        <v>0</v>
      </c>
    </row>
    <row r="103" spans="1:13" x14ac:dyDescent="0.25">
      <c r="A103" s="56">
        <v>100</v>
      </c>
      <c r="B103" s="187"/>
      <c r="C103" s="49">
        <f t="shared" si="2"/>
        <v>55000</v>
      </c>
      <c r="D103" s="49">
        <v>0</v>
      </c>
      <c r="E103" s="47">
        <f>D103*'Návrh na plnenie kritérií'!$E$18</f>
        <v>0</v>
      </c>
      <c r="F103" s="47">
        <f>C103*'Návrh na plnenie kritérií'!$E$20</f>
        <v>0</v>
      </c>
      <c r="G103" s="49">
        <f t="shared" si="3"/>
        <v>920</v>
      </c>
      <c r="H103" s="49">
        <v>1</v>
      </c>
      <c r="I103" s="47">
        <f>H103*'Návrh na plnenie kritérií'!$E$21</f>
        <v>0</v>
      </c>
      <c r="J103" s="47">
        <f>G103*'Návrh na plnenie kritérií'!$E$22</f>
        <v>0</v>
      </c>
      <c r="K103" s="47">
        <f>'Návrh na plnenie kritérií'!$E$23</f>
        <v>0</v>
      </c>
      <c r="L103" s="52">
        <v>20</v>
      </c>
      <c r="M103" s="45">
        <f>L103*'Návrh na plnenie kritérií'!$E$24</f>
        <v>0</v>
      </c>
    </row>
    <row r="104" spans="1:13" x14ac:dyDescent="0.25">
      <c r="A104" s="56">
        <v>101</v>
      </c>
      <c r="B104" s="187"/>
      <c r="C104" s="49">
        <f t="shared" si="2"/>
        <v>55000</v>
      </c>
      <c r="D104" s="49">
        <v>0</v>
      </c>
      <c r="E104" s="47">
        <f>D104*'Návrh na plnenie kritérií'!$E$18</f>
        <v>0</v>
      </c>
      <c r="F104" s="47">
        <f>C104*'Návrh na plnenie kritérií'!$E$20</f>
        <v>0</v>
      </c>
      <c r="G104" s="49">
        <f t="shared" si="3"/>
        <v>921</v>
      </c>
      <c r="H104" s="49">
        <v>1</v>
      </c>
      <c r="I104" s="47">
        <f>H104*'Návrh na plnenie kritérií'!$E$21</f>
        <v>0</v>
      </c>
      <c r="J104" s="47">
        <f>G104*'Návrh na plnenie kritérií'!$E$22</f>
        <v>0</v>
      </c>
      <c r="K104" s="47">
        <f>'Návrh na plnenie kritérií'!$E$23</f>
        <v>0</v>
      </c>
      <c r="L104" s="52">
        <v>20</v>
      </c>
      <c r="M104" s="45">
        <f>L104*'Návrh na plnenie kritérií'!$E$24</f>
        <v>0</v>
      </c>
    </row>
    <row r="105" spans="1:13" x14ac:dyDescent="0.25">
      <c r="A105" s="56">
        <v>102</v>
      </c>
      <c r="B105" s="187"/>
      <c r="C105" s="49">
        <f t="shared" si="2"/>
        <v>55000</v>
      </c>
      <c r="D105" s="49">
        <v>0</v>
      </c>
      <c r="E105" s="47">
        <f>D105*'Návrh na plnenie kritérií'!$E$18</f>
        <v>0</v>
      </c>
      <c r="F105" s="47">
        <f>C105*'Návrh na plnenie kritérií'!$E$20</f>
        <v>0</v>
      </c>
      <c r="G105" s="49">
        <f t="shared" si="3"/>
        <v>922</v>
      </c>
      <c r="H105" s="49">
        <v>1</v>
      </c>
      <c r="I105" s="47">
        <f>H105*'Návrh na plnenie kritérií'!$E$21</f>
        <v>0</v>
      </c>
      <c r="J105" s="47">
        <f>G105*'Návrh na plnenie kritérií'!$E$22</f>
        <v>0</v>
      </c>
      <c r="K105" s="47">
        <f>'Návrh na plnenie kritérií'!$E$23</f>
        <v>0</v>
      </c>
      <c r="L105" s="52">
        <v>20</v>
      </c>
      <c r="M105" s="45">
        <f>L105*'Návrh na plnenie kritérií'!$E$24</f>
        <v>0</v>
      </c>
    </row>
    <row r="106" spans="1:13" x14ac:dyDescent="0.25">
      <c r="A106" s="56">
        <v>103</v>
      </c>
      <c r="B106" s="187"/>
      <c r="C106" s="49">
        <f t="shared" si="2"/>
        <v>55000</v>
      </c>
      <c r="D106" s="49">
        <v>0</v>
      </c>
      <c r="E106" s="47">
        <f>D106*'Návrh na plnenie kritérií'!$E$18</f>
        <v>0</v>
      </c>
      <c r="F106" s="47">
        <f>C106*'Návrh na plnenie kritérií'!$E$20</f>
        <v>0</v>
      </c>
      <c r="G106" s="49">
        <f t="shared" si="3"/>
        <v>923</v>
      </c>
      <c r="H106" s="49">
        <v>1</v>
      </c>
      <c r="I106" s="47">
        <f>H106*'Návrh na plnenie kritérií'!$E$21</f>
        <v>0</v>
      </c>
      <c r="J106" s="47">
        <f>G106*'Návrh na plnenie kritérií'!$E$22</f>
        <v>0</v>
      </c>
      <c r="K106" s="47">
        <f>'Návrh na plnenie kritérií'!$E$23</f>
        <v>0</v>
      </c>
      <c r="L106" s="52">
        <v>20</v>
      </c>
      <c r="M106" s="45">
        <f>L106*'Návrh na plnenie kritérií'!$E$24</f>
        <v>0</v>
      </c>
    </row>
    <row r="107" spans="1:13" x14ac:dyDescent="0.25">
      <c r="A107" s="56">
        <v>104</v>
      </c>
      <c r="B107" s="187"/>
      <c r="C107" s="49">
        <f t="shared" si="2"/>
        <v>55000</v>
      </c>
      <c r="D107" s="49">
        <v>0</v>
      </c>
      <c r="E107" s="47">
        <f>D107*'Návrh na plnenie kritérií'!$E$18</f>
        <v>0</v>
      </c>
      <c r="F107" s="47">
        <f>C107*'Návrh na plnenie kritérií'!$E$20</f>
        <v>0</v>
      </c>
      <c r="G107" s="49">
        <f t="shared" si="3"/>
        <v>924</v>
      </c>
      <c r="H107" s="49">
        <v>1</v>
      </c>
      <c r="I107" s="47">
        <f>H107*'Návrh na plnenie kritérií'!$E$21</f>
        <v>0</v>
      </c>
      <c r="J107" s="47">
        <f>G107*'Návrh na plnenie kritérií'!$E$22</f>
        <v>0</v>
      </c>
      <c r="K107" s="47">
        <f>'Návrh na plnenie kritérií'!$E$23</f>
        <v>0</v>
      </c>
      <c r="L107" s="52">
        <v>20</v>
      </c>
      <c r="M107" s="45">
        <f>L107*'Návrh na plnenie kritérií'!$E$24</f>
        <v>0</v>
      </c>
    </row>
    <row r="108" spans="1:13" x14ac:dyDescent="0.25">
      <c r="A108" s="56">
        <v>105</v>
      </c>
      <c r="B108" s="187"/>
      <c r="C108" s="49">
        <f t="shared" si="2"/>
        <v>55000</v>
      </c>
      <c r="D108" s="49">
        <v>0</v>
      </c>
      <c r="E108" s="47">
        <f>D108*'Návrh na plnenie kritérií'!$E$18</f>
        <v>0</v>
      </c>
      <c r="F108" s="47">
        <f>C108*'Návrh na plnenie kritérií'!$E$20</f>
        <v>0</v>
      </c>
      <c r="G108" s="49">
        <f t="shared" si="3"/>
        <v>925</v>
      </c>
      <c r="H108" s="49">
        <v>1</v>
      </c>
      <c r="I108" s="47">
        <f>H108*'Návrh na plnenie kritérií'!$E$21</f>
        <v>0</v>
      </c>
      <c r="J108" s="47">
        <f>G108*'Návrh na plnenie kritérií'!$E$22</f>
        <v>0</v>
      </c>
      <c r="K108" s="47">
        <f>'Návrh na plnenie kritérií'!$E$23</f>
        <v>0</v>
      </c>
      <c r="L108" s="52">
        <v>20</v>
      </c>
      <c r="M108" s="45">
        <f>L108*'Návrh na plnenie kritérií'!$E$24</f>
        <v>0</v>
      </c>
    </row>
    <row r="109" spans="1:13" x14ac:dyDescent="0.25">
      <c r="A109" s="56">
        <v>106</v>
      </c>
      <c r="B109" s="187"/>
      <c r="C109" s="49">
        <f t="shared" si="2"/>
        <v>55000</v>
      </c>
      <c r="D109" s="49">
        <v>0</v>
      </c>
      <c r="E109" s="47">
        <f>D109*'Návrh na plnenie kritérií'!$E$18</f>
        <v>0</v>
      </c>
      <c r="F109" s="47">
        <f>C109*'Návrh na plnenie kritérií'!$E$20</f>
        <v>0</v>
      </c>
      <c r="G109" s="49">
        <f t="shared" si="3"/>
        <v>926</v>
      </c>
      <c r="H109" s="49">
        <v>1</v>
      </c>
      <c r="I109" s="47">
        <f>H109*'Návrh na plnenie kritérií'!$E$21</f>
        <v>0</v>
      </c>
      <c r="J109" s="47">
        <f>G109*'Návrh na plnenie kritérií'!$E$22</f>
        <v>0</v>
      </c>
      <c r="K109" s="47">
        <f>'Návrh na plnenie kritérií'!$E$23</f>
        <v>0</v>
      </c>
      <c r="L109" s="52">
        <v>20</v>
      </c>
      <c r="M109" s="45">
        <f>L109*'Návrh na plnenie kritérií'!$E$24</f>
        <v>0</v>
      </c>
    </row>
    <row r="110" spans="1:13" x14ac:dyDescent="0.25">
      <c r="A110" s="56">
        <v>107</v>
      </c>
      <c r="B110" s="187"/>
      <c r="C110" s="49">
        <f t="shared" si="2"/>
        <v>55000</v>
      </c>
      <c r="D110" s="49">
        <v>0</v>
      </c>
      <c r="E110" s="47">
        <f>D110*'Návrh na plnenie kritérií'!$E$18</f>
        <v>0</v>
      </c>
      <c r="F110" s="47">
        <f>C110*'Návrh na plnenie kritérií'!$E$20</f>
        <v>0</v>
      </c>
      <c r="G110" s="49">
        <f t="shared" si="3"/>
        <v>927</v>
      </c>
      <c r="H110" s="49">
        <v>1</v>
      </c>
      <c r="I110" s="47">
        <f>H110*'Návrh na plnenie kritérií'!$E$21</f>
        <v>0</v>
      </c>
      <c r="J110" s="47">
        <f>G110*'Návrh na plnenie kritérií'!$E$22</f>
        <v>0</v>
      </c>
      <c r="K110" s="47">
        <f>'Návrh na plnenie kritérií'!$E$23</f>
        <v>0</v>
      </c>
      <c r="L110" s="52">
        <v>20</v>
      </c>
      <c r="M110" s="45">
        <f>L110*'Návrh na plnenie kritérií'!$E$24</f>
        <v>0</v>
      </c>
    </row>
    <row r="111" spans="1:13" x14ac:dyDescent="0.25">
      <c r="A111" s="56">
        <v>108</v>
      </c>
      <c r="B111" s="187"/>
      <c r="C111" s="49">
        <f t="shared" si="2"/>
        <v>55000</v>
      </c>
      <c r="D111" s="49">
        <v>0</v>
      </c>
      <c r="E111" s="47">
        <f>D111*'Návrh na plnenie kritérií'!$E$18</f>
        <v>0</v>
      </c>
      <c r="F111" s="47">
        <f>C111*'Návrh na plnenie kritérií'!$E$20</f>
        <v>0</v>
      </c>
      <c r="G111" s="49">
        <f t="shared" si="3"/>
        <v>928</v>
      </c>
      <c r="H111" s="49">
        <v>1</v>
      </c>
      <c r="I111" s="47">
        <f>H111*'Návrh na plnenie kritérií'!$E$21</f>
        <v>0</v>
      </c>
      <c r="J111" s="47">
        <f>G111*'Návrh na plnenie kritérií'!$E$22</f>
        <v>0</v>
      </c>
      <c r="K111" s="47">
        <f>'Návrh na plnenie kritérií'!$E$23</f>
        <v>0</v>
      </c>
      <c r="L111" s="52">
        <v>20</v>
      </c>
      <c r="M111" s="45">
        <f>L111*'Návrh na plnenie kritérií'!$E$24</f>
        <v>0</v>
      </c>
    </row>
    <row r="112" spans="1:13" x14ac:dyDescent="0.25">
      <c r="A112" s="56">
        <v>109</v>
      </c>
      <c r="B112" s="187"/>
      <c r="C112" s="49">
        <f t="shared" si="2"/>
        <v>55000</v>
      </c>
      <c r="D112" s="49">
        <v>0</v>
      </c>
      <c r="E112" s="47">
        <f>D112*'Návrh na plnenie kritérií'!$E$18</f>
        <v>0</v>
      </c>
      <c r="F112" s="47">
        <f>C112*'Návrh na plnenie kritérií'!$E$20</f>
        <v>0</v>
      </c>
      <c r="G112" s="49">
        <f t="shared" si="3"/>
        <v>929</v>
      </c>
      <c r="H112" s="49">
        <v>1</v>
      </c>
      <c r="I112" s="47">
        <f>H112*'Návrh na plnenie kritérií'!$E$21</f>
        <v>0</v>
      </c>
      <c r="J112" s="47">
        <f>G112*'Návrh na plnenie kritérií'!$E$22</f>
        <v>0</v>
      </c>
      <c r="K112" s="47">
        <f>'Návrh na plnenie kritérií'!$E$23</f>
        <v>0</v>
      </c>
      <c r="L112" s="52">
        <v>20</v>
      </c>
      <c r="M112" s="45">
        <f>L112*'Návrh na plnenie kritérií'!$E$24</f>
        <v>0</v>
      </c>
    </row>
    <row r="113" spans="1:13" x14ac:dyDescent="0.25">
      <c r="A113" s="56">
        <v>110</v>
      </c>
      <c r="B113" s="187"/>
      <c r="C113" s="49">
        <f t="shared" si="2"/>
        <v>55000</v>
      </c>
      <c r="D113" s="49">
        <v>0</v>
      </c>
      <c r="E113" s="47">
        <f>D113*'Návrh na plnenie kritérií'!$E$18</f>
        <v>0</v>
      </c>
      <c r="F113" s="47">
        <f>C113*'Návrh na plnenie kritérií'!$E$20</f>
        <v>0</v>
      </c>
      <c r="G113" s="49">
        <f t="shared" si="3"/>
        <v>930</v>
      </c>
      <c r="H113" s="49">
        <v>1</v>
      </c>
      <c r="I113" s="47">
        <f>H113*'Návrh na plnenie kritérií'!$E$21</f>
        <v>0</v>
      </c>
      <c r="J113" s="47">
        <f>G113*'Návrh na plnenie kritérií'!$E$22</f>
        <v>0</v>
      </c>
      <c r="K113" s="47">
        <f>'Návrh na plnenie kritérií'!$E$23</f>
        <v>0</v>
      </c>
      <c r="L113" s="52">
        <v>20</v>
      </c>
      <c r="M113" s="45">
        <f>L113*'Návrh na plnenie kritérií'!$E$24</f>
        <v>0</v>
      </c>
    </row>
    <row r="114" spans="1:13" x14ac:dyDescent="0.25">
      <c r="A114" s="56">
        <v>111</v>
      </c>
      <c r="B114" s="187"/>
      <c r="C114" s="49">
        <f t="shared" si="2"/>
        <v>55000</v>
      </c>
      <c r="D114" s="49">
        <v>0</v>
      </c>
      <c r="E114" s="47">
        <f>D114*'Návrh na plnenie kritérií'!$E$18</f>
        <v>0</v>
      </c>
      <c r="F114" s="47">
        <f>C114*'Návrh na plnenie kritérií'!$E$20</f>
        <v>0</v>
      </c>
      <c r="G114" s="49">
        <f t="shared" si="3"/>
        <v>931</v>
      </c>
      <c r="H114" s="49">
        <v>1</v>
      </c>
      <c r="I114" s="47">
        <f>H114*'Návrh na plnenie kritérií'!$E$21</f>
        <v>0</v>
      </c>
      <c r="J114" s="47">
        <f>G114*'Návrh na plnenie kritérií'!$E$22</f>
        <v>0</v>
      </c>
      <c r="K114" s="47">
        <f>'Návrh na plnenie kritérií'!$E$23</f>
        <v>0</v>
      </c>
      <c r="L114" s="52">
        <v>20</v>
      </c>
      <c r="M114" s="45">
        <f>L114*'Návrh na plnenie kritérií'!$E$24</f>
        <v>0</v>
      </c>
    </row>
    <row r="115" spans="1:13" x14ac:dyDescent="0.25">
      <c r="A115" s="56">
        <v>112</v>
      </c>
      <c r="B115" s="187"/>
      <c r="C115" s="49">
        <f t="shared" si="2"/>
        <v>55000</v>
      </c>
      <c r="D115" s="49">
        <v>0</v>
      </c>
      <c r="E115" s="47">
        <f>D115*'Návrh na plnenie kritérií'!$E$18</f>
        <v>0</v>
      </c>
      <c r="F115" s="47">
        <f>C115*'Návrh na plnenie kritérií'!$E$20</f>
        <v>0</v>
      </c>
      <c r="G115" s="49">
        <f t="shared" si="3"/>
        <v>932</v>
      </c>
      <c r="H115" s="49">
        <v>1</v>
      </c>
      <c r="I115" s="47">
        <f>H115*'Návrh na plnenie kritérií'!$E$21</f>
        <v>0</v>
      </c>
      <c r="J115" s="47">
        <f>G115*'Návrh na plnenie kritérií'!$E$22</f>
        <v>0</v>
      </c>
      <c r="K115" s="47">
        <f>'Návrh na plnenie kritérií'!$E$23</f>
        <v>0</v>
      </c>
      <c r="L115" s="52">
        <v>20</v>
      </c>
      <c r="M115" s="45">
        <f>L115*'Návrh na plnenie kritérií'!$E$24</f>
        <v>0</v>
      </c>
    </row>
    <row r="116" spans="1:13" x14ac:dyDescent="0.25">
      <c r="A116" s="56">
        <v>113</v>
      </c>
      <c r="B116" s="187"/>
      <c r="C116" s="49">
        <f t="shared" si="2"/>
        <v>55000</v>
      </c>
      <c r="D116" s="49">
        <v>0</v>
      </c>
      <c r="E116" s="47">
        <f>D116*'Návrh na plnenie kritérií'!$E$18</f>
        <v>0</v>
      </c>
      <c r="F116" s="47">
        <f>C116*'Návrh na plnenie kritérií'!$E$20</f>
        <v>0</v>
      </c>
      <c r="G116" s="49">
        <f t="shared" si="3"/>
        <v>933</v>
      </c>
      <c r="H116" s="49">
        <v>1</v>
      </c>
      <c r="I116" s="47">
        <f>H116*'Návrh na plnenie kritérií'!$E$21</f>
        <v>0</v>
      </c>
      <c r="J116" s="47">
        <f>G116*'Návrh na plnenie kritérií'!$E$22</f>
        <v>0</v>
      </c>
      <c r="K116" s="47">
        <f>'Návrh na plnenie kritérií'!$E$23</f>
        <v>0</v>
      </c>
      <c r="L116" s="52">
        <v>20</v>
      </c>
      <c r="M116" s="45">
        <f>L116*'Návrh na plnenie kritérií'!$E$24</f>
        <v>0</v>
      </c>
    </row>
    <row r="117" spans="1:13" x14ac:dyDescent="0.25">
      <c r="A117" s="56">
        <v>114</v>
      </c>
      <c r="B117" s="187"/>
      <c r="C117" s="49">
        <f t="shared" si="2"/>
        <v>55000</v>
      </c>
      <c r="D117" s="49">
        <v>0</v>
      </c>
      <c r="E117" s="47">
        <f>D117*'Návrh na plnenie kritérií'!$E$18</f>
        <v>0</v>
      </c>
      <c r="F117" s="47">
        <f>C117*'Návrh na plnenie kritérií'!$E$20</f>
        <v>0</v>
      </c>
      <c r="G117" s="49">
        <f t="shared" si="3"/>
        <v>934</v>
      </c>
      <c r="H117" s="49">
        <v>1</v>
      </c>
      <c r="I117" s="47">
        <f>H117*'Návrh na plnenie kritérií'!$E$21</f>
        <v>0</v>
      </c>
      <c r="J117" s="47">
        <f>G117*'Návrh na plnenie kritérií'!$E$22</f>
        <v>0</v>
      </c>
      <c r="K117" s="47">
        <f>'Návrh na plnenie kritérií'!$E$23</f>
        <v>0</v>
      </c>
      <c r="L117" s="52">
        <v>20</v>
      </c>
      <c r="M117" s="45">
        <f>L117*'Návrh na plnenie kritérií'!$E$24</f>
        <v>0</v>
      </c>
    </row>
    <row r="118" spans="1:13" x14ac:dyDescent="0.25">
      <c r="A118" s="56">
        <v>115</v>
      </c>
      <c r="B118" s="187"/>
      <c r="C118" s="49">
        <f t="shared" si="2"/>
        <v>55000</v>
      </c>
      <c r="D118" s="49">
        <v>0</v>
      </c>
      <c r="E118" s="47">
        <f>D118*'Návrh na plnenie kritérií'!$E$18</f>
        <v>0</v>
      </c>
      <c r="F118" s="47">
        <f>C118*'Návrh na plnenie kritérií'!$E$20</f>
        <v>0</v>
      </c>
      <c r="G118" s="49">
        <f t="shared" si="3"/>
        <v>935</v>
      </c>
      <c r="H118" s="49">
        <v>1</v>
      </c>
      <c r="I118" s="47">
        <f>H118*'Návrh na plnenie kritérií'!$E$21</f>
        <v>0</v>
      </c>
      <c r="J118" s="47">
        <f>G118*'Návrh na plnenie kritérií'!$E$22</f>
        <v>0</v>
      </c>
      <c r="K118" s="47">
        <f>'Návrh na plnenie kritérií'!$E$23</f>
        <v>0</v>
      </c>
      <c r="L118" s="52">
        <v>20</v>
      </c>
      <c r="M118" s="45">
        <f>L118*'Návrh na plnenie kritérií'!$E$24</f>
        <v>0</v>
      </c>
    </row>
    <row r="119" spans="1:13" x14ac:dyDescent="0.25">
      <c r="A119" s="56">
        <v>116</v>
      </c>
      <c r="B119" s="187"/>
      <c r="C119" s="49">
        <f t="shared" si="2"/>
        <v>55000</v>
      </c>
      <c r="D119" s="49">
        <v>0</v>
      </c>
      <c r="E119" s="47">
        <f>D119*'Návrh na plnenie kritérií'!$E$18</f>
        <v>0</v>
      </c>
      <c r="F119" s="47">
        <f>C119*'Návrh na plnenie kritérií'!$E$20</f>
        <v>0</v>
      </c>
      <c r="G119" s="49">
        <f t="shared" si="3"/>
        <v>936</v>
      </c>
      <c r="H119" s="49">
        <v>1</v>
      </c>
      <c r="I119" s="47">
        <f>H119*'Návrh na plnenie kritérií'!$E$21</f>
        <v>0</v>
      </c>
      <c r="J119" s="47">
        <f>G119*'Návrh na plnenie kritérií'!$E$22</f>
        <v>0</v>
      </c>
      <c r="K119" s="47">
        <f>'Návrh na plnenie kritérií'!$E$23</f>
        <v>0</v>
      </c>
      <c r="L119" s="52">
        <v>20</v>
      </c>
      <c r="M119" s="45">
        <f>L119*'Návrh na plnenie kritérií'!$E$24</f>
        <v>0</v>
      </c>
    </row>
    <row r="120" spans="1:13" x14ac:dyDescent="0.25">
      <c r="A120" s="56">
        <v>117</v>
      </c>
      <c r="B120" s="187"/>
      <c r="C120" s="49">
        <f t="shared" si="2"/>
        <v>55000</v>
      </c>
      <c r="D120" s="49">
        <v>0</v>
      </c>
      <c r="E120" s="47">
        <f>D120*'Návrh na plnenie kritérií'!$E$18</f>
        <v>0</v>
      </c>
      <c r="F120" s="47">
        <f>C120*'Návrh na plnenie kritérií'!$E$20</f>
        <v>0</v>
      </c>
      <c r="G120" s="49">
        <f t="shared" si="3"/>
        <v>937</v>
      </c>
      <c r="H120" s="49">
        <v>1</v>
      </c>
      <c r="I120" s="47">
        <f>H120*'Návrh na plnenie kritérií'!$E$21</f>
        <v>0</v>
      </c>
      <c r="J120" s="47">
        <f>G120*'Návrh na plnenie kritérií'!$E$22</f>
        <v>0</v>
      </c>
      <c r="K120" s="47">
        <f>'Návrh na plnenie kritérií'!$E$23</f>
        <v>0</v>
      </c>
      <c r="L120" s="52">
        <v>20</v>
      </c>
      <c r="M120" s="45">
        <f>L120*'Návrh na plnenie kritérií'!$E$24</f>
        <v>0</v>
      </c>
    </row>
    <row r="121" spans="1:13" x14ac:dyDescent="0.25">
      <c r="A121" s="56">
        <v>118</v>
      </c>
      <c r="B121" s="187"/>
      <c r="C121" s="49">
        <f t="shared" si="2"/>
        <v>55000</v>
      </c>
      <c r="D121" s="49">
        <v>0</v>
      </c>
      <c r="E121" s="47">
        <f>D121*'Návrh na plnenie kritérií'!$E$18</f>
        <v>0</v>
      </c>
      <c r="F121" s="47">
        <f>C121*'Návrh na plnenie kritérií'!$E$20</f>
        <v>0</v>
      </c>
      <c r="G121" s="49">
        <f t="shared" si="3"/>
        <v>938</v>
      </c>
      <c r="H121" s="49">
        <v>1</v>
      </c>
      <c r="I121" s="47">
        <f>H121*'Návrh na plnenie kritérií'!$E$21</f>
        <v>0</v>
      </c>
      <c r="J121" s="47">
        <f>G121*'Návrh na plnenie kritérií'!$E$22</f>
        <v>0</v>
      </c>
      <c r="K121" s="47">
        <f>'Návrh na plnenie kritérií'!$E$23</f>
        <v>0</v>
      </c>
      <c r="L121" s="52">
        <v>20</v>
      </c>
      <c r="M121" s="45">
        <f>L121*'Návrh na plnenie kritérií'!$E$24</f>
        <v>0</v>
      </c>
    </row>
    <row r="122" spans="1:13" x14ac:dyDescent="0.25">
      <c r="A122" s="56">
        <v>119</v>
      </c>
      <c r="B122" s="187"/>
      <c r="C122" s="49">
        <f t="shared" si="2"/>
        <v>55000</v>
      </c>
      <c r="D122" s="49">
        <v>0</v>
      </c>
      <c r="E122" s="47">
        <f>D122*'Návrh na plnenie kritérií'!$E$18</f>
        <v>0</v>
      </c>
      <c r="F122" s="47">
        <f>C122*'Návrh na plnenie kritérií'!$E$20</f>
        <v>0</v>
      </c>
      <c r="G122" s="49">
        <f t="shared" si="3"/>
        <v>939</v>
      </c>
      <c r="H122" s="49">
        <v>1</v>
      </c>
      <c r="I122" s="47">
        <f>H122*'Návrh na plnenie kritérií'!$E$21</f>
        <v>0</v>
      </c>
      <c r="J122" s="47">
        <f>G122*'Návrh na plnenie kritérií'!$E$22</f>
        <v>0</v>
      </c>
      <c r="K122" s="47">
        <f>'Návrh na plnenie kritérií'!$E$23</f>
        <v>0</v>
      </c>
      <c r="L122" s="52">
        <v>20</v>
      </c>
      <c r="M122" s="45">
        <f>L122*'Návrh na plnenie kritérií'!$E$24</f>
        <v>0</v>
      </c>
    </row>
    <row r="123" spans="1:13" x14ac:dyDescent="0.25">
      <c r="A123" s="56">
        <v>120</v>
      </c>
      <c r="B123" s="187"/>
      <c r="C123" s="49">
        <f t="shared" si="2"/>
        <v>55000</v>
      </c>
      <c r="D123" s="49">
        <v>0</v>
      </c>
      <c r="E123" s="47">
        <f>D123*'Návrh na plnenie kritérií'!$E$18</f>
        <v>0</v>
      </c>
      <c r="F123" s="47">
        <f>C123*'Návrh na plnenie kritérií'!$E$20</f>
        <v>0</v>
      </c>
      <c r="G123" s="49">
        <f t="shared" si="3"/>
        <v>940</v>
      </c>
      <c r="H123" s="49">
        <v>1</v>
      </c>
      <c r="I123" s="47">
        <f>H123*'Návrh na plnenie kritérií'!$E$21</f>
        <v>0</v>
      </c>
      <c r="J123" s="47">
        <f>G123*'Návrh na plnenie kritérií'!$E$22</f>
        <v>0</v>
      </c>
      <c r="K123" s="47">
        <f>'Návrh na plnenie kritérií'!$E$23</f>
        <v>0</v>
      </c>
      <c r="L123" s="52">
        <v>20</v>
      </c>
      <c r="M123" s="45">
        <f>L123*'Návrh na plnenie kritérií'!$E$24</f>
        <v>0</v>
      </c>
    </row>
    <row r="124" spans="1:13" x14ac:dyDescent="0.25">
      <c r="A124" s="56">
        <v>121</v>
      </c>
      <c r="B124" s="187"/>
      <c r="C124" s="49">
        <f t="shared" si="2"/>
        <v>55000</v>
      </c>
      <c r="D124" s="49">
        <v>0</v>
      </c>
      <c r="E124" s="47">
        <f>D124*'Návrh na plnenie kritérií'!$E$18</f>
        <v>0</v>
      </c>
      <c r="F124" s="47">
        <f>C124*'Návrh na plnenie kritérií'!$E$20</f>
        <v>0</v>
      </c>
      <c r="G124" s="49">
        <f t="shared" si="3"/>
        <v>941</v>
      </c>
      <c r="H124" s="49">
        <v>1</v>
      </c>
      <c r="I124" s="47">
        <f>H124*'Návrh na plnenie kritérií'!$E$21</f>
        <v>0</v>
      </c>
      <c r="J124" s="47">
        <f>G124*'Návrh na plnenie kritérií'!$E$22</f>
        <v>0</v>
      </c>
      <c r="K124" s="47">
        <f>'Návrh na plnenie kritérií'!$E$23</f>
        <v>0</v>
      </c>
      <c r="L124" s="52">
        <v>20</v>
      </c>
      <c r="M124" s="45">
        <f>L124*'Návrh na plnenie kritérií'!$E$24</f>
        <v>0</v>
      </c>
    </row>
    <row r="125" spans="1:13" x14ac:dyDescent="0.25">
      <c r="A125" s="56">
        <v>122</v>
      </c>
      <c r="B125" s="187"/>
      <c r="C125" s="49">
        <f t="shared" si="2"/>
        <v>55000</v>
      </c>
      <c r="D125" s="49">
        <v>0</v>
      </c>
      <c r="E125" s="47">
        <f>D125*'Návrh na plnenie kritérií'!$E$18</f>
        <v>0</v>
      </c>
      <c r="F125" s="47">
        <f>C125*'Návrh na plnenie kritérií'!$E$20</f>
        <v>0</v>
      </c>
      <c r="G125" s="49">
        <f t="shared" si="3"/>
        <v>942</v>
      </c>
      <c r="H125" s="49">
        <v>1</v>
      </c>
      <c r="I125" s="47">
        <f>H125*'Návrh na plnenie kritérií'!$E$21</f>
        <v>0</v>
      </c>
      <c r="J125" s="47">
        <f>G125*'Návrh na plnenie kritérií'!$E$22</f>
        <v>0</v>
      </c>
      <c r="K125" s="47">
        <f>'Návrh na plnenie kritérií'!$E$23</f>
        <v>0</v>
      </c>
      <c r="L125" s="52">
        <v>20</v>
      </c>
      <c r="M125" s="45">
        <f>L125*'Návrh na plnenie kritérií'!$E$24</f>
        <v>0</v>
      </c>
    </row>
    <row r="126" spans="1:13" x14ac:dyDescent="0.25">
      <c r="A126" s="56">
        <v>123</v>
      </c>
      <c r="B126" s="187"/>
      <c r="C126" s="49">
        <f t="shared" si="2"/>
        <v>55000</v>
      </c>
      <c r="D126" s="49">
        <v>0</v>
      </c>
      <c r="E126" s="47">
        <f>D126*'Návrh na plnenie kritérií'!$E$18</f>
        <v>0</v>
      </c>
      <c r="F126" s="47">
        <f>C126*'Návrh na plnenie kritérií'!$E$20</f>
        <v>0</v>
      </c>
      <c r="G126" s="49">
        <f t="shared" si="3"/>
        <v>943</v>
      </c>
      <c r="H126" s="49">
        <v>1</v>
      </c>
      <c r="I126" s="47">
        <f>H126*'Návrh na plnenie kritérií'!$E$21</f>
        <v>0</v>
      </c>
      <c r="J126" s="47">
        <f>G126*'Návrh na plnenie kritérií'!$E$22</f>
        <v>0</v>
      </c>
      <c r="K126" s="47">
        <f>'Návrh na plnenie kritérií'!$E$23</f>
        <v>0</v>
      </c>
      <c r="L126" s="52">
        <v>20</v>
      </c>
      <c r="M126" s="45">
        <f>L126*'Návrh na plnenie kritérií'!$E$24</f>
        <v>0</v>
      </c>
    </row>
    <row r="127" spans="1:13" x14ac:dyDescent="0.25">
      <c r="A127" s="56">
        <v>124</v>
      </c>
      <c r="B127" s="187"/>
      <c r="C127" s="49">
        <f t="shared" si="2"/>
        <v>55000</v>
      </c>
      <c r="D127" s="49">
        <v>0</v>
      </c>
      <c r="E127" s="47">
        <f>D127*'Návrh na plnenie kritérií'!$E$18</f>
        <v>0</v>
      </c>
      <c r="F127" s="47">
        <f>C127*'Návrh na plnenie kritérií'!$E$20</f>
        <v>0</v>
      </c>
      <c r="G127" s="49">
        <f t="shared" si="3"/>
        <v>944</v>
      </c>
      <c r="H127" s="49">
        <v>1</v>
      </c>
      <c r="I127" s="47">
        <f>H127*'Návrh na plnenie kritérií'!$E$21</f>
        <v>0</v>
      </c>
      <c r="J127" s="47">
        <f>G127*'Návrh na plnenie kritérií'!$E$22</f>
        <v>0</v>
      </c>
      <c r="K127" s="47">
        <f>'Návrh na plnenie kritérií'!$E$23</f>
        <v>0</v>
      </c>
      <c r="L127" s="52">
        <v>20</v>
      </c>
      <c r="M127" s="45">
        <f>L127*'Návrh na plnenie kritérií'!$E$24</f>
        <v>0</v>
      </c>
    </row>
    <row r="128" spans="1:13" x14ac:dyDescent="0.25">
      <c r="A128" s="56">
        <v>125</v>
      </c>
      <c r="B128" s="187"/>
      <c r="C128" s="49">
        <f t="shared" si="2"/>
        <v>55000</v>
      </c>
      <c r="D128" s="49">
        <v>0</v>
      </c>
      <c r="E128" s="47">
        <f>D128*'Návrh na plnenie kritérií'!$E$18</f>
        <v>0</v>
      </c>
      <c r="F128" s="47">
        <f>C128*'Návrh na plnenie kritérií'!$E$20</f>
        <v>0</v>
      </c>
      <c r="G128" s="49">
        <f t="shared" si="3"/>
        <v>945</v>
      </c>
      <c r="H128" s="49">
        <v>1</v>
      </c>
      <c r="I128" s="47">
        <f>H128*'Návrh na plnenie kritérií'!$E$21</f>
        <v>0</v>
      </c>
      <c r="J128" s="47">
        <f>G128*'Návrh na plnenie kritérií'!$E$22</f>
        <v>0</v>
      </c>
      <c r="K128" s="47">
        <f>'Návrh na plnenie kritérií'!$E$23</f>
        <v>0</v>
      </c>
      <c r="L128" s="52">
        <v>20</v>
      </c>
      <c r="M128" s="45">
        <f>L128*'Návrh na plnenie kritérií'!$E$24</f>
        <v>0</v>
      </c>
    </row>
    <row r="129" spans="1:13" x14ac:dyDescent="0.25">
      <c r="A129" s="56">
        <v>126</v>
      </c>
      <c r="B129" s="187"/>
      <c r="C129" s="49">
        <f t="shared" si="2"/>
        <v>55000</v>
      </c>
      <c r="D129" s="49">
        <v>0</v>
      </c>
      <c r="E129" s="47">
        <f>D129*'Návrh na plnenie kritérií'!$E$18</f>
        <v>0</v>
      </c>
      <c r="F129" s="47">
        <f>C129*'Návrh na plnenie kritérií'!$E$20</f>
        <v>0</v>
      </c>
      <c r="G129" s="49">
        <f t="shared" si="3"/>
        <v>946</v>
      </c>
      <c r="H129" s="49">
        <v>1</v>
      </c>
      <c r="I129" s="47">
        <f>H129*'Návrh na plnenie kritérií'!$E$21</f>
        <v>0</v>
      </c>
      <c r="J129" s="47">
        <f>G129*'Návrh na plnenie kritérií'!$E$22</f>
        <v>0</v>
      </c>
      <c r="K129" s="47">
        <f>'Návrh na plnenie kritérií'!$E$23</f>
        <v>0</v>
      </c>
      <c r="L129" s="52">
        <v>20</v>
      </c>
      <c r="M129" s="45">
        <f>L129*'Návrh na plnenie kritérií'!$E$24</f>
        <v>0</v>
      </c>
    </row>
    <row r="130" spans="1:13" x14ac:dyDescent="0.25">
      <c r="A130" s="56">
        <v>127</v>
      </c>
      <c r="B130" s="187"/>
      <c r="C130" s="49">
        <f t="shared" si="2"/>
        <v>55000</v>
      </c>
      <c r="D130" s="49">
        <v>0</v>
      </c>
      <c r="E130" s="47">
        <f>D130*'Návrh na plnenie kritérií'!$E$18</f>
        <v>0</v>
      </c>
      <c r="F130" s="47">
        <f>C130*'Návrh na plnenie kritérií'!$E$20</f>
        <v>0</v>
      </c>
      <c r="G130" s="49">
        <f t="shared" si="3"/>
        <v>947</v>
      </c>
      <c r="H130" s="49">
        <v>1</v>
      </c>
      <c r="I130" s="47">
        <f>H130*'Návrh na plnenie kritérií'!$E$21</f>
        <v>0</v>
      </c>
      <c r="J130" s="47">
        <f>G130*'Návrh na plnenie kritérií'!$E$22</f>
        <v>0</v>
      </c>
      <c r="K130" s="47">
        <f>'Návrh na plnenie kritérií'!$E$23</f>
        <v>0</v>
      </c>
      <c r="L130" s="52">
        <v>20</v>
      </c>
      <c r="M130" s="45">
        <f>L130*'Návrh na plnenie kritérií'!$E$24</f>
        <v>0</v>
      </c>
    </row>
    <row r="131" spans="1:13" x14ac:dyDescent="0.25">
      <c r="A131" s="56">
        <v>128</v>
      </c>
      <c r="B131" s="187"/>
      <c r="C131" s="49">
        <f t="shared" si="2"/>
        <v>55000</v>
      </c>
      <c r="D131" s="49">
        <v>0</v>
      </c>
      <c r="E131" s="47">
        <f>D131*'Návrh na plnenie kritérií'!$E$18</f>
        <v>0</v>
      </c>
      <c r="F131" s="47">
        <f>C131*'Návrh na plnenie kritérií'!$E$20</f>
        <v>0</v>
      </c>
      <c r="G131" s="49">
        <f t="shared" si="3"/>
        <v>948</v>
      </c>
      <c r="H131" s="49">
        <v>1</v>
      </c>
      <c r="I131" s="47">
        <f>H131*'Návrh na plnenie kritérií'!$E$21</f>
        <v>0</v>
      </c>
      <c r="J131" s="47">
        <f>G131*'Návrh na plnenie kritérií'!$E$22</f>
        <v>0</v>
      </c>
      <c r="K131" s="47">
        <f>'Návrh na plnenie kritérií'!$E$23</f>
        <v>0</v>
      </c>
      <c r="L131" s="52">
        <v>20</v>
      </c>
      <c r="M131" s="45">
        <f>L131*'Návrh na plnenie kritérií'!$E$24</f>
        <v>0</v>
      </c>
    </row>
    <row r="132" spans="1:13" x14ac:dyDescent="0.25">
      <c r="A132" s="56">
        <v>129</v>
      </c>
      <c r="B132" s="187"/>
      <c r="C132" s="49">
        <f t="shared" ref="C132:C183" si="4">C131+D132</f>
        <v>55000</v>
      </c>
      <c r="D132" s="49">
        <v>0</v>
      </c>
      <c r="E132" s="47">
        <f>D132*'Návrh na plnenie kritérií'!$E$18</f>
        <v>0</v>
      </c>
      <c r="F132" s="47">
        <f>C132*'Návrh na plnenie kritérií'!$E$20</f>
        <v>0</v>
      </c>
      <c r="G132" s="49">
        <f t="shared" ref="G132:G183" si="5">G131+H132</f>
        <v>949</v>
      </c>
      <c r="H132" s="49">
        <v>1</v>
      </c>
      <c r="I132" s="47">
        <f>H132*'Návrh na plnenie kritérií'!$E$21</f>
        <v>0</v>
      </c>
      <c r="J132" s="47">
        <f>G132*'Návrh na plnenie kritérií'!$E$22</f>
        <v>0</v>
      </c>
      <c r="K132" s="47">
        <f>'Návrh na plnenie kritérií'!$E$23</f>
        <v>0</v>
      </c>
      <c r="L132" s="52">
        <v>20</v>
      </c>
      <c r="M132" s="45">
        <f>L132*'Návrh na plnenie kritérií'!$E$24</f>
        <v>0</v>
      </c>
    </row>
    <row r="133" spans="1:13" x14ac:dyDescent="0.25">
      <c r="A133" s="56">
        <v>130</v>
      </c>
      <c r="B133" s="187"/>
      <c r="C133" s="49">
        <f t="shared" si="4"/>
        <v>55000</v>
      </c>
      <c r="D133" s="49">
        <v>0</v>
      </c>
      <c r="E133" s="47">
        <f>D133*'Návrh na plnenie kritérií'!$E$18</f>
        <v>0</v>
      </c>
      <c r="F133" s="47">
        <f>C133*'Návrh na plnenie kritérií'!$E$20</f>
        <v>0</v>
      </c>
      <c r="G133" s="49">
        <f t="shared" si="5"/>
        <v>950</v>
      </c>
      <c r="H133" s="49">
        <v>1</v>
      </c>
      <c r="I133" s="47">
        <f>H133*'Návrh na plnenie kritérií'!$E$21</f>
        <v>0</v>
      </c>
      <c r="J133" s="47">
        <f>G133*'Návrh na plnenie kritérií'!$E$22</f>
        <v>0</v>
      </c>
      <c r="K133" s="47">
        <f>'Návrh na plnenie kritérií'!$E$23</f>
        <v>0</v>
      </c>
      <c r="L133" s="52">
        <v>20</v>
      </c>
      <c r="M133" s="45">
        <f>L133*'Návrh na plnenie kritérií'!$E$24</f>
        <v>0</v>
      </c>
    </row>
    <row r="134" spans="1:13" x14ac:dyDescent="0.25">
      <c r="A134" s="56">
        <v>131</v>
      </c>
      <c r="B134" s="187"/>
      <c r="C134" s="49">
        <f t="shared" si="4"/>
        <v>55000</v>
      </c>
      <c r="D134" s="49">
        <v>0</v>
      </c>
      <c r="E134" s="47">
        <f>D134*'Návrh na plnenie kritérií'!$E$18</f>
        <v>0</v>
      </c>
      <c r="F134" s="47">
        <f>C134*'Návrh na plnenie kritérií'!$E$20</f>
        <v>0</v>
      </c>
      <c r="G134" s="49">
        <f t="shared" si="5"/>
        <v>951</v>
      </c>
      <c r="H134" s="49">
        <v>1</v>
      </c>
      <c r="I134" s="47">
        <f>H134*'Návrh na plnenie kritérií'!$E$21</f>
        <v>0</v>
      </c>
      <c r="J134" s="47">
        <f>G134*'Návrh na plnenie kritérií'!$E$22</f>
        <v>0</v>
      </c>
      <c r="K134" s="47">
        <f>'Návrh na plnenie kritérií'!$E$23</f>
        <v>0</v>
      </c>
      <c r="L134" s="52">
        <v>20</v>
      </c>
      <c r="M134" s="45">
        <f>L134*'Návrh na plnenie kritérií'!$E$24</f>
        <v>0</v>
      </c>
    </row>
    <row r="135" spans="1:13" x14ac:dyDescent="0.25">
      <c r="A135" s="56">
        <v>132</v>
      </c>
      <c r="B135" s="187"/>
      <c r="C135" s="49">
        <f t="shared" si="4"/>
        <v>55000</v>
      </c>
      <c r="D135" s="49">
        <v>0</v>
      </c>
      <c r="E135" s="47">
        <f>D135*'Návrh na plnenie kritérií'!$E$18</f>
        <v>0</v>
      </c>
      <c r="F135" s="47">
        <f>C135*'Návrh na plnenie kritérií'!$E$20</f>
        <v>0</v>
      </c>
      <c r="G135" s="49">
        <f t="shared" si="5"/>
        <v>952</v>
      </c>
      <c r="H135" s="49">
        <v>1</v>
      </c>
      <c r="I135" s="47">
        <f>H135*'Návrh na plnenie kritérií'!$E$21</f>
        <v>0</v>
      </c>
      <c r="J135" s="47">
        <f>G135*'Návrh na plnenie kritérií'!$E$22</f>
        <v>0</v>
      </c>
      <c r="K135" s="47">
        <f>'Návrh na plnenie kritérií'!$E$23</f>
        <v>0</v>
      </c>
      <c r="L135" s="52">
        <v>20</v>
      </c>
      <c r="M135" s="45">
        <f>L135*'Návrh na plnenie kritérií'!$E$24</f>
        <v>0</v>
      </c>
    </row>
    <row r="136" spans="1:13" x14ac:dyDescent="0.25">
      <c r="A136" s="56">
        <v>133</v>
      </c>
      <c r="B136" s="187"/>
      <c r="C136" s="49">
        <f t="shared" si="4"/>
        <v>55000</v>
      </c>
      <c r="D136" s="49">
        <v>0</v>
      </c>
      <c r="E136" s="47">
        <f>D136*'Návrh na plnenie kritérií'!$E$18</f>
        <v>0</v>
      </c>
      <c r="F136" s="47">
        <f>C136*'Návrh na plnenie kritérií'!$E$20</f>
        <v>0</v>
      </c>
      <c r="G136" s="49">
        <f t="shared" si="5"/>
        <v>953</v>
      </c>
      <c r="H136" s="49">
        <v>1</v>
      </c>
      <c r="I136" s="47">
        <f>H136*'Návrh na plnenie kritérií'!$E$21</f>
        <v>0</v>
      </c>
      <c r="J136" s="47">
        <f>G136*'Návrh na plnenie kritérií'!$E$22</f>
        <v>0</v>
      </c>
      <c r="K136" s="47">
        <f>'Návrh na plnenie kritérií'!$E$23</f>
        <v>0</v>
      </c>
      <c r="L136" s="52">
        <v>20</v>
      </c>
      <c r="M136" s="45">
        <f>L136*'Návrh na plnenie kritérií'!$E$24</f>
        <v>0</v>
      </c>
    </row>
    <row r="137" spans="1:13" x14ac:dyDescent="0.25">
      <c r="A137" s="56">
        <v>134</v>
      </c>
      <c r="B137" s="187"/>
      <c r="C137" s="49">
        <f t="shared" si="4"/>
        <v>55000</v>
      </c>
      <c r="D137" s="49">
        <v>0</v>
      </c>
      <c r="E137" s="47">
        <f>D137*'Návrh na plnenie kritérií'!$E$18</f>
        <v>0</v>
      </c>
      <c r="F137" s="47">
        <f>C137*'Návrh na plnenie kritérií'!$E$20</f>
        <v>0</v>
      </c>
      <c r="G137" s="49">
        <f t="shared" si="5"/>
        <v>954</v>
      </c>
      <c r="H137" s="49">
        <v>1</v>
      </c>
      <c r="I137" s="47">
        <f>H137*'Návrh na plnenie kritérií'!$E$21</f>
        <v>0</v>
      </c>
      <c r="J137" s="47">
        <f>G137*'Návrh na plnenie kritérií'!$E$22</f>
        <v>0</v>
      </c>
      <c r="K137" s="47">
        <f>'Návrh na plnenie kritérií'!$E$23</f>
        <v>0</v>
      </c>
      <c r="L137" s="52">
        <v>20</v>
      </c>
      <c r="M137" s="45">
        <f>L137*'Návrh na plnenie kritérií'!$E$24</f>
        <v>0</v>
      </c>
    </row>
    <row r="138" spans="1:13" x14ac:dyDescent="0.25">
      <c r="A138" s="56">
        <v>135</v>
      </c>
      <c r="B138" s="187"/>
      <c r="C138" s="49">
        <f t="shared" si="4"/>
        <v>55000</v>
      </c>
      <c r="D138" s="49">
        <v>0</v>
      </c>
      <c r="E138" s="47">
        <f>D138*'Návrh na plnenie kritérií'!$E$18</f>
        <v>0</v>
      </c>
      <c r="F138" s="47">
        <f>C138*'Návrh na plnenie kritérií'!$E$20</f>
        <v>0</v>
      </c>
      <c r="G138" s="49">
        <f t="shared" si="5"/>
        <v>955</v>
      </c>
      <c r="H138" s="49">
        <v>1</v>
      </c>
      <c r="I138" s="47">
        <f>H138*'Návrh na plnenie kritérií'!$E$21</f>
        <v>0</v>
      </c>
      <c r="J138" s="47">
        <f>G138*'Návrh na plnenie kritérií'!$E$22</f>
        <v>0</v>
      </c>
      <c r="K138" s="47">
        <f>'Návrh na plnenie kritérií'!$E$23</f>
        <v>0</v>
      </c>
      <c r="L138" s="52">
        <v>20</v>
      </c>
      <c r="M138" s="45">
        <f>L138*'Návrh na plnenie kritérií'!$E$24</f>
        <v>0</v>
      </c>
    </row>
    <row r="139" spans="1:13" x14ac:dyDescent="0.25">
      <c r="A139" s="56">
        <v>136</v>
      </c>
      <c r="B139" s="187"/>
      <c r="C139" s="49">
        <f t="shared" si="4"/>
        <v>55000</v>
      </c>
      <c r="D139" s="49">
        <v>0</v>
      </c>
      <c r="E139" s="47">
        <f>D139*'Návrh na plnenie kritérií'!$E$18</f>
        <v>0</v>
      </c>
      <c r="F139" s="47">
        <f>C139*'Návrh na plnenie kritérií'!$E$20</f>
        <v>0</v>
      </c>
      <c r="G139" s="49">
        <f t="shared" si="5"/>
        <v>956</v>
      </c>
      <c r="H139" s="49">
        <v>1</v>
      </c>
      <c r="I139" s="47">
        <f>H139*'Návrh na plnenie kritérií'!$E$21</f>
        <v>0</v>
      </c>
      <c r="J139" s="47">
        <f>G139*'Návrh na plnenie kritérií'!$E$22</f>
        <v>0</v>
      </c>
      <c r="K139" s="47">
        <f>'Návrh na plnenie kritérií'!$E$23</f>
        <v>0</v>
      </c>
      <c r="L139" s="52">
        <v>20</v>
      </c>
      <c r="M139" s="45">
        <f>L139*'Návrh na plnenie kritérií'!$E$24</f>
        <v>0</v>
      </c>
    </row>
    <row r="140" spans="1:13" x14ac:dyDescent="0.25">
      <c r="A140" s="56">
        <v>137</v>
      </c>
      <c r="B140" s="187"/>
      <c r="C140" s="49">
        <f t="shared" si="4"/>
        <v>55000</v>
      </c>
      <c r="D140" s="49">
        <v>0</v>
      </c>
      <c r="E140" s="47">
        <f>D140*'Návrh na plnenie kritérií'!$E$18</f>
        <v>0</v>
      </c>
      <c r="F140" s="47">
        <f>C140*'Návrh na plnenie kritérií'!$E$20</f>
        <v>0</v>
      </c>
      <c r="G140" s="49">
        <f t="shared" si="5"/>
        <v>957</v>
      </c>
      <c r="H140" s="49">
        <v>1</v>
      </c>
      <c r="I140" s="47">
        <f>H140*'Návrh na plnenie kritérií'!$E$21</f>
        <v>0</v>
      </c>
      <c r="J140" s="47">
        <f>G140*'Návrh na plnenie kritérií'!$E$22</f>
        <v>0</v>
      </c>
      <c r="K140" s="47">
        <f>'Návrh na plnenie kritérií'!$E$23</f>
        <v>0</v>
      </c>
      <c r="L140" s="52">
        <v>20</v>
      </c>
      <c r="M140" s="45">
        <f>L140*'Návrh na plnenie kritérií'!$E$24</f>
        <v>0</v>
      </c>
    </row>
    <row r="141" spans="1:13" x14ac:dyDescent="0.25">
      <c r="A141" s="56">
        <v>138</v>
      </c>
      <c r="B141" s="187"/>
      <c r="C141" s="49">
        <f t="shared" si="4"/>
        <v>55000</v>
      </c>
      <c r="D141" s="49">
        <v>0</v>
      </c>
      <c r="E141" s="47">
        <f>D141*'Návrh na plnenie kritérií'!$E$18</f>
        <v>0</v>
      </c>
      <c r="F141" s="47">
        <f>C141*'Návrh na plnenie kritérií'!$E$20</f>
        <v>0</v>
      </c>
      <c r="G141" s="49">
        <f t="shared" si="5"/>
        <v>958</v>
      </c>
      <c r="H141" s="49">
        <v>1</v>
      </c>
      <c r="I141" s="47">
        <f>H141*'Návrh na plnenie kritérií'!$E$21</f>
        <v>0</v>
      </c>
      <c r="J141" s="47">
        <f>G141*'Návrh na plnenie kritérií'!$E$22</f>
        <v>0</v>
      </c>
      <c r="K141" s="47">
        <f>'Návrh na plnenie kritérií'!$E$23</f>
        <v>0</v>
      </c>
      <c r="L141" s="52">
        <v>20</v>
      </c>
      <c r="M141" s="45">
        <f>L141*'Návrh na plnenie kritérií'!$E$24</f>
        <v>0</v>
      </c>
    </row>
    <row r="142" spans="1:13" x14ac:dyDescent="0.25">
      <c r="A142" s="56">
        <v>139</v>
      </c>
      <c r="B142" s="187"/>
      <c r="C142" s="49">
        <f t="shared" si="4"/>
        <v>55000</v>
      </c>
      <c r="D142" s="49">
        <v>0</v>
      </c>
      <c r="E142" s="47">
        <f>D142*'Návrh na plnenie kritérií'!$E$18</f>
        <v>0</v>
      </c>
      <c r="F142" s="47">
        <f>C142*'Návrh na plnenie kritérií'!$E$20</f>
        <v>0</v>
      </c>
      <c r="G142" s="49">
        <f t="shared" si="5"/>
        <v>959</v>
      </c>
      <c r="H142" s="49">
        <v>1</v>
      </c>
      <c r="I142" s="47">
        <f>H142*'Návrh na plnenie kritérií'!$E$21</f>
        <v>0</v>
      </c>
      <c r="J142" s="47">
        <f>G142*'Návrh na plnenie kritérií'!$E$22</f>
        <v>0</v>
      </c>
      <c r="K142" s="47">
        <f>'Návrh na plnenie kritérií'!$E$23</f>
        <v>0</v>
      </c>
      <c r="L142" s="52">
        <v>20</v>
      </c>
      <c r="M142" s="45">
        <f>L142*'Návrh na plnenie kritérií'!$E$24</f>
        <v>0</v>
      </c>
    </row>
    <row r="143" spans="1:13" x14ac:dyDescent="0.25">
      <c r="A143" s="56">
        <v>140</v>
      </c>
      <c r="B143" s="187"/>
      <c r="C143" s="49">
        <f t="shared" si="4"/>
        <v>55000</v>
      </c>
      <c r="D143" s="49">
        <v>0</v>
      </c>
      <c r="E143" s="47">
        <f>D143*'Návrh na plnenie kritérií'!$E$18</f>
        <v>0</v>
      </c>
      <c r="F143" s="47">
        <f>C143*'Návrh na plnenie kritérií'!$E$20</f>
        <v>0</v>
      </c>
      <c r="G143" s="49">
        <f t="shared" si="5"/>
        <v>960</v>
      </c>
      <c r="H143" s="49">
        <v>1</v>
      </c>
      <c r="I143" s="47">
        <f>H143*'Návrh na plnenie kritérií'!$E$21</f>
        <v>0</v>
      </c>
      <c r="J143" s="47">
        <f>G143*'Návrh na plnenie kritérií'!$E$22</f>
        <v>0</v>
      </c>
      <c r="K143" s="47">
        <f>'Návrh na plnenie kritérií'!$E$23</f>
        <v>0</v>
      </c>
      <c r="L143" s="52">
        <v>20</v>
      </c>
      <c r="M143" s="45">
        <f>L143*'Návrh na plnenie kritérií'!$E$24</f>
        <v>0</v>
      </c>
    </row>
    <row r="144" spans="1:13" x14ac:dyDescent="0.25">
      <c r="A144" s="56">
        <v>141</v>
      </c>
      <c r="B144" s="187"/>
      <c r="C144" s="49">
        <f t="shared" si="4"/>
        <v>55000</v>
      </c>
      <c r="D144" s="49">
        <v>0</v>
      </c>
      <c r="E144" s="47">
        <f>D144*'Návrh na plnenie kritérií'!$E$18</f>
        <v>0</v>
      </c>
      <c r="F144" s="47">
        <f>C144*'Návrh na plnenie kritérií'!$E$20</f>
        <v>0</v>
      </c>
      <c r="G144" s="49">
        <f t="shared" si="5"/>
        <v>961</v>
      </c>
      <c r="H144" s="49">
        <v>1</v>
      </c>
      <c r="I144" s="47">
        <f>H144*'Návrh na plnenie kritérií'!$E$21</f>
        <v>0</v>
      </c>
      <c r="J144" s="47">
        <f>G144*'Návrh na plnenie kritérií'!$E$22</f>
        <v>0</v>
      </c>
      <c r="K144" s="47">
        <f>'Návrh na plnenie kritérií'!$E$23</f>
        <v>0</v>
      </c>
      <c r="L144" s="52">
        <v>20</v>
      </c>
      <c r="M144" s="45">
        <f>L144*'Návrh na plnenie kritérií'!$E$24</f>
        <v>0</v>
      </c>
    </row>
    <row r="145" spans="1:13" x14ac:dyDescent="0.25">
      <c r="A145" s="56">
        <v>142</v>
      </c>
      <c r="B145" s="187"/>
      <c r="C145" s="49">
        <f t="shared" si="4"/>
        <v>55000</v>
      </c>
      <c r="D145" s="49">
        <v>0</v>
      </c>
      <c r="E145" s="47">
        <f>D145*'Návrh na plnenie kritérií'!$E$18</f>
        <v>0</v>
      </c>
      <c r="F145" s="47">
        <f>C145*'Návrh na plnenie kritérií'!$E$20</f>
        <v>0</v>
      </c>
      <c r="G145" s="49">
        <f t="shared" si="5"/>
        <v>962</v>
      </c>
      <c r="H145" s="49">
        <v>1</v>
      </c>
      <c r="I145" s="47">
        <f>H145*'Návrh na plnenie kritérií'!$E$21</f>
        <v>0</v>
      </c>
      <c r="J145" s="47">
        <f>G145*'Návrh na plnenie kritérií'!$E$22</f>
        <v>0</v>
      </c>
      <c r="K145" s="47">
        <f>'Návrh na plnenie kritérií'!$E$23</f>
        <v>0</v>
      </c>
      <c r="L145" s="52">
        <v>20</v>
      </c>
      <c r="M145" s="45">
        <f>L145*'Návrh na plnenie kritérií'!$E$24</f>
        <v>0</v>
      </c>
    </row>
    <row r="146" spans="1:13" x14ac:dyDescent="0.25">
      <c r="A146" s="56">
        <v>143</v>
      </c>
      <c r="B146" s="187"/>
      <c r="C146" s="49">
        <f t="shared" si="4"/>
        <v>55000</v>
      </c>
      <c r="D146" s="49">
        <v>0</v>
      </c>
      <c r="E146" s="47">
        <f>D146*'Návrh na plnenie kritérií'!$E$18</f>
        <v>0</v>
      </c>
      <c r="F146" s="47">
        <f>C146*'Návrh na plnenie kritérií'!$E$20</f>
        <v>0</v>
      </c>
      <c r="G146" s="49">
        <f t="shared" si="5"/>
        <v>963</v>
      </c>
      <c r="H146" s="49">
        <v>1</v>
      </c>
      <c r="I146" s="47">
        <f>H146*'Návrh na plnenie kritérií'!$E$21</f>
        <v>0</v>
      </c>
      <c r="J146" s="47">
        <f>G146*'Návrh na plnenie kritérií'!$E$22</f>
        <v>0</v>
      </c>
      <c r="K146" s="47">
        <f>'Návrh na plnenie kritérií'!$E$23</f>
        <v>0</v>
      </c>
      <c r="L146" s="52">
        <v>20</v>
      </c>
      <c r="M146" s="45">
        <f>L146*'Návrh na plnenie kritérií'!$E$24</f>
        <v>0</v>
      </c>
    </row>
    <row r="147" spans="1:13" x14ac:dyDescent="0.25">
      <c r="A147" s="56">
        <v>144</v>
      </c>
      <c r="B147" s="187"/>
      <c r="C147" s="49">
        <f t="shared" si="4"/>
        <v>55000</v>
      </c>
      <c r="D147" s="49">
        <v>0</v>
      </c>
      <c r="E147" s="47">
        <f>D147*'Návrh na plnenie kritérií'!$E$18</f>
        <v>0</v>
      </c>
      <c r="F147" s="47">
        <f>C147*'Návrh na plnenie kritérií'!$E$20</f>
        <v>0</v>
      </c>
      <c r="G147" s="49">
        <f t="shared" si="5"/>
        <v>964</v>
      </c>
      <c r="H147" s="49">
        <v>1</v>
      </c>
      <c r="I147" s="47">
        <f>H147*'Návrh na plnenie kritérií'!$E$21</f>
        <v>0</v>
      </c>
      <c r="J147" s="47">
        <f>G147*'Návrh na plnenie kritérií'!$E$22</f>
        <v>0</v>
      </c>
      <c r="K147" s="47">
        <f>'Návrh na plnenie kritérií'!$E$23</f>
        <v>0</v>
      </c>
      <c r="L147" s="52">
        <v>20</v>
      </c>
      <c r="M147" s="45">
        <f>L147*'Návrh na plnenie kritérií'!$E$24</f>
        <v>0</v>
      </c>
    </row>
    <row r="148" spans="1:13" x14ac:dyDescent="0.25">
      <c r="A148" s="56">
        <v>145</v>
      </c>
      <c r="B148" s="187"/>
      <c r="C148" s="49">
        <f t="shared" si="4"/>
        <v>55000</v>
      </c>
      <c r="D148" s="49">
        <v>0</v>
      </c>
      <c r="E148" s="47">
        <f>D148*'Návrh na plnenie kritérií'!$E$18</f>
        <v>0</v>
      </c>
      <c r="F148" s="47">
        <f>C148*'Návrh na plnenie kritérií'!$E$20</f>
        <v>0</v>
      </c>
      <c r="G148" s="49">
        <f t="shared" si="5"/>
        <v>965</v>
      </c>
      <c r="H148" s="49">
        <v>1</v>
      </c>
      <c r="I148" s="47">
        <f>H148*'Návrh na plnenie kritérií'!$E$21</f>
        <v>0</v>
      </c>
      <c r="J148" s="47">
        <f>G148*'Návrh na plnenie kritérií'!$E$22</f>
        <v>0</v>
      </c>
      <c r="K148" s="47">
        <f>'Návrh na plnenie kritérií'!$E$23</f>
        <v>0</v>
      </c>
      <c r="L148" s="52">
        <v>20</v>
      </c>
      <c r="M148" s="45">
        <f>L148*'Návrh na plnenie kritérií'!$E$24</f>
        <v>0</v>
      </c>
    </row>
    <row r="149" spans="1:13" x14ac:dyDescent="0.25">
      <c r="A149" s="56">
        <v>146</v>
      </c>
      <c r="B149" s="187"/>
      <c r="C149" s="49">
        <f t="shared" si="4"/>
        <v>55000</v>
      </c>
      <c r="D149" s="49">
        <v>0</v>
      </c>
      <c r="E149" s="47">
        <f>D149*'Návrh na plnenie kritérií'!$E$18</f>
        <v>0</v>
      </c>
      <c r="F149" s="47">
        <f>C149*'Návrh na plnenie kritérií'!$E$20</f>
        <v>0</v>
      </c>
      <c r="G149" s="49">
        <f t="shared" si="5"/>
        <v>966</v>
      </c>
      <c r="H149" s="49">
        <v>1</v>
      </c>
      <c r="I149" s="47">
        <f>H149*'Návrh na plnenie kritérií'!$E$21</f>
        <v>0</v>
      </c>
      <c r="J149" s="47">
        <f>G149*'Návrh na plnenie kritérií'!$E$22</f>
        <v>0</v>
      </c>
      <c r="K149" s="47">
        <f>'Návrh na plnenie kritérií'!$E$23</f>
        <v>0</v>
      </c>
      <c r="L149" s="52">
        <v>20</v>
      </c>
      <c r="M149" s="45">
        <f>L149*'Návrh na plnenie kritérií'!$E$24</f>
        <v>0</v>
      </c>
    </row>
    <row r="150" spans="1:13" x14ac:dyDescent="0.25">
      <c r="A150" s="56">
        <v>147</v>
      </c>
      <c r="B150" s="187"/>
      <c r="C150" s="49">
        <f t="shared" si="4"/>
        <v>55000</v>
      </c>
      <c r="D150" s="49">
        <v>0</v>
      </c>
      <c r="E150" s="47">
        <f>D150*'Návrh na plnenie kritérií'!$E$18</f>
        <v>0</v>
      </c>
      <c r="F150" s="47">
        <f>C150*'Návrh na plnenie kritérií'!$E$20</f>
        <v>0</v>
      </c>
      <c r="G150" s="49">
        <f t="shared" si="5"/>
        <v>967</v>
      </c>
      <c r="H150" s="49">
        <v>1</v>
      </c>
      <c r="I150" s="47">
        <f>H150*'Návrh na plnenie kritérií'!$E$21</f>
        <v>0</v>
      </c>
      <c r="J150" s="47">
        <f>G150*'Návrh na plnenie kritérií'!$E$22</f>
        <v>0</v>
      </c>
      <c r="K150" s="47">
        <f>'Návrh na plnenie kritérií'!$E$23</f>
        <v>0</v>
      </c>
      <c r="L150" s="52">
        <v>20</v>
      </c>
      <c r="M150" s="45">
        <f>L150*'Návrh na plnenie kritérií'!$E$24</f>
        <v>0</v>
      </c>
    </row>
    <row r="151" spans="1:13" x14ac:dyDescent="0.25">
      <c r="A151" s="56">
        <v>148</v>
      </c>
      <c r="B151" s="187"/>
      <c r="C151" s="49">
        <f t="shared" si="4"/>
        <v>55000</v>
      </c>
      <c r="D151" s="49">
        <v>0</v>
      </c>
      <c r="E151" s="47">
        <f>D151*'Návrh na plnenie kritérií'!$E$18</f>
        <v>0</v>
      </c>
      <c r="F151" s="47">
        <f>C151*'Návrh na plnenie kritérií'!$E$20</f>
        <v>0</v>
      </c>
      <c r="G151" s="49">
        <f t="shared" si="5"/>
        <v>968</v>
      </c>
      <c r="H151" s="49">
        <v>1</v>
      </c>
      <c r="I151" s="47">
        <f>H151*'Návrh na plnenie kritérií'!$E$21</f>
        <v>0</v>
      </c>
      <c r="J151" s="47">
        <f>G151*'Návrh na plnenie kritérií'!$E$22</f>
        <v>0</v>
      </c>
      <c r="K151" s="47">
        <f>'Návrh na plnenie kritérií'!$E$23</f>
        <v>0</v>
      </c>
      <c r="L151" s="52">
        <v>20</v>
      </c>
      <c r="M151" s="45">
        <f>L151*'Návrh na plnenie kritérií'!$E$24</f>
        <v>0</v>
      </c>
    </row>
    <row r="152" spans="1:13" x14ac:dyDescent="0.25">
      <c r="A152" s="56">
        <v>149</v>
      </c>
      <c r="B152" s="187"/>
      <c r="C152" s="49">
        <f t="shared" si="4"/>
        <v>55000</v>
      </c>
      <c r="D152" s="49">
        <v>0</v>
      </c>
      <c r="E152" s="47">
        <f>D152*'Návrh na plnenie kritérií'!$E$18</f>
        <v>0</v>
      </c>
      <c r="F152" s="47">
        <f>C152*'Návrh na plnenie kritérií'!$E$20</f>
        <v>0</v>
      </c>
      <c r="G152" s="49">
        <f t="shared" si="5"/>
        <v>969</v>
      </c>
      <c r="H152" s="49">
        <v>1</v>
      </c>
      <c r="I152" s="47">
        <f>H152*'Návrh na plnenie kritérií'!$E$21</f>
        <v>0</v>
      </c>
      <c r="J152" s="47">
        <f>G152*'Návrh na plnenie kritérií'!$E$22</f>
        <v>0</v>
      </c>
      <c r="K152" s="47">
        <f>'Návrh na plnenie kritérií'!$E$23</f>
        <v>0</v>
      </c>
      <c r="L152" s="52">
        <v>20</v>
      </c>
      <c r="M152" s="45">
        <f>L152*'Návrh na plnenie kritérií'!$E$24</f>
        <v>0</v>
      </c>
    </row>
    <row r="153" spans="1:13" x14ac:dyDescent="0.25">
      <c r="A153" s="56">
        <v>150</v>
      </c>
      <c r="B153" s="187"/>
      <c r="C153" s="49">
        <f t="shared" si="4"/>
        <v>55000</v>
      </c>
      <c r="D153" s="49">
        <v>0</v>
      </c>
      <c r="E153" s="47">
        <f>D153*'Návrh na plnenie kritérií'!$E$18</f>
        <v>0</v>
      </c>
      <c r="F153" s="47">
        <f>C153*'Návrh na plnenie kritérií'!$E$20</f>
        <v>0</v>
      </c>
      <c r="G153" s="49">
        <f t="shared" si="5"/>
        <v>970</v>
      </c>
      <c r="H153" s="49">
        <v>1</v>
      </c>
      <c r="I153" s="47">
        <f>H153*'Návrh na plnenie kritérií'!$E$21</f>
        <v>0</v>
      </c>
      <c r="J153" s="47">
        <f>G153*'Návrh na plnenie kritérií'!$E$22</f>
        <v>0</v>
      </c>
      <c r="K153" s="47">
        <f>'Návrh na plnenie kritérií'!$E$23</f>
        <v>0</v>
      </c>
      <c r="L153" s="52">
        <v>20</v>
      </c>
      <c r="M153" s="45">
        <f>L153*'Návrh na plnenie kritérií'!$E$24</f>
        <v>0</v>
      </c>
    </row>
    <row r="154" spans="1:13" x14ac:dyDescent="0.25">
      <c r="A154" s="56">
        <v>151</v>
      </c>
      <c r="B154" s="187"/>
      <c r="C154" s="49">
        <f t="shared" si="4"/>
        <v>55000</v>
      </c>
      <c r="D154" s="49">
        <v>0</v>
      </c>
      <c r="E154" s="47">
        <f>D154*'Návrh na plnenie kritérií'!$E$18</f>
        <v>0</v>
      </c>
      <c r="F154" s="47">
        <f>C154*'Návrh na plnenie kritérií'!$E$20</f>
        <v>0</v>
      </c>
      <c r="G154" s="49">
        <f t="shared" si="5"/>
        <v>971</v>
      </c>
      <c r="H154" s="49">
        <v>1</v>
      </c>
      <c r="I154" s="47">
        <f>H154*'Návrh na plnenie kritérií'!$E$21</f>
        <v>0</v>
      </c>
      <c r="J154" s="47">
        <f>G154*'Návrh na plnenie kritérií'!$E$22</f>
        <v>0</v>
      </c>
      <c r="K154" s="47">
        <f>'Návrh na plnenie kritérií'!$E$23</f>
        <v>0</v>
      </c>
      <c r="L154" s="52">
        <v>20</v>
      </c>
      <c r="M154" s="45">
        <f>L154*'Návrh na plnenie kritérií'!$E$24</f>
        <v>0</v>
      </c>
    </row>
    <row r="155" spans="1:13" x14ac:dyDescent="0.25">
      <c r="A155" s="56">
        <v>152</v>
      </c>
      <c r="B155" s="187"/>
      <c r="C155" s="49">
        <f t="shared" si="4"/>
        <v>55000</v>
      </c>
      <c r="D155" s="49">
        <v>0</v>
      </c>
      <c r="E155" s="47">
        <f>D155*'Návrh na plnenie kritérií'!$E$18</f>
        <v>0</v>
      </c>
      <c r="F155" s="47">
        <f>C155*'Návrh na plnenie kritérií'!$E$20</f>
        <v>0</v>
      </c>
      <c r="G155" s="49">
        <f t="shared" si="5"/>
        <v>972</v>
      </c>
      <c r="H155" s="49">
        <v>1</v>
      </c>
      <c r="I155" s="47">
        <f>H155*'Návrh na plnenie kritérií'!$E$21</f>
        <v>0</v>
      </c>
      <c r="J155" s="47">
        <f>G155*'Návrh na plnenie kritérií'!$E$22</f>
        <v>0</v>
      </c>
      <c r="K155" s="47">
        <f>'Návrh na plnenie kritérií'!$E$23</f>
        <v>0</v>
      </c>
      <c r="L155" s="52">
        <v>20</v>
      </c>
      <c r="M155" s="45">
        <f>L155*'Návrh na plnenie kritérií'!$E$24</f>
        <v>0</v>
      </c>
    </row>
    <row r="156" spans="1:13" x14ac:dyDescent="0.25">
      <c r="A156" s="56">
        <v>153</v>
      </c>
      <c r="B156" s="187"/>
      <c r="C156" s="49">
        <f t="shared" si="4"/>
        <v>55000</v>
      </c>
      <c r="D156" s="49">
        <v>0</v>
      </c>
      <c r="E156" s="47">
        <f>D156*'Návrh na plnenie kritérií'!$E$18</f>
        <v>0</v>
      </c>
      <c r="F156" s="47">
        <f>C156*'Návrh na plnenie kritérií'!$E$20</f>
        <v>0</v>
      </c>
      <c r="G156" s="49">
        <f t="shared" si="5"/>
        <v>973</v>
      </c>
      <c r="H156" s="49">
        <v>1</v>
      </c>
      <c r="I156" s="47">
        <f>H156*'Návrh na plnenie kritérií'!$E$21</f>
        <v>0</v>
      </c>
      <c r="J156" s="47">
        <f>G156*'Návrh na plnenie kritérií'!$E$22</f>
        <v>0</v>
      </c>
      <c r="K156" s="47">
        <f>'Návrh na plnenie kritérií'!$E$23</f>
        <v>0</v>
      </c>
      <c r="L156" s="52">
        <v>20</v>
      </c>
      <c r="M156" s="45">
        <f>L156*'Návrh na plnenie kritérií'!$E$24</f>
        <v>0</v>
      </c>
    </row>
    <row r="157" spans="1:13" x14ac:dyDescent="0.25">
      <c r="A157" s="56">
        <v>154</v>
      </c>
      <c r="B157" s="187"/>
      <c r="C157" s="49">
        <f t="shared" si="4"/>
        <v>55000</v>
      </c>
      <c r="D157" s="49">
        <v>0</v>
      </c>
      <c r="E157" s="47">
        <f>D157*'Návrh na plnenie kritérií'!$E$18</f>
        <v>0</v>
      </c>
      <c r="F157" s="47">
        <f>C157*'Návrh na plnenie kritérií'!$E$20</f>
        <v>0</v>
      </c>
      <c r="G157" s="49">
        <f t="shared" si="5"/>
        <v>974</v>
      </c>
      <c r="H157" s="49">
        <v>1</v>
      </c>
      <c r="I157" s="47">
        <f>H157*'Návrh na plnenie kritérií'!$E$21</f>
        <v>0</v>
      </c>
      <c r="J157" s="47">
        <f>G157*'Návrh na plnenie kritérií'!$E$22</f>
        <v>0</v>
      </c>
      <c r="K157" s="47">
        <f>'Návrh na plnenie kritérií'!$E$23</f>
        <v>0</v>
      </c>
      <c r="L157" s="52">
        <v>20</v>
      </c>
      <c r="M157" s="45">
        <f>L157*'Návrh na plnenie kritérií'!$E$24</f>
        <v>0</v>
      </c>
    </row>
    <row r="158" spans="1:13" x14ac:dyDescent="0.25">
      <c r="A158" s="56">
        <v>155</v>
      </c>
      <c r="B158" s="187"/>
      <c r="C158" s="49">
        <f t="shared" si="4"/>
        <v>55000</v>
      </c>
      <c r="D158" s="49">
        <v>0</v>
      </c>
      <c r="E158" s="47">
        <f>D158*'Návrh na plnenie kritérií'!$E$18</f>
        <v>0</v>
      </c>
      <c r="F158" s="47">
        <f>C158*'Návrh na plnenie kritérií'!$E$20</f>
        <v>0</v>
      </c>
      <c r="G158" s="49">
        <f t="shared" si="5"/>
        <v>975</v>
      </c>
      <c r="H158" s="49">
        <v>1</v>
      </c>
      <c r="I158" s="47">
        <f>H158*'Návrh na plnenie kritérií'!$E$21</f>
        <v>0</v>
      </c>
      <c r="J158" s="47">
        <f>G158*'Návrh na plnenie kritérií'!$E$22</f>
        <v>0</v>
      </c>
      <c r="K158" s="47">
        <f>'Návrh na plnenie kritérií'!$E$23</f>
        <v>0</v>
      </c>
      <c r="L158" s="52">
        <v>20</v>
      </c>
      <c r="M158" s="45">
        <f>L158*'Návrh na plnenie kritérií'!$E$24</f>
        <v>0</v>
      </c>
    </row>
    <row r="159" spans="1:13" x14ac:dyDescent="0.25">
      <c r="A159" s="56">
        <v>156</v>
      </c>
      <c r="B159" s="187"/>
      <c r="C159" s="49">
        <f t="shared" si="4"/>
        <v>55000</v>
      </c>
      <c r="D159" s="49">
        <v>0</v>
      </c>
      <c r="E159" s="47">
        <f>D159*'Návrh na plnenie kritérií'!$E$18</f>
        <v>0</v>
      </c>
      <c r="F159" s="47">
        <f>C159*'Návrh na plnenie kritérií'!$E$20</f>
        <v>0</v>
      </c>
      <c r="G159" s="49">
        <f t="shared" si="5"/>
        <v>976</v>
      </c>
      <c r="H159" s="49">
        <v>1</v>
      </c>
      <c r="I159" s="47">
        <f>H159*'Návrh na plnenie kritérií'!$E$21</f>
        <v>0</v>
      </c>
      <c r="J159" s="47">
        <f>G159*'Návrh na plnenie kritérií'!$E$22</f>
        <v>0</v>
      </c>
      <c r="K159" s="47">
        <f>'Návrh na plnenie kritérií'!$E$23</f>
        <v>0</v>
      </c>
      <c r="L159" s="52">
        <v>20</v>
      </c>
      <c r="M159" s="45">
        <f>L159*'Návrh na plnenie kritérií'!$E$24</f>
        <v>0</v>
      </c>
    </row>
    <row r="160" spans="1:13" x14ac:dyDescent="0.25">
      <c r="A160" s="56">
        <v>157</v>
      </c>
      <c r="B160" s="187"/>
      <c r="C160" s="49">
        <f t="shared" si="4"/>
        <v>55000</v>
      </c>
      <c r="D160" s="49">
        <v>0</v>
      </c>
      <c r="E160" s="47">
        <f>D160*'Návrh na plnenie kritérií'!$E$18</f>
        <v>0</v>
      </c>
      <c r="F160" s="47">
        <f>C160*'Návrh na plnenie kritérií'!$E$20</f>
        <v>0</v>
      </c>
      <c r="G160" s="49">
        <f t="shared" si="5"/>
        <v>977</v>
      </c>
      <c r="H160" s="49">
        <v>1</v>
      </c>
      <c r="I160" s="47">
        <f>H160*'Návrh na plnenie kritérií'!$E$21</f>
        <v>0</v>
      </c>
      <c r="J160" s="47">
        <f>G160*'Návrh na plnenie kritérií'!$E$22</f>
        <v>0</v>
      </c>
      <c r="K160" s="47">
        <f>'Návrh na plnenie kritérií'!$E$23</f>
        <v>0</v>
      </c>
      <c r="L160" s="52">
        <v>20</v>
      </c>
      <c r="M160" s="45">
        <f>L160*'Návrh na plnenie kritérií'!$E$24</f>
        <v>0</v>
      </c>
    </row>
    <row r="161" spans="1:13" x14ac:dyDescent="0.25">
      <c r="A161" s="56">
        <v>158</v>
      </c>
      <c r="B161" s="187"/>
      <c r="C161" s="49">
        <f t="shared" si="4"/>
        <v>55000</v>
      </c>
      <c r="D161" s="49">
        <v>0</v>
      </c>
      <c r="E161" s="47">
        <f>D161*'Návrh na plnenie kritérií'!$E$18</f>
        <v>0</v>
      </c>
      <c r="F161" s="47">
        <f>C161*'Návrh na plnenie kritérií'!$E$20</f>
        <v>0</v>
      </c>
      <c r="G161" s="49">
        <f t="shared" si="5"/>
        <v>978</v>
      </c>
      <c r="H161" s="49">
        <v>1</v>
      </c>
      <c r="I161" s="47">
        <f>H161*'Návrh na plnenie kritérií'!$E$21</f>
        <v>0</v>
      </c>
      <c r="J161" s="47">
        <f>G161*'Návrh na plnenie kritérií'!$E$22</f>
        <v>0</v>
      </c>
      <c r="K161" s="47">
        <f>'Návrh na plnenie kritérií'!$E$23</f>
        <v>0</v>
      </c>
      <c r="L161" s="52">
        <v>20</v>
      </c>
      <c r="M161" s="45">
        <f>L161*'Návrh na plnenie kritérií'!$E$24</f>
        <v>0</v>
      </c>
    </row>
    <row r="162" spans="1:13" x14ac:dyDescent="0.25">
      <c r="A162" s="56">
        <v>159</v>
      </c>
      <c r="B162" s="187"/>
      <c r="C162" s="49">
        <f t="shared" si="4"/>
        <v>55000</v>
      </c>
      <c r="D162" s="49">
        <v>0</v>
      </c>
      <c r="E162" s="47">
        <f>D162*'Návrh na plnenie kritérií'!$E$18</f>
        <v>0</v>
      </c>
      <c r="F162" s="47">
        <f>C162*'Návrh na plnenie kritérií'!$E$20</f>
        <v>0</v>
      </c>
      <c r="G162" s="49">
        <f t="shared" si="5"/>
        <v>979</v>
      </c>
      <c r="H162" s="49">
        <v>1</v>
      </c>
      <c r="I162" s="47">
        <f>H162*'Návrh na plnenie kritérií'!$E$21</f>
        <v>0</v>
      </c>
      <c r="J162" s="47">
        <f>G162*'Návrh na plnenie kritérií'!$E$22</f>
        <v>0</v>
      </c>
      <c r="K162" s="47">
        <f>'Návrh na plnenie kritérií'!$E$23</f>
        <v>0</v>
      </c>
      <c r="L162" s="52">
        <v>20</v>
      </c>
      <c r="M162" s="45">
        <f>L162*'Návrh na plnenie kritérií'!$E$24</f>
        <v>0</v>
      </c>
    </row>
    <row r="163" spans="1:13" x14ac:dyDescent="0.25">
      <c r="A163" s="56">
        <v>160</v>
      </c>
      <c r="B163" s="187"/>
      <c r="C163" s="49">
        <f t="shared" si="4"/>
        <v>55000</v>
      </c>
      <c r="D163" s="49">
        <v>0</v>
      </c>
      <c r="E163" s="47">
        <f>D163*'Návrh na plnenie kritérií'!$E$18</f>
        <v>0</v>
      </c>
      <c r="F163" s="47">
        <f>C163*'Návrh na plnenie kritérií'!$E$20</f>
        <v>0</v>
      </c>
      <c r="G163" s="49">
        <f t="shared" si="5"/>
        <v>980</v>
      </c>
      <c r="H163" s="49">
        <v>1</v>
      </c>
      <c r="I163" s="47">
        <f>H163*'Návrh na plnenie kritérií'!$E$21</f>
        <v>0</v>
      </c>
      <c r="J163" s="47">
        <f>G163*'Návrh na plnenie kritérií'!$E$22</f>
        <v>0</v>
      </c>
      <c r="K163" s="47">
        <f>'Návrh na plnenie kritérií'!$E$23</f>
        <v>0</v>
      </c>
      <c r="L163" s="52">
        <v>20</v>
      </c>
      <c r="M163" s="45">
        <f>L163*'Návrh na plnenie kritérií'!$E$24</f>
        <v>0</v>
      </c>
    </row>
    <row r="164" spans="1:13" x14ac:dyDescent="0.25">
      <c r="A164" s="56">
        <v>161</v>
      </c>
      <c r="B164" s="187"/>
      <c r="C164" s="49">
        <f t="shared" si="4"/>
        <v>55000</v>
      </c>
      <c r="D164" s="49">
        <v>0</v>
      </c>
      <c r="E164" s="47">
        <f>D164*'Návrh na plnenie kritérií'!$E$18</f>
        <v>0</v>
      </c>
      <c r="F164" s="47">
        <f>C164*'Návrh na plnenie kritérií'!$E$20</f>
        <v>0</v>
      </c>
      <c r="G164" s="49">
        <f t="shared" si="5"/>
        <v>981</v>
      </c>
      <c r="H164" s="49">
        <v>1</v>
      </c>
      <c r="I164" s="47">
        <f>H164*'Návrh na plnenie kritérií'!$E$21</f>
        <v>0</v>
      </c>
      <c r="J164" s="47">
        <f>G164*'Návrh na plnenie kritérií'!$E$22</f>
        <v>0</v>
      </c>
      <c r="K164" s="47">
        <f>'Návrh na plnenie kritérií'!$E$23</f>
        <v>0</v>
      </c>
      <c r="L164" s="52">
        <v>20</v>
      </c>
      <c r="M164" s="45">
        <f>L164*'Návrh na plnenie kritérií'!$E$24</f>
        <v>0</v>
      </c>
    </row>
    <row r="165" spans="1:13" x14ac:dyDescent="0.25">
      <c r="A165" s="56">
        <v>162</v>
      </c>
      <c r="B165" s="187"/>
      <c r="C165" s="49">
        <f t="shared" si="4"/>
        <v>55000</v>
      </c>
      <c r="D165" s="49">
        <v>0</v>
      </c>
      <c r="E165" s="47">
        <f>D165*'Návrh na plnenie kritérií'!$E$18</f>
        <v>0</v>
      </c>
      <c r="F165" s="47">
        <f>C165*'Návrh na plnenie kritérií'!$E$20</f>
        <v>0</v>
      </c>
      <c r="G165" s="49">
        <f t="shared" si="5"/>
        <v>982</v>
      </c>
      <c r="H165" s="49">
        <v>1</v>
      </c>
      <c r="I165" s="47">
        <f>H165*'Návrh na plnenie kritérií'!$E$21</f>
        <v>0</v>
      </c>
      <c r="J165" s="47">
        <f>G165*'Návrh na plnenie kritérií'!$E$22</f>
        <v>0</v>
      </c>
      <c r="K165" s="47">
        <f>'Návrh na plnenie kritérií'!$E$23</f>
        <v>0</v>
      </c>
      <c r="L165" s="52">
        <v>20</v>
      </c>
      <c r="M165" s="45">
        <f>L165*'Návrh na plnenie kritérií'!$E$24</f>
        <v>0</v>
      </c>
    </row>
    <row r="166" spans="1:13" x14ac:dyDescent="0.25">
      <c r="A166" s="56">
        <v>163</v>
      </c>
      <c r="B166" s="187"/>
      <c r="C166" s="49">
        <f t="shared" si="4"/>
        <v>55000</v>
      </c>
      <c r="D166" s="49">
        <v>0</v>
      </c>
      <c r="E166" s="47">
        <f>D166*'Návrh na plnenie kritérií'!$E$18</f>
        <v>0</v>
      </c>
      <c r="F166" s="47">
        <f>C166*'Návrh na plnenie kritérií'!$E$20</f>
        <v>0</v>
      </c>
      <c r="G166" s="49">
        <f t="shared" si="5"/>
        <v>983</v>
      </c>
      <c r="H166" s="49">
        <v>1</v>
      </c>
      <c r="I166" s="47">
        <f>H166*'Návrh na plnenie kritérií'!$E$21</f>
        <v>0</v>
      </c>
      <c r="J166" s="47">
        <f>G166*'Návrh na plnenie kritérií'!$E$22</f>
        <v>0</v>
      </c>
      <c r="K166" s="47">
        <f>'Návrh na plnenie kritérií'!$E$23</f>
        <v>0</v>
      </c>
      <c r="L166" s="52">
        <v>20</v>
      </c>
      <c r="M166" s="45">
        <f>L166*'Návrh na plnenie kritérií'!$E$24</f>
        <v>0</v>
      </c>
    </row>
    <row r="167" spans="1:13" x14ac:dyDescent="0.25">
      <c r="A167" s="56">
        <v>164</v>
      </c>
      <c r="B167" s="187"/>
      <c r="C167" s="49">
        <f t="shared" si="4"/>
        <v>55000</v>
      </c>
      <c r="D167" s="49">
        <v>0</v>
      </c>
      <c r="E167" s="47">
        <f>D167*'Návrh na plnenie kritérií'!$E$18</f>
        <v>0</v>
      </c>
      <c r="F167" s="47">
        <f>C167*'Návrh na plnenie kritérií'!$E$20</f>
        <v>0</v>
      </c>
      <c r="G167" s="49">
        <f t="shared" si="5"/>
        <v>984</v>
      </c>
      <c r="H167" s="49">
        <v>1</v>
      </c>
      <c r="I167" s="47">
        <f>H167*'Návrh na plnenie kritérií'!$E$21</f>
        <v>0</v>
      </c>
      <c r="J167" s="47">
        <f>G167*'Návrh na plnenie kritérií'!$E$22</f>
        <v>0</v>
      </c>
      <c r="K167" s="47">
        <f>'Návrh na plnenie kritérií'!$E$23</f>
        <v>0</v>
      </c>
      <c r="L167" s="52">
        <v>20</v>
      </c>
      <c r="M167" s="45">
        <f>L167*'Návrh na plnenie kritérií'!$E$24</f>
        <v>0</v>
      </c>
    </row>
    <row r="168" spans="1:13" x14ac:dyDescent="0.25">
      <c r="A168" s="56">
        <v>165</v>
      </c>
      <c r="B168" s="187"/>
      <c r="C168" s="49">
        <f t="shared" si="4"/>
        <v>55000</v>
      </c>
      <c r="D168" s="49">
        <v>0</v>
      </c>
      <c r="E168" s="47">
        <f>D168*'Návrh na plnenie kritérií'!$E$18</f>
        <v>0</v>
      </c>
      <c r="F168" s="47">
        <f>C168*'Návrh na plnenie kritérií'!$E$20</f>
        <v>0</v>
      </c>
      <c r="G168" s="49">
        <f t="shared" si="5"/>
        <v>985</v>
      </c>
      <c r="H168" s="49">
        <v>1</v>
      </c>
      <c r="I168" s="47">
        <f>H168*'Návrh na plnenie kritérií'!$E$21</f>
        <v>0</v>
      </c>
      <c r="J168" s="47">
        <f>G168*'Návrh na plnenie kritérií'!$E$22</f>
        <v>0</v>
      </c>
      <c r="K168" s="47">
        <f>'Návrh na plnenie kritérií'!$E$23</f>
        <v>0</v>
      </c>
      <c r="L168" s="52">
        <v>20</v>
      </c>
      <c r="M168" s="45">
        <f>L168*'Návrh na plnenie kritérií'!$E$24</f>
        <v>0</v>
      </c>
    </row>
    <row r="169" spans="1:13" x14ac:dyDescent="0.25">
      <c r="A169" s="56">
        <v>166</v>
      </c>
      <c r="B169" s="187"/>
      <c r="C169" s="49">
        <f t="shared" si="4"/>
        <v>55000</v>
      </c>
      <c r="D169" s="49">
        <v>0</v>
      </c>
      <c r="E169" s="47">
        <f>D169*'Návrh na plnenie kritérií'!$E$18</f>
        <v>0</v>
      </c>
      <c r="F169" s="47">
        <f>C169*'Návrh na plnenie kritérií'!$E$20</f>
        <v>0</v>
      </c>
      <c r="G169" s="49">
        <f t="shared" si="5"/>
        <v>986</v>
      </c>
      <c r="H169" s="49">
        <v>1</v>
      </c>
      <c r="I169" s="47">
        <f>H169*'Návrh na plnenie kritérií'!$E$21</f>
        <v>0</v>
      </c>
      <c r="J169" s="47">
        <f>G169*'Návrh na plnenie kritérií'!$E$22</f>
        <v>0</v>
      </c>
      <c r="K169" s="47">
        <f>'Návrh na plnenie kritérií'!$E$23</f>
        <v>0</v>
      </c>
      <c r="L169" s="52">
        <v>20</v>
      </c>
      <c r="M169" s="45">
        <f>L169*'Návrh na plnenie kritérií'!$E$24</f>
        <v>0</v>
      </c>
    </row>
    <row r="170" spans="1:13" x14ac:dyDescent="0.25">
      <c r="A170" s="56">
        <v>167</v>
      </c>
      <c r="B170" s="187"/>
      <c r="C170" s="49">
        <f t="shared" si="4"/>
        <v>55000</v>
      </c>
      <c r="D170" s="49">
        <v>0</v>
      </c>
      <c r="E170" s="47">
        <f>D170*'Návrh na plnenie kritérií'!$E$18</f>
        <v>0</v>
      </c>
      <c r="F170" s="47">
        <f>C170*'Návrh na plnenie kritérií'!$E$20</f>
        <v>0</v>
      </c>
      <c r="G170" s="49">
        <f t="shared" si="5"/>
        <v>987</v>
      </c>
      <c r="H170" s="49">
        <v>1</v>
      </c>
      <c r="I170" s="47">
        <f>H170*'Návrh na plnenie kritérií'!$E$21</f>
        <v>0</v>
      </c>
      <c r="J170" s="47">
        <f>G170*'Návrh na plnenie kritérií'!$E$22</f>
        <v>0</v>
      </c>
      <c r="K170" s="47">
        <f>'Návrh na plnenie kritérií'!$E$23</f>
        <v>0</v>
      </c>
      <c r="L170" s="52">
        <v>20</v>
      </c>
      <c r="M170" s="45">
        <f>L170*'Návrh na plnenie kritérií'!$E$24</f>
        <v>0</v>
      </c>
    </row>
    <row r="171" spans="1:13" x14ac:dyDescent="0.25">
      <c r="A171" s="56">
        <v>168</v>
      </c>
      <c r="B171" s="187"/>
      <c r="C171" s="49">
        <f t="shared" si="4"/>
        <v>55000</v>
      </c>
      <c r="D171" s="49">
        <v>0</v>
      </c>
      <c r="E171" s="47">
        <f>D171*'Návrh na plnenie kritérií'!$E$18</f>
        <v>0</v>
      </c>
      <c r="F171" s="47">
        <f>C171*'Návrh na plnenie kritérií'!$E$20</f>
        <v>0</v>
      </c>
      <c r="G171" s="49">
        <f t="shared" si="5"/>
        <v>988</v>
      </c>
      <c r="H171" s="49">
        <v>1</v>
      </c>
      <c r="I171" s="47">
        <f>H171*'Návrh na plnenie kritérií'!$E$21</f>
        <v>0</v>
      </c>
      <c r="J171" s="47">
        <f>G171*'Návrh na plnenie kritérií'!$E$22</f>
        <v>0</v>
      </c>
      <c r="K171" s="47">
        <f>'Návrh na plnenie kritérií'!$E$23</f>
        <v>0</v>
      </c>
      <c r="L171" s="52">
        <v>20</v>
      </c>
      <c r="M171" s="45">
        <f>L171*'Návrh na plnenie kritérií'!$E$24</f>
        <v>0</v>
      </c>
    </row>
    <row r="172" spans="1:13" x14ac:dyDescent="0.25">
      <c r="A172" s="56">
        <v>169</v>
      </c>
      <c r="B172" s="187"/>
      <c r="C172" s="49">
        <f t="shared" si="4"/>
        <v>55000</v>
      </c>
      <c r="D172" s="49">
        <v>0</v>
      </c>
      <c r="E172" s="47">
        <f>D172*'Návrh na plnenie kritérií'!$E$18</f>
        <v>0</v>
      </c>
      <c r="F172" s="47">
        <f>C172*'Návrh na plnenie kritérií'!$E$20</f>
        <v>0</v>
      </c>
      <c r="G172" s="49">
        <f t="shared" si="5"/>
        <v>989</v>
      </c>
      <c r="H172" s="49">
        <v>1</v>
      </c>
      <c r="I172" s="47">
        <f>H172*'Návrh na plnenie kritérií'!$E$21</f>
        <v>0</v>
      </c>
      <c r="J172" s="47">
        <f>G172*'Návrh na plnenie kritérií'!$E$22</f>
        <v>0</v>
      </c>
      <c r="K172" s="47">
        <f>'Návrh na plnenie kritérií'!$E$23</f>
        <v>0</v>
      </c>
      <c r="L172" s="52">
        <v>20</v>
      </c>
      <c r="M172" s="45">
        <f>L172*'Návrh na plnenie kritérií'!$E$24</f>
        <v>0</v>
      </c>
    </row>
    <row r="173" spans="1:13" x14ac:dyDescent="0.25">
      <c r="A173" s="56">
        <v>170</v>
      </c>
      <c r="B173" s="187"/>
      <c r="C173" s="49">
        <f t="shared" si="4"/>
        <v>55000</v>
      </c>
      <c r="D173" s="49">
        <v>0</v>
      </c>
      <c r="E173" s="47">
        <f>D173*'Návrh na plnenie kritérií'!$E$18</f>
        <v>0</v>
      </c>
      <c r="F173" s="47">
        <f>C173*'Návrh na plnenie kritérií'!$E$20</f>
        <v>0</v>
      </c>
      <c r="G173" s="49">
        <f t="shared" si="5"/>
        <v>990</v>
      </c>
      <c r="H173" s="49">
        <v>1</v>
      </c>
      <c r="I173" s="47">
        <f>H173*'Návrh na plnenie kritérií'!$E$21</f>
        <v>0</v>
      </c>
      <c r="J173" s="47">
        <f>G173*'Návrh na plnenie kritérií'!$E$22</f>
        <v>0</v>
      </c>
      <c r="K173" s="47">
        <f>'Návrh na plnenie kritérií'!$E$23</f>
        <v>0</v>
      </c>
      <c r="L173" s="52">
        <v>20</v>
      </c>
      <c r="M173" s="45">
        <f>L173*'Návrh na plnenie kritérií'!$E$24</f>
        <v>0</v>
      </c>
    </row>
    <row r="174" spans="1:13" x14ac:dyDescent="0.25">
      <c r="A174" s="56">
        <v>171</v>
      </c>
      <c r="B174" s="187"/>
      <c r="C174" s="49">
        <f t="shared" si="4"/>
        <v>55000</v>
      </c>
      <c r="D174" s="49">
        <v>0</v>
      </c>
      <c r="E174" s="47">
        <f>D174*'Návrh na plnenie kritérií'!$E$18</f>
        <v>0</v>
      </c>
      <c r="F174" s="47">
        <f>C174*'Návrh na plnenie kritérií'!$E$20</f>
        <v>0</v>
      </c>
      <c r="G174" s="49">
        <f t="shared" si="5"/>
        <v>991</v>
      </c>
      <c r="H174" s="49">
        <v>1</v>
      </c>
      <c r="I174" s="47">
        <f>H174*'Návrh na plnenie kritérií'!$E$21</f>
        <v>0</v>
      </c>
      <c r="J174" s="47">
        <f>G174*'Návrh na plnenie kritérií'!$E$22</f>
        <v>0</v>
      </c>
      <c r="K174" s="47">
        <f>'Návrh na plnenie kritérií'!$E$23</f>
        <v>0</v>
      </c>
      <c r="L174" s="52">
        <v>20</v>
      </c>
      <c r="M174" s="45">
        <f>L174*'Návrh na plnenie kritérií'!$E$24</f>
        <v>0</v>
      </c>
    </row>
    <row r="175" spans="1:13" x14ac:dyDescent="0.25">
      <c r="A175" s="56">
        <v>172</v>
      </c>
      <c r="B175" s="187"/>
      <c r="C175" s="49">
        <f t="shared" si="4"/>
        <v>55000</v>
      </c>
      <c r="D175" s="49">
        <v>0</v>
      </c>
      <c r="E175" s="47">
        <f>D175*'Návrh na plnenie kritérií'!$E$18</f>
        <v>0</v>
      </c>
      <c r="F175" s="47">
        <f>C175*'Návrh na plnenie kritérií'!$E$20</f>
        <v>0</v>
      </c>
      <c r="G175" s="49">
        <f t="shared" si="5"/>
        <v>992</v>
      </c>
      <c r="H175" s="49">
        <v>1</v>
      </c>
      <c r="I175" s="47">
        <f>H175*'Návrh na plnenie kritérií'!$E$21</f>
        <v>0</v>
      </c>
      <c r="J175" s="47">
        <f>G175*'Návrh na plnenie kritérií'!$E$22</f>
        <v>0</v>
      </c>
      <c r="K175" s="47">
        <f>'Návrh na plnenie kritérií'!$E$23</f>
        <v>0</v>
      </c>
      <c r="L175" s="52">
        <v>20</v>
      </c>
      <c r="M175" s="45">
        <f>L175*'Návrh na plnenie kritérií'!$E$24</f>
        <v>0</v>
      </c>
    </row>
    <row r="176" spans="1:13" x14ac:dyDescent="0.25">
      <c r="A176" s="56">
        <v>173</v>
      </c>
      <c r="B176" s="187"/>
      <c r="C176" s="49">
        <f t="shared" si="4"/>
        <v>55000</v>
      </c>
      <c r="D176" s="49">
        <v>0</v>
      </c>
      <c r="E176" s="47">
        <f>D176*'Návrh na plnenie kritérií'!$E$18</f>
        <v>0</v>
      </c>
      <c r="F176" s="47">
        <f>C176*'Návrh na plnenie kritérií'!$E$20</f>
        <v>0</v>
      </c>
      <c r="G176" s="49">
        <f t="shared" si="5"/>
        <v>993</v>
      </c>
      <c r="H176" s="49">
        <v>1</v>
      </c>
      <c r="I176" s="47">
        <f>H176*'Návrh na plnenie kritérií'!$E$21</f>
        <v>0</v>
      </c>
      <c r="J176" s="47">
        <f>G176*'Návrh na plnenie kritérií'!$E$22</f>
        <v>0</v>
      </c>
      <c r="K176" s="47">
        <f>'Návrh na plnenie kritérií'!$E$23</f>
        <v>0</v>
      </c>
      <c r="L176" s="52">
        <v>20</v>
      </c>
      <c r="M176" s="45">
        <f>L176*'Návrh na plnenie kritérií'!$E$24</f>
        <v>0</v>
      </c>
    </row>
    <row r="177" spans="1:13" x14ac:dyDescent="0.25">
      <c r="A177" s="56">
        <v>174</v>
      </c>
      <c r="B177" s="187"/>
      <c r="C177" s="49">
        <f t="shared" si="4"/>
        <v>55000</v>
      </c>
      <c r="D177" s="49">
        <v>0</v>
      </c>
      <c r="E177" s="47">
        <f>D177*'Návrh na plnenie kritérií'!$E$18</f>
        <v>0</v>
      </c>
      <c r="F177" s="47">
        <f>C177*'Návrh na plnenie kritérií'!$E$20</f>
        <v>0</v>
      </c>
      <c r="G177" s="49">
        <f t="shared" si="5"/>
        <v>994</v>
      </c>
      <c r="H177" s="49">
        <v>1</v>
      </c>
      <c r="I177" s="47">
        <f>H177*'Návrh na plnenie kritérií'!$E$21</f>
        <v>0</v>
      </c>
      <c r="J177" s="47">
        <f>G177*'Návrh na plnenie kritérií'!$E$22</f>
        <v>0</v>
      </c>
      <c r="K177" s="47">
        <f>'Návrh na plnenie kritérií'!$E$23</f>
        <v>0</v>
      </c>
      <c r="L177" s="52">
        <v>20</v>
      </c>
      <c r="M177" s="45">
        <f>L177*'Návrh na plnenie kritérií'!$E$24</f>
        <v>0</v>
      </c>
    </row>
    <row r="178" spans="1:13" x14ac:dyDescent="0.25">
      <c r="A178" s="56">
        <v>175</v>
      </c>
      <c r="B178" s="187"/>
      <c r="C178" s="49">
        <f t="shared" si="4"/>
        <v>55000</v>
      </c>
      <c r="D178" s="49">
        <v>0</v>
      </c>
      <c r="E178" s="47">
        <f>D178*'Návrh na plnenie kritérií'!$E$18</f>
        <v>0</v>
      </c>
      <c r="F178" s="47">
        <f>C178*'Návrh na plnenie kritérií'!$E$20</f>
        <v>0</v>
      </c>
      <c r="G178" s="49">
        <f t="shared" si="5"/>
        <v>995</v>
      </c>
      <c r="H178" s="49">
        <v>1</v>
      </c>
      <c r="I178" s="47">
        <f>H178*'Návrh na plnenie kritérií'!$E$21</f>
        <v>0</v>
      </c>
      <c r="J178" s="47">
        <f>G178*'Návrh na plnenie kritérií'!$E$22</f>
        <v>0</v>
      </c>
      <c r="K178" s="47">
        <f>'Návrh na plnenie kritérií'!$E$23</f>
        <v>0</v>
      </c>
      <c r="L178" s="52">
        <v>20</v>
      </c>
      <c r="M178" s="45">
        <f>L178*'Návrh na plnenie kritérií'!$E$24</f>
        <v>0</v>
      </c>
    </row>
    <row r="179" spans="1:13" x14ac:dyDescent="0.25">
      <c r="A179" s="56">
        <v>176</v>
      </c>
      <c r="B179" s="187"/>
      <c r="C179" s="49">
        <f t="shared" si="4"/>
        <v>55000</v>
      </c>
      <c r="D179" s="49">
        <v>0</v>
      </c>
      <c r="E179" s="47">
        <f>D179*'Návrh na plnenie kritérií'!$E$18</f>
        <v>0</v>
      </c>
      <c r="F179" s="47">
        <f>C179*'Návrh na plnenie kritérií'!$E$20</f>
        <v>0</v>
      </c>
      <c r="G179" s="49">
        <f t="shared" si="5"/>
        <v>996</v>
      </c>
      <c r="H179" s="49">
        <v>1</v>
      </c>
      <c r="I179" s="47">
        <f>H179*'Návrh na plnenie kritérií'!$E$21</f>
        <v>0</v>
      </c>
      <c r="J179" s="47">
        <f>G179*'Návrh na plnenie kritérií'!$E$22</f>
        <v>0</v>
      </c>
      <c r="K179" s="47">
        <f>'Návrh na plnenie kritérií'!$E$23</f>
        <v>0</v>
      </c>
      <c r="L179" s="52">
        <v>20</v>
      </c>
      <c r="M179" s="45">
        <f>L179*'Návrh na plnenie kritérií'!$E$24</f>
        <v>0</v>
      </c>
    </row>
    <row r="180" spans="1:13" x14ac:dyDescent="0.25">
      <c r="A180" s="56">
        <v>177</v>
      </c>
      <c r="B180" s="187"/>
      <c r="C180" s="49">
        <f t="shared" si="4"/>
        <v>55000</v>
      </c>
      <c r="D180" s="49">
        <v>0</v>
      </c>
      <c r="E180" s="47">
        <f>D180*'Návrh na plnenie kritérií'!$E$18</f>
        <v>0</v>
      </c>
      <c r="F180" s="47">
        <f>C180*'Návrh na plnenie kritérií'!$E$20</f>
        <v>0</v>
      </c>
      <c r="G180" s="49">
        <f t="shared" si="5"/>
        <v>997</v>
      </c>
      <c r="H180" s="49">
        <v>1</v>
      </c>
      <c r="I180" s="47">
        <f>H180*'Návrh na plnenie kritérií'!$E$21</f>
        <v>0</v>
      </c>
      <c r="J180" s="47">
        <f>G180*'Návrh na plnenie kritérií'!$E$22</f>
        <v>0</v>
      </c>
      <c r="K180" s="47">
        <f>'Návrh na plnenie kritérií'!$E$23</f>
        <v>0</v>
      </c>
      <c r="L180" s="52">
        <v>20</v>
      </c>
      <c r="M180" s="45">
        <f>L180*'Návrh na plnenie kritérií'!$E$24</f>
        <v>0</v>
      </c>
    </row>
    <row r="181" spans="1:13" x14ac:dyDescent="0.25">
      <c r="A181" s="56">
        <v>178</v>
      </c>
      <c r="B181" s="187"/>
      <c r="C181" s="49">
        <f t="shared" si="4"/>
        <v>55000</v>
      </c>
      <c r="D181" s="49">
        <v>0</v>
      </c>
      <c r="E181" s="47">
        <f>D181*'Návrh na plnenie kritérií'!$E$18</f>
        <v>0</v>
      </c>
      <c r="F181" s="47">
        <f>C181*'Návrh na plnenie kritérií'!$E$20</f>
        <v>0</v>
      </c>
      <c r="G181" s="49">
        <f t="shared" si="5"/>
        <v>998</v>
      </c>
      <c r="H181" s="49">
        <v>1</v>
      </c>
      <c r="I181" s="47">
        <f>H181*'Návrh na plnenie kritérií'!$E$21</f>
        <v>0</v>
      </c>
      <c r="J181" s="47">
        <f>G181*'Návrh na plnenie kritérií'!$E$22</f>
        <v>0</v>
      </c>
      <c r="K181" s="47">
        <f>'Návrh na plnenie kritérií'!$E$23</f>
        <v>0</v>
      </c>
      <c r="L181" s="52">
        <v>20</v>
      </c>
      <c r="M181" s="45">
        <f>L181*'Návrh na plnenie kritérií'!$E$24</f>
        <v>0</v>
      </c>
    </row>
    <row r="182" spans="1:13" x14ac:dyDescent="0.25">
      <c r="A182" s="56">
        <v>179</v>
      </c>
      <c r="B182" s="187"/>
      <c r="C182" s="49">
        <f t="shared" si="4"/>
        <v>55000</v>
      </c>
      <c r="D182" s="49">
        <v>0</v>
      </c>
      <c r="E182" s="47">
        <f>D182*'Návrh na plnenie kritérií'!$E$18</f>
        <v>0</v>
      </c>
      <c r="F182" s="47">
        <f>C182*'Návrh na plnenie kritérií'!$E$20</f>
        <v>0</v>
      </c>
      <c r="G182" s="49">
        <f t="shared" si="5"/>
        <v>999</v>
      </c>
      <c r="H182" s="49">
        <v>1</v>
      </c>
      <c r="I182" s="47">
        <f>H182*'Návrh na plnenie kritérií'!$E$21</f>
        <v>0</v>
      </c>
      <c r="J182" s="47">
        <f>G182*'Návrh na plnenie kritérií'!$E$22</f>
        <v>0</v>
      </c>
      <c r="K182" s="47">
        <f>'Návrh na plnenie kritérií'!$E$23</f>
        <v>0</v>
      </c>
      <c r="L182" s="52">
        <v>20</v>
      </c>
      <c r="M182" s="45">
        <f>L182*'Návrh na plnenie kritérií'!$E$24</f>
        <v>0</v>
      </c>
    </row>
    <row r="183" spans="1:13" ht="16.5" thickBot="1" x14ac:dyDescent="0.3">
      <c r="A183" s="60">
        <v>180</v>
      </c>
      <c r="B183" s="188"/>
      <c r="C183" s="50">
        <f t="shared" si="4"/>
        <v>55000</v>
      </c>
      <c r="D183" s="50">
        <v>0</v>
      </c>
      <c r="E183" s="47">
        <f>D183*'Návrh na plnenie kritérií'!$E$18</f>
        <v>0</v>
      </c>
      <c r="F183" s="47">
        <f>C183*'Návrh na plnenie kritérií'!$E$20</f>
        <v>0</v>
      </c>
      <c r="G183" s="50">
        <f t="shared" si="5"/>
        <v>1000</v>
      </c>
      <c r="H183" s="50">
        <v>1</v>
      </c>
      <c r="I183" s="47">
        <f>H183*'Návrh na plnenie kritérií'!$E$21</f>
        <v>0</v>
      </c>
      <c r="J183" s="47">
        <f>G183*'Návrh na plnenie kritérií'!$E$22</f>
        <v>0</v>
      </c>
      <c r="K183" s="47">
        <f>'Návrh na plnenie kritérií'!$E$23</f>
        <v>0</v>
      </c>
      <c r="L183" s="53">
        <v>20</v>
      </c>
      <c r="M183" s="45">
        <f>L183*'Návrh na plnenie kritérií'!$E$24</f>
        <v>0</v>
      </c>
    </row>
    <row r="184" spans="1:13" ht="16.5" thickBot="1" x14ac:dyDescent="0.3">
      <c r="A184" s="153" t="s">
        <v>48</v>
      </c>
      <c r="B184" s="154"/>
      <c r="C184" s="68">
        <v>55000</v>
      </c>
      <c r="D184" s="68"/>
      <c r="E184" s="69">
        <f>SUM(E4:E183)</f>
        <v>0</v>
      </c>
      <c r="F184" s="69">
        <f>SUM(F4:F183)</f>
        <v>0</v>
      </c>
      <c r="G184" s="68">
        <v>1000</v>
      </c>
      <c r="H184" s="68"/>
      <c r="I184" s="69">
        <f>SUM(I4:I183)</f>
        <v>0</v>
      </c>
      <c r="J184" s="69">
        <f>SUM(J4:J183)</f>
        <v>0</v>
      </c>
      <c r="K184" s="69">
        <f>SUM(K4:K183)</f>
        <v>0</v>
      </c>
      <c r="L184" s="70">
        <f>SUM(L4:L183)</f>
        <v>3480</v>
      </c>
      <c r="M184" s="71">
        <f>SUM(M4:M183)</f>
        <v>0</v>
      </c>
    </row>
    <row r="185" spans="1:13" ht="16.5" thickBot="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3" ht="16.5" thickBot="1" x14ac:dyDescent="0.3">
      <c r="A186" s="150" t="s">
        <v>62</v>
      </c>
      <c r="B186" s="151"/>
      <c r="C186" s="151"/>
      <c r="D186" s="151"/>
      <c r="E186" s="151"/>
      <c r="F186" s="152"/>
    </row>
    <row r="187" spans="1:13" x14ac:dyDescent="0.25">
      <c r="A187" s="178" t="s">
        <v>54</v>
      </c>
      <c r="B187" s="179"/>
      <c r="C187" s="179"/>
      <c r="D187" s="180"/>
      <c r="E187" s="181">
        <f>E184+I184</f>
        <v>0</v>
      </c>
      <c r="F187" s="182"/>
    </row>
    <row r="188" spans="1:13" x14ac:dyDescent="0.25">
      <c r="A188" s="173" t="s">
        <v>55</v>
      </c>
      <c r="B188" s="174"/>
      <c r="C188" s="174"/>
      <c r="D188" s="175"/>
      <c r="E188" s="176">
        <f>F184+J184+K184+M184</f>
        <v>0</v>
      </c>
      <c r="F188" s="177"/>
    </row>
    <row r="189" spans="1:13" x14ac:dyDescent="0.25">
      <c r="A189" s="173" t="s">
        <v>56</v>
      </c>
      <c r="B189" s="174"/>
      <c r="C189" s="174"/>
      <c r="D189" s="175"/>
      <c r="E189" s="176">
        <f>E184+F184</f>
        <v>0</v>
      </c>
      <c r="F189" s="177"/>
    </row>
    <row r="190" spans="1:13" x14ac:dyDescent="0.25">
      <c r="A190" s="173" t="s">
        <v>57</v>
      </c>
      <c r="B190" s="174"/>
      <c r="C190" s="174"/>
      <c r="D190" s="175"/>
      <c r="E190" s="176">
        <f>I184+J184</f>
        <v>0</v>
      </c>
      <c r="F190" s="177"/>
    </row>
    <row r="191" spans="1:13" ht="16.5" thickBot="1" x14ac:dyDescent="0.3">
      <c r="A191" s="168" t="s">
        <v>58</v>
      </c>
      <c r="B191" s="169"/>
      <c r="C191" s="169"/>
      <c r="D191" s="170"/>
      <c r="E191" s="171">
        <f>K184+M184</f>
        <v>0</v>
      </c>
      <c r="F191" s="172"/>
    </row>
    <row r="192" spans="1:13" ht="16.5" thickBot="1" x14ac:dyDescent="0.3">
      <c r="A192" s="145" t="s">
        <v>50</v>
      </c>
      <c r="B192" s="146"/>
      <c r="C192" s="146"/>
      <c r="D192" s="147"/>
      <c r="E192" s="148">
        <f>E187+E188</f>
        <v>0</v>
      </c>
      <c r="F192" s="149"/>
    </row>
  </sheetData>
  <mergeCells count="20">
    <mergeCell ref="A192:D192"/>
    <mergeCell ref="E192:F192"/>
    <mergeCell ref="A189:D189"/>
    <mergeCell ref="E189:F189"/>
    <mergeCell ref="A190:D190"/>
    <mergeCell ref="E190:F190"/>
    <mergeCell ref="A191:D191"/>
    <mergeCell ref="E191:F191"/>
    <mergeCell ref="A186:F186"/>
    <mergeCell ref="A187:D187"/>
    <mergeCell ref="E187:F187"/>
    <mergeCell ref="A188:D188"/>
    <mergeCell ref="E188:F188"/>
    <mergeCell ref="A184:B184"/>
    <mergeCell ref="C1:F1"/>
    <mergeCell ref="G1:J1"/>
    <mergeCell ref="L1:M1"/>
    <mergeCell ref="B4:B183"/>
    <mergeCell ref="A1:A2"/>
    <mergeCell ref="B1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7768D38FDBEB43A4C5BF1C733F841C" ma:contentTypeVersion="11" ma:contentTypeDescription="Umožňuje vytvoriť nový dokument." ma:contentTypeScope="" ma:versionID="21a3102ccb3f06582385aaac285561d8">
  <xsd:schema xmlns:xsd="http://www.w3.org/2001/XMLSchema" xmlns:xs="http://www.w3.org/2001/XMLSchema" xmlns:p="http://schemas.microsoft.com/office/2006/metadata/properties" xmlns:ns2="a11ef7b5-e2ed-4a72-bb24-7a1c4bc1ebc5" xmlns:ns3="5cc974b2-7fb0-4a72-9ec6-3e4ad7c68bc8" targetNamespace="http://schemas.microsoft.com/office/2006/metadata/properties" ma:root="true" ma:fieldsID="cac28d6b3e7997d9454d5c8af827c88f" ns2:_="" ns3:_="">
    <xsd:import namespace="a11ef7b5-e2ed-4a72-bb24-7a1c4bc1ebc5"/>
    <xsd:import namespace="5cc974b2-7fb0-4a72-9ec6-3e4ad7c68b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ef7b5-e2ed-4a72-bb24-7a1c4bc1e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14883651-5136-424e-adcf-803180b4da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974b2-7fb0-4a72-9ec6-3e4ad7c68bc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d061d9c-ba49-498f-8db1-3a19e79153a6}" ma:internalName="TaxCatchAll" ma:showField="CatchAllData" ma:web="5cc974b2-7fb0-4a72-9ec6-3e4ad7c68b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1ef7b5-e2ed-4a72-bb24-7a1c4bc1ebc5">
      <Terms xmlns="http://schemas.microsoft.com/office/infopath/2007/PartnerControls"/>
    </lcf76f155ced4ddcb4097134ff3c332f>
    <TaxCatchAll xmlns="5cc974b2-7fb0-4a72-9ec6-3e4ad7c68bc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939B10-EE98-4F00-A612-AE2E79C3FF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1ef7b5-e2ed-4a72-bb24-7a1c4bc1ebc5"/>
    <ds:schemaRef ds:uri="5cc974b2-7fb0-4a72-9ec6-3e4ad7c68b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0AC5EE-8E4D-499F-8D65-BF6B01B8AAA4}">
  <ds:schemaRefs>
    <ds:schemaRef ds:uri="http://schemas.microsoft.com/office/2006/metadata/properties"/>
    <ds:schemaRef ds:uri="http://schemas.microsoft.com/office/infopath/2007/PartnerControls"/>
    <ds:schemaRef ds:uri="a11ef7b5-e2ed-4a72-bb24-7a1c4bc1ebc5"/>
    <ds:schemaRef ds:uri="5cc974b2-7fb0-4a72-9ec6-3e4ad7c68bc8"/>
  </ds:schemaRefs>
</ds:datastoreItem>
</file>

<file path=customXml/itemProps3.xml><?xml version="1.0" encoding="utf-8"?>
<ds:datastoreItem xmlns:ds="http://schemas.openxmlformats.org/officeDocument/2006/customXml" ds:itemID="{75DF7318-7F3C-4158-9D39-22055037CF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Návrh na plnenie kritérií</vt:lpstr>
      <vt:lpstr>Rozsah pilotného projektu</vt:lpstr>
      <vt:lpstr>Fixná časť Základného rozsahu</vt:lpstr>
      <vt:lpstr>Základný rozsah projektu</vt:lpstr>
      <vt:lpstr>Rozšírený rozsah projektu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Juraj Nyulassy</dc:creator>
  <cp:keywords/>
  <dc:description/>
  <cp:lastModifiedBy>Zuzana Jamnická</cp:lastModifiedBy>
  <cp:revision/>
  <dcterms:created xsi:type="dcterms:W3CDTF">2023-07-12T13:36:14Z</dcterms:created>
  <dcterms:modified xsi:type="dcterms:W3CDTF">2023-12-27T22:44:20Z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0x0101008C7768D38FDBEB43A4C5BF1C733F841C</vt:lpwstr>
  </property>
  <property fmtid="{D5CDD505-2E9C-101B-9397-08002B2CF9AE}" pid="3" name="MediaServiceImageTags">
    <vt:lpwstr/>
  </property>
</Properties>
</file>