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2.29.15\otwarty2\A.  DZIAŁ GOSP. LEŚNEJ\Przetarg na 2024_1\Do ogłoszenia\FORMULARZE OFERTOWE\"/>
    </mc:Choice>
  </mc:AlternateContent>
  <xr:revisionPtr revIDLastSave="0" documentId="13_ncr:1_{B86BB6E0-9D06-4ADE-8345-280D167004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" i="3" l="1"/>
  <c r="I100" i="3"/>
  <c r="K100" i="3" s="1"/>
  <c r="L100" i="3" s="1"/>
  <c r="I99" i="3"/>
  <c r="K99" i="3" s="1"/>
  <c r="L99" i="3" s="1"/>
  <c r="I98" i="3"/>
  <c r="I97" i="3"/>
  <c r="I96" i="3"/>
  <c r="K96" i="3" s="1"/>
  <c r="I95" i="3"/>
  <c r="K95" i="3" s="1"/>
  <c r="L95" i="3" s="1"/>
  <c r="I94" i="3"/>
  <c r="I93" i="3"/>
  <c r="I92" i="3"/>
  <c r="K92" i="3" s="1"/>
  <c r="I91" i="3"/>
  <c r="K91" i="3" s="1"/>
  <c r="L91" i="3" s="1"/>
  <c r="I90" i="3"/>
  <c r="I89" i="3"/>
  <c r="I88" i="3"/>
  <c r="K88" i="3" s="1"/>
  <c r="I87" i="3"/>
  <c r="K87" i="3" s="1"/>
  <c r="L87" i="3" s="1"/>
  <c r="I86" i="3"/>
  <c r="I85" i="3"/>
  <c r="I84" i="3"/>
  <c r="K84" i="3" s="1"/>
  <c r="I83" i="3"/>
  <c r="K83" i="3" s="1"/>
  <c r="L83" i="3" s="1"/>
  <c r="I82" i="3"/>
  <c r="I81" i="3"/>
  <c r="K81" i="3" s="1"/>
  <c r="I80" i="3"/>
  <c r="K80" i="3" s="1"/>
  <c r="I79" i="3"/>
  <c r="K79" i="3" s="1"/>
  <c r="L79" i="3" s="1"/>
  <c r="I78" i="3"/>
  <c r="K78" i="3" s="1"/>
  <c r="I77" i="3"/>
  <c r="I76" i="3"/>
  <c r="K76" i="3" s="1"/>
  <c r="I75" i="3"/>
  <c r="K75" i="3" s="1"/>
  <c r="L75" i="3" s="1"/>
  <c r="I74" i="3"/>
  <c r="I73" i="3"/>
  <c r="I72" i="3"/>
  <c r="K72" i="3" s="1"/>
  <c r="I71" i="3"/>
  <c r="K71" i="3" s="1"/>
  <c r="L71" i="3" s="1"/>
  <c r="I70" i="3"/>
  <c r="I69" i="3"/>
  <c r="K69" i="3" s="1"/>
  <c r="I68" i="3"/>
  <c r="I67" i="3"/>
  <c r="K67" i="3" s="1"/>
  <c r="L67" i="3" s="1"/>
  <c r="I66" i="3"/>
  <c r="I65" i="3"/>
  <c r="I64" i="3"/>
  <c r="K64" i="3" s="1"/>
  <c r="I63" i="3"/>
  <c r="K63" i="3" s="1"/>
  <c r="L63" i="3" s="1"/>
  <c r="I62" i="3"/>
  <c r="I61" i="3"/>
  <c r="K61" i="3" s="1"/>
  <c r="I60" i="3"/>
  <c r="K60" i="3" s="1"/>
  <c r="I57" i="3"/>
  <c r="K57" i="3" s="1"/>
  <c r="L57" i="3" s="1"/>
  <c r="I56" i="3"/>
  <c r="I51" i="3"/>
  <c r="I50" i="3"/>
  <c r="I45" i="3"/>
  <c r="K45" i="3" s="1"/>
  <c r="L45" i="3" s="1"/>
  <c r="I44" i="3"/>
  <c r="I39" i="3"/>
  <c r="I38" i="3"/>
  <c r="K38" i="3" s="1"/>
  <c r="I33" i="3"/>
  <c r="K33" i="3" s="1"/>
  <c r="L33" i="3" s="1"/>
  <c r="I32" i="3"/>
  <c r="F103" i="3" s="1"/>
  <c r="L50" i="3" l="1"/>
  <c r="L56" i="3"/>
  <c r="L82" i="3"/>
  <c r="L73" i="3"/>
  <c r="L85" i="3"/>
  <c r="L97" i="3"/>
  <c r="L62" i="3"/>
  <c r="L74" i="3"/>
  <c r="L66" i="3"/>
  <c r="L39" i="3"/>
  <c r="L65" i="3"/>
  <c r="L77" i="3"/>
  <c r="L89" i="3"/>
  <c r="L60" i="3"/>
  <c r="L72" i="3"/>
  <c r="L80" i="3"/>
  <c r="L88" i="3"/>
  <c r="L92" i="3"/>
  <c r="K39" i="3"/>
  <c r="K65" i="3"/>
  <c r="K77" i="3"/>
  <c r="K85" i="3"/>
  <c r="K97" i="3"/>
  <c r="L61" i="3"/>
  <c r="L69" i="3"/>
  <c r="L81" i="3"/>
  <c r="K32" i="3"/>
  <c r="L32" i="3" s="1"/>
  <c r="K56" i="3"/>
  <c r="K66" i="3"/>
  <c r="K74" i="3"/>
  <c r="K82" i="3"/>
  <c r="K86" i="3"/>
  <c r="L86" i="3" s="1"/>
  <c r="K94" i="3"/>
  <c r="L94" i="3" s="1"/>
  <c r="K98" i="3"/>
  <c r="L98" i="3" s="1"/>
  <c r="L78" i="3"/>
  <c r="L38" i="3"/>
  <c r="L64" i="3"/>
  <c r="L76" i="3"/>
  <c r="L84" i="3"/>
  <c r="L96" i="3"/>
  <c r="K51" i="3"/>
  <c r="L51" i="3" s="1"/>
  <c r="K73" i="3"/>
  <c r="K93" i="3"/>
  <c r="L93" i="3" s="1"/>
  <c r="K44" i="3"/>
  <c r="L44" i="3" s="1"/>
  <c r="K62" i="3"/>
  <c r="K70" i="3"/>
  <c r="L70" i="3" s="1"/>
  <c r="K90" i="3"/>
  <c r="L90" i="3" s="1"/>
  <c r="K50" i="3"/>
  <c r="K68" i="3"/>
  <c r="L68" i="3" s="1"/>
  <c r="K101" i="3"/>
  <c r="L101" i="3" s="1"/>
  <c r="K89" i="3"/>
  <c r="F104" i="3" l="1"/>
  <c r="B26" i="3" s="1"/>
</calcChain>
</file>

<file path=xl/sharedStrings.xml><?xml version="1.0" encoding="utf-8"?>
<sst xmlns="http://schemas.openxmlformats.org/spreadsheetml/2006/main" count="307" uniqueCount="182">
  <si>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</si>
  <si>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</si>
  <si>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</si>
  <si>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</si>
  <si>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</si>
  <si>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</si>
  <si>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</si>
  <si>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</si>
  <si>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</si>
  <si>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</si>
  <si>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</si>
  <si>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</si>
  <si>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</si>
  <si>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</si>
  <si>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</si>
  <si>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</si>
  <si>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</si>
  <si>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</si>
  <si>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</si>
  <si>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</si>
  <si>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</si>
  <si>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</si>
  <si>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</si>
  <si>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</si>
  <si>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</si>
  <si>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19</t>
  </si>
  <si>
    <t>WPOD-N</t>
  </si>
  <si>
    <t>Wycinanie podszytów i podrostów (teren równy lub falisty)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</si>
  <si>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</si>
  <si>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</si>
  <si>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</si>
  <si>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26</t>
  </si>
  <si>
    <t>OPR-UC</t>
  </si>
  <si>
    <t>Opryskiwanie upraw opryskiwaczem - ciągnikowym</t>
  </si>
  <si>
    <t xml:space="preserve"> 48</t>
  </si>
  <si>
    <t>WYK-PASR</t>
  </si>
  <si>
    <t>Zdarcie pokrywy na pasach - prace ręczne</t>
  </si>
  <si>
    <t>KMTR</t>
  </si>
  <si>
    <t xml:space="preserve"> 67</t>
  </si>
  <si>
    <t>KOP-ROW</t>
  </si>
  <si>
    <t>Wykopy ziemne o różnych przekrojach</t>
  </si>
  <si>
    <t xml:space="preserve"> 68</t>
  </si>
  <si>
    <t>WYK-PASCZ</t>
  </si>
  <si>
    <t>Wyorywanie bruzd pługiem leśnym na powierzchni pow. 0,50 ha</t>
  </si>
  <si>
    <t xml:space="preserve"> 69</t>
  </si>
  <si>
    <t>WYK-PA5CZ</t>
  </si>
  <si>
    <t>Wyorywanie bruzd pługiem leśnym na pow. do 0,50 ha (np. gniazda)</t>
  </si>
  <si>
    <t xml:space="preserve"> 74</t>
  </si>
  <si>
    <t>WYK-P5GCP</t>
  </si>
  <si>
    <t>Wyorywanie bruzd pługiem leśnym z pogłębiaczem na pow. do 0,5 ha (np. gniazda)</t>
  </si>
  <si>
    <t xml:space="preserve"> 75</t>
  </si>
  <si>
    <t>WYK-FRECZ</t>
  </si>
  <si>
    <t>Przygotowanie gleby frezem w pasy</t>
  </si>
  <si>
    <t xml:space="preserve"> 80</t>
  </si>
  <si>
    <t>WYK WAŁK</t>
  </si>
  <si>
    <t>Przygotowanie gleby pługofrezarką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</si>
  <si>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</si>
  <si>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</si>
  <si>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</si>
  <si>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</si>
  <si>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</si>
  <si>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</si>
  <si>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</si>
  <si>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</si>
  <si>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</si>
  <si>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</si>
  <si>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</si>
  <si>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</si>
  <si>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</si>
  <si>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</si>
  <si>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</si>
  <si>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</si>
  <si>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</si>
  <si>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</si>
  <si>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</si>
  <si>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</si>
  <si>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</si>
  <si>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</si>
  <si>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121</t>
  </si>
  <si>
    <t>PODK-FORM</t>
  </si>
  <si>
    <t>Podkrzesywanie i formowanie drzewek na uprawach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</si>
  <si>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</si>
  <si>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</si>
  <si>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</si>
  <si>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</si>
  <si>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</si>
  <si>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</si>
  <si>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</si>
  <si>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</si>
  <si>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</si>
  <si>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</si>
  <si>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</si>
  <si>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</si>
  <si>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</si>
  <si>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</si>
  <si>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</si>
  <si>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</si>
  <si>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</si>
  <si>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</si>
  <si>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</si>
  <si>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</si>
  <si>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</si>
  <si>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</si>
  <si>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</si>
  <si>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152</t>
  </si>
  <si>
    <t>WYK-SLUPI</t>
  </si>
  <si>
    <t>Przygotowanie słupków iglastych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</si>
  <si>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</si>
  <si>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</si>
  <si>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</si>
  <si>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</si>
  <si>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</si>
  <si>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</si>
  <si>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</si>
  <si>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167</t>
  </si>
  <si>
    <t>KONTR-RYJ</t>
  </si>
  <si>
    <t>Kontrola i utrzymanie pułapek w sprawności, wybieranie i usuwanie ryjkowców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</si>
  <si>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</si>
  <si>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</si>
  <si>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</si>
  <si>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</si>
  <si>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</si>
  <si>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</si>
  <si>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</si>
  <si>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</si>
  <si>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</si>
  <si>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</si>
  <si>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</si>
  <si>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</si>
  <si>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</si>
  <si>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</si>
  <si>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</si>
  <si>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</si>
  <si>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</si>
  <si>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</si>
  <si>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399</t>
  </si>
  <si>
    <t>GODZNOC</t>
  </si>
  <si>
    <t>Prace godzinowe w porze nocnej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</si>
  <si>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</si>
  <si>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</si>
  <si>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</si>
  <si>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</si>
  <si>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</si>
  <si>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</si>
  <si>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404</t>
  </si>
  <si>
    <t>GODZ MH23</t>
  </si>
  <si>
    <t>418</t>
  </si>
  <si>
    <t>GRODZ-SZY</t>
  </si>
  <si>
    <t>Grodzenie upraw przed zwierzyną siatką, METODA SZYMISZOWSKA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</si>
  <si>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</si>
  <si>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</si>
  <si>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</si>
  <si>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</si>
  <si>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</si>
  <si>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</si>
  <si>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Strzelce opolskie</t>
  </si>
  <si>
    <t xml:space="preserve">47-100 Strzelce Opolskie; Moniuszki;7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</si>
  <si>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</si>
  <si>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</si>
  <si>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</si>
  <si>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</si>
  <si>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</si>
  <si>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</si>
  <si>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</si>
  <si>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</si>
  <si>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</si>
  <si>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</si>
  <si>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</si>
  <si>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</si>
  <si>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Strzelce opolskie w roku 2024''  składamy niniejszym ofertę na pakiet 1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</si>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</sst>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name val="Arial"/>
    </font>
    <font>
      <sz val="9"/>
      <color indexed="63"/>
      <name val="Arial"/>
    </font>
    <font>
      <i/>
      <sz val="10"/>
      <color indexed="63"/>
      <name val="Arial"/>
    </font>
    <font>
      <b/>
      <sz val="8"/>
      <color indexed="63"/>
      <name val="Arial"/>
    </font>
    <font>
      <sz val="8"/>
      <color indexed="63"/>
      <name val="Arial"/>
    </font>
    <font>
      <b/>
      <sz val="10"/>
      <color indexed="63"/>
      <name val="Arial"/>
    </font>
    <font>
      <sz val="11"/>
      <color indexed="63"/>
      <name val="Arial"/>
    </font>
    <font>
      <sz val="12"/>
      <color indexed="63"/>
      <name val="Arial"/>
    </font>
    <font>
      <b/>
      <sz val="14"/>
      <color indexed="63"/>
      <name val="Arial"/>
    </font>
    <font>
      <b/>
      <sz val="12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8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 style="thin">
        <color indexed="32"/>
      </top>
      <bottom style="thin">
        <color indexed="3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vertical="center"/>
    </xf>
    <xf numFmtId="49" fontId="4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" fontId="6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2"/>
  <sheetViews>
    <sheetView tabSelected="1" topLeftCell="A61" workbookViewId="0">
      <selection activeCell="H32" sqref="H3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65" customHeight="1" x14ac:dyDescent="0.2"/>
    <row r="2" spans="2:15" s="1" customFormat="1" ht="17.100000000000001" customHeight="1" x14ac:dyDescent="0.2">
      <c r="I2" s="20" t="s">
        <v>167</v>
      </c>
      <c r="J2" s="20"/>
      <c r="K2" s="20"/>
      <c r="L2" s="20"/>
      <c r="M2" s="20"/>
      <c r="N2" s="20"/>
      <c r="O2" s="20"/>
    </row>
    <row r="3" spans="2:15" s="1" customFormat="1" ht="28.35" customHeight="1" x14ac:dyDescent="0.2">
      <c r="B3" s="35"/>
      <c r="C3" s="35"/>
      <c r="D3" s="35"/>
      <c r="E3" s="35"/>
    </row>
    <row r="4" spans="2:15" s="1" customFormat="1" ht="2.85" customHeight="1" x14ac:dyDescent="0.2">
      <c r="B4" s="21"/>
      <c r="C4" s="21"/>
      <c r="D4" s="21"/>
    </row>
    <row r="5" spans="2:15" s="1" customFormat="1" ht="28.35" customHeight="1" x14ac:dyDescent="0.2">
      <c r="B5" s="35"/>
      <c r="C5" s="35"/>
      <c r="D5" s="35"/>
      <c r="E5" s="35"/>
    </row>
    <row r="6" spans="2:15" s="1" customFormat="1" ht="2.85" customHeight="1" x14ac:dyDescent="0.2">
      <c r="B6" s="21"/>
      <c r="C6" s="21"/>
      <c r="D6" s="21"/>
    </row>
    <row r="7" spans="2:15" s="1" customFormat="1" ht="28.35" customHeight="1" x14ac:dyDescent="0.2">
      <c r="B7" s="35"/>
      <c r="C7" s="35"/>
      <c r="D7" s="35"/>
      <c r="E7" s="35"/>
    </row>
    <row r="8" spans="2:15" s="1" customFormat="1" ht="5.65" customHeight="1" x14ac:dyDescent="0.2">
      <c r="B8" s="21"/>
      <c r="C8" s="21"/>
      <c r="D8" s="21"/>
    </row>
    <row r="9" spans="2:15" s="1" customFormat="1" ht="4.1500000000000004" customHeight="1" x14ac:dyDescent="0.2"/>
    <row r="10" spans="2:15" s="1" customFormat="1" ht="7.15" customHeight="1" x14ac:dyDescent="0.2">
      <c r="B10" s="22" t="s">
        <v>151</v>
      </c>
      <c r="C10" s="22"/>
      <c r="D10" s="22"/>
    </row>
    <row r="11" spans="2:15" s="1" customFormat="1" ht="12.4" customHeight="1" x14ac:dyDescent="0.2">
      <c r="B11" s="22"/>
      <c r="C11" s="22"/>
      <c r="D11" s="22"/>
      <c r="G11" s="23" t="s">
        <v>152</v>
      </c>
      <c r="H11" s="23"/>
      <c r="I11" s="23"/>
      <c r="J11" s="23"/>
      <c r="K11" s="23"/>
      <c r="L11" s="23"/>
      <c r="M11" s="23"/>
      <c r="N11" s="23"/>
    </row>
    <row r="12" spans="2:15" s="1" customFormat="1" ht="8.1" customHeight="1" x14ac:dyDescent="0.2">
      <c r="G12" s="23"/>
      <c r="H12" s="23"/>
      <c r="I12" s="23"/>
      <c r="J12" s="23"/>
      <c r="K12" s="23"/>
      <c r="L12" s="23"/>
      <c r="M12" s="23"/>
      <c r="N12" s="23"/>
    </row>
    <row r="13" spans="2:15" s="1" customFormat="1" ht="19.899999999999999" customHeight="1" x14ac:dyDescent="0.2"/>
    <row r="14" spans="2:15" s="1" customFormat="1" ht="23.45" customHeight="1" x14ac:dyDescent="0.2">
      <c r="E14" s="37" t="s">
        <v>168</v>
      </c>
      <c r="F14" s="37"/>
      <c r="G14" s="37"/>
    </row>
    <row r="15" spans="2:15" s="1" customFormat="1" ht="42.6" customHeight="1" x14ac:dyDescent="0.2"/>
    <row r="16" spans="2:15" s="1" customFormat="1" ht="20.45" customHeight="1" x14ac:dyDescent="0.2">
      <c r="B16" s="34" t="s">
        <v>153</v>
      </c>
      <c r="C16" s="34"/>
      <c r="D16" s="34"/>
      <c r="E16" s="34"/>
      <c r="F16" s="34"/>
      <c r="G16" s="34"/>
      <c r="H16" s="34"/>
      <c r="I16" s="34"/>
    </row>
    <row r="17" spans="2:13" s="1" customFormat="1" ht="2.85" customHeight="1" x14ac:dyDescent="0.2"/>
    <row r="18" spans="2:13" s="1" customFormat="1" ht="20.45" customHeight="1" x14ac:dyDescent="0.2">
      <c r="B18" s="34" t="s">
        <v>154</v>
      </c>
      <c r="C18" s="34"/>
      <c r="D18" s="34"/>
      <c r="E18" s="34"/>
      <c r="F18" s="34"/>
      <c r="G18" s="34"/>
      <c r="H18" s="34"/>
      <c r="I18" s="34"/>
    </row>
    <row r="19" spans="2:13" s="1" customFormat="1" ht="2.85" customHeight="1" x14ac:dyDescent="0.2"/>
    <row r="20" spans="2:13" s="1" customFormat="1" ht="20.45" customHeight="1" x14ac:dyDescent="0.2">
      <c r="B20" s="34" t="s">
        <v>155</v>
      </c>
      <c r="C20" s="34"/>
      <c r="D20" s="34"/>
      <c r="E20" s="34"/>
      <c r="F20" s="34"/>
      <c r="G20" s="34"/>
      <c r="H20" s="34"/>
      <c r="I20" s="34"/>
    </row>
    <row r="21" spans="2:13" s="1" customFormat="1" ht="2.85" customHeight="1" x14ac:dyDescent="0.2"/>
    <row r="22" spans="2:13" s="1" customFormat="1" ht="20.45" customHeight="1" x14ac:dyDescent="0.2">
      <c r="B22" s="34" t="s">
        <v>156</v>
      </c>
      <c r="C22" s="34"/>
      <c r="D22" s="34"/>
      <c r="E22" s="34"/>
      <c r="F22" s="34"/>
      <c r="G22" s="34"/>
      <c r="H22" s="34"/>
      <c r="I22" s="34"/>
    </row>
    <row r="23" spans="2:13" s="1" customFormat="1" ht="33.950000000000003" customHeight="1" x14ac:dyDescent="0.2"/>
    <row r="24" spans="2:13" s="1" customFormat="1" ht="48.95" customHeight="1" x14ac:dyDescent="0.2">
      <c r="B24" s="38" t="s">
        <v>169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2:13" s="1" customFormat="1" ht="2.85" customHeight="1" x14ac:dyDescent="0.2"/>
    <row r="26" spans="2:13" s="1" customFormat="1" ht="48.95" customHeight="1" x14ac:dyDescent="0.2">
      <c r="B26" s="36" t="str">
        <f xml:space="preserve"> "1.  Za wykonanie przedmiotu zamówienia w tym Pakiecie oferujemy następujące wynagrodzenie brutto: " &amp; TEXT(F104,"#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35" customHeight="1" x14ac:dyDescent="0.2"/>
    <row r="28" spans="2:13" s="1" customFormat="1" ht="3.4" customHeight="1" x14ac:dyDescent="0.2"/>
    <row r="29" spans="2:13" s="1" customFormat="1" ht="18.2" customHeight="1" x14ac:dyDescent="0.2">
      <c r="B29" s="34" t="s">
        <v>157</v>
      </c>
      <c r="C29" s="34"/>
      <c r="D29" s="34"/>
      <c r="E29" s="34"/>
      <c r="F29" s="34"/>
      <c r="G29" s="34"/>
      <c r="H29" s="34"/>
      <c r="I29" s="34"/>
      <c r="J29" s="34"/>
      <c r="K29" s="34"/>
    </row>
    <row r="30" spans="2:13" s="1" customFormat="1" ht="5.65" customHeight="1" x14ac:dyDescent="0.2"/>
    <row r="31" spans="2:13" s="1" customFormat="1" ht="57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3" t="s">
        <v>10</v>
      </c>
      <c r="M31" s="13"/>
    </row>
    <row r="32" spans="2:13" s="1" customFormat="1" ht="19.5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2019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1">
        <f>ROUND(I32+ K32,2)</f>
        <v>0</v>
      </c>
      <c r="M32" s="12"/>
    </row>
    <row r="33" spans="2:13" s="1" customFormat="1" ht="19.5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4108</v>
      </c>
      <c r="H33" s="10">
        <v>0</v>
      </c>
      <c r="I33" s="9">
        <f>ROUND(G33* H33,2)</f>
        <v>0</v>
      </c>
      <c r="J33" s="5">
        <v>8</v>
      </c>
      <c r="K33" s="9">
        <f>ROUND(I33* J33/100,2)</f>
        <v>0</v>
      </c>
      <c r="L33" s="11">
        <f>ROUND(I33+ K33,2)</f>
        <v>0</v>
      </c>
      <c r="M33" s="12"/>
    </row>
    <row r="34" spans="2:13" s="1" customFormat="1" ht="3.4" customHeight="1" x14ac:dyDescent="0.2"/>
    <row r="35" spans="2:13" s="1" customFormat="1" ht="18.2" customHeight="1" x14ac:dyDescent="0.2">
      <c r="B35" s="34" t="s">
        <v>158</v>
      </c>
      <c r="C35" s="34"/>
      <c r="D35" s="34"/>
      <c r="E35" s="34"/>
      <c r="F35" s="34"/>
      <c r="G35" s="34"/>
      <c r="H35" s="34"/>
      <c r="I35" s="34"/>
      <c r="J35" s="34"/>
      <c r="K35" s="34"/>
    </row>
    <row r="36" spans="2:13" s="1" customFormat="1" ht="5.65" customHeight="1" x14ac:dyDescent="0.2"/>
    <row r="37" spans="2:13" s="1" customFormat="1" ht="57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3" t="s">
        <v>10</v>
      </c>
      <c r="M37" s="13"/>
    </row>
    <row r="38" spans="2:13" s="1" customFormat="1" ht="19.5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1966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1">
        <f>ROUND(I38+ K38,2)</f>
        <v>0</v>
      </c>
      <c r="M38" s="12"/>
    </row>
    <row r="39" spans="2:13" s="1" customFormat="1" ht="19.5" customHeight="1" x14ac:dyDescent="0.2">
      <c r="B39" s="5">
        <v>4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3538</v>
      </c>
      <c r="H39" s="10">
        <v>0</v>
      </c>
      <c r="I39" s="9">
        <f>ROUND(G39* H39,2)</f>
        <v>0</v>
      </c>
      <c r="J39" s="5">
        <v>8</v>
      </c>
      <c r="K39" s="9">
        <f>ROUND(I39* J39/100,2)</f>
        <v>0</v>
      </c>
      <c r="L39" s="11">
        <f>ROUND(I39+ K39,2)</f>
        <v>0</v>
      </c>
      <c r="M39" s="12"/>
    </row>
    <row r="40" spans="2:13" s="1" customFormat="1" ht="3.4" customHeight="1" x14ac:dyDescent="0.2"/>
    <row r="41" spans="2:13" s="1" customFormat="1" ht="18.2" customHeight="1" x14ac:dyDescent="0.2">
      <c r="B41" s="34" t="s">
        <v>159</v>
      </c>
      <c r="C41" s="34"/>
      <c r="D41" s="34"/>
      <c r="E41" s="34"/>
      <c r="F41" s="34"/>
      <c r="G41" s="34"/>
      <c r="H41" s="34"/>
      <c r="I41" s="34"/>
      <c r="J41" s="34"/>
      <c r="K41" s="34"/>
    </row>
    <row r="42" spans="2:13" s="1" customFormat="1" ht="5.65" customHeight="1" x14ac:dyDescent="0.2"/>
    <row r="43" spans="2:13" s="1" customFormat="1" ht="54.75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13" t="s">
        <v>10</v>
      </c>
      <c r="M43" s="13"/>
    </row>
    <row r="44" spans="2:13" s="1" customFormat="1" ht="19.5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883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11">
        <f>ROUND(I44+ K44,2)</f>
        <v>0</v>
      </c>
      <c r="M44" s="12"/>
    </row>
    <row r="45" spans="2:13" s="1" customFormat="1" ht="19.5" customHeight="1" x14ac:dyDescent="0.2">
      <c r="B45" s="5">
        <v>6</v>
      </c>
      <c r="C45" s="6" t="s">
        <v>15</v>
      </c>
      <c r="D45" s="6" t="s">
        <v>16</v>
      </c>
      <c r="E45" s="7" t="s">
        <v>17</v>
      </c>
      <c r="F45" s="6" t="s">
        <v>14</v>
      </c>
      <c r="G45" s="8">
        <v>2356</v>
      </c>
      <c r="H45" s="10">
        <v>0</v>
      </c>
      <c r="I45" s="9">
        <f>ROUND(G45* H45,2)</f>
        <v>0</v>
      </c>
      <c r="J45" s="5">
        <v>8</v>
      </c>
      <c r="K45" s="9">
        <f>ROUND(I45* J45/100,2)</f>
        <v>0</v>
      </c>
      <c r="L45" s="11">
        <f>ROUND(I45+ K45,2)</f>
        <v>0</v>
      </c>
      <c r="M45" s="12"/>
    </row>
    <row r="46" spans="2:13" s="1" customFormat="1" ht="3.4" customHeight="1" x14ac:dyDescent="0.2"/>
    <row r="47" spans="2:13" s="1" customFormat="1" ht="18.2" customHeight="1" x14ac:dyDescent="0.2">
      <c r="B47" s="34" t="s">
        <v>160</v>
      </c>
      <c r="C47" s="34"/>
      <c r="D47" s="34"/>
      <c r="E47" s="34"/>
      <c r="F47" s="34"/>
      <c r="G47" s="34"/>
      <c r="H47" s="34"/>
      <c r="I47" s="34"/>
      <c r="J47" s="34"/>
      <c r="K47" s="34"/>
    </row>
    <row r="48" spans="2:13" s="1" customFormat="1" ht="5.65" customHeight="1" x14ac:dyDescent="0.2"/>
    <row r="49" spans="2:13" s="1" customFormat="1" ht="63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3" t="s">
        <v>10</v>
      </c>
      <c r="M49" s="13"/>
    </row>
    <row r="50" spans="2:13" s="1" customFormat="1" ht="19.5" customHeight="1" x14ac:dyDescent="0.2">
      <c r="B50" s="5">
        <v>7</v>
      </c>
      <c r="C50" s="6" t="s">
        <v>11</v>
      </c>
      <c r="D50" s="6" t="s">
        <v>12</v>
      </c>
      <c r="E50" s="7" t="s">
        <v>13</v>
      </c>
      <c r="F50" s="6" t="s">
        <v>14</v>
      </c>
      <c r="G50" s="8">
        <v>94</v>
      </c>
      <c r="H50" s="10">
        <v>0</v>
      </c>
      <c r="I50" s="9">
        <f>ROUND(G50* H50,2)</f>
        <v>0</v>
      </c>
      <c r="J50" s="5">
        <v>8</v>
      </c>
      <c r="K50" s="9">
        <f>ROUND(I50* J50/100,2)</f>
        <v>0</v>
      </c>
      <c r="L50" s="11">
        <f>ROUND(I50+ K50,2)</f>
        <v>0</v>
      </c>
      <c r="M50" s="12"/>
    </row>
    <row r="51" spans="2:13" s="1" customFormat="1" ht="19.5" customHeight="1" x14ac:dyDescent="0.2">
      <c r="B51" s="5">
        <v>8</v>
      </c>
      <c r="C51" s="6" t="s">
        <v>15</v>
      </c>
      <c r="D51" s="6" t="s">
        <v>16</v>
      </c>
      <c r="E51" s="7" t="s">
        <v>17</v>
      </c>
      <c r="F51" s="6" t="s">
        <v>14</v>
      </c>
      <c r="G51" s="8">
        <v>5363</v>
      </c>
      <c r="H51" s="10">
        <v>0</v>
      </c>
      <c r="I51" s="9">
        <f>ROUND(G51* H51,2)</f>
        <v>0</v>
      </c>
      <c r="J51" s="5">
        <v>8</v>
      </c>
      <c r="K51" s="9">
        <f>ROUND(I51* J51/100,2)</f>
        <v>0</v>
      </c>
      <c r="L51" s="11">
        <f>ROUND(I51+ K51,2)</f>
        <v>0</v>
      </c>
      <c r="M51" s="12"/>
    </row>
    <row r="52" spans="2:13" s="1" customFormat="1" ht="3.4" customHeight="1" x14ac:dyDescent="0.2"/>
    <row r="53" spans="2:13" s="1" customFormat="1" ht="18.2" customHeight="1" x14ac:dyDescent="0.2">
      <c r="B53" s="34" t="s">
        <v>161</v>
      </c>
      <c r="C53" s="34"/>
      <c r="D53" s="34"/>
      <c r="E53" s="34"/>
      <c r="F53" s="34"/>
      <c r="G53" s="34"/>
      <c r="H53" s="34"/>
      <c r="I53" s="34"/>
      <c r="J53" s="34"/>
      <c r="K53" s="34"/>
    </row>
    <row r="54" spans="2:13" s="1" customFormat="1" ht="5.65" customHeight="1" x14ac:dyDescent="0.2"/>
    <row r="55" spans="2:13" s="1" customFormat="1" ht="59.25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3" t="s">
        <v>10</v>
      </c>
      <c r="M55" s="13"/>
    </row>
    <row r="56" spans="2:13" s="1" customFormat="1" ht="19.5" customHeight="1" x14ac:dyDescent="0.2">
      <c r="B56" s="5">
        <v>9</v>
      </c>
      <c r="C56" s="6" t="s">
        <v>11</v>
      </c>
      <c r="D56" s="6" t="s">
        <v>12</v>
      </c>
      <c r="E56" s="7" t="s">
        <v>13</v>
      </c>
      <c r="F56" s="6" t="s">
        <v>14</v>
      </c>
      <c r="G56" s="8">
        <v>560</v>
      </c>
      <c r="H56" s="10">
        <v>0</v>
      </c>
      <c r="I56" s="9">
        <f>ROUND(G56* H56,2)</f>
        <v>0</v>
      </c>
      <c r="J56" s="5">
        <v>8</v>
      </c>
      <c r="K56" s="9">
        <f>ROUND(I56* J56/100,2)</f>
        <v>0</v>
      </c>
      <c r="L56" s="11">
        <f>ROUND(I56+ K56,2)</f>
        <v>0</v>
      </c>
      <c r="M56" s="12"/>
    </row>
    <row r="57" spans="2:13" s="1" customFormat="1" ht="19.5" customHeight="1" x14ac:dyDescent="0.2">
      <c r="B57" s="5">
        <v>10</v>
      </c>
      <c r="C57" s="6" t="s">
        <v>15</v>
      </c>
      <c r="D57" s="6" t="s">
        <v>16</v>
      </c>
      <c r="E57" s="7" t="s">
        <v>17</v>
      </c>
      <c r="F57" s="6" t="s">
        <v>14</v>
      </c>
      <c r="G57" s="8">
        <v>667</v>
      </c>
      <c r="H57" s="10">
        <v>0</v>
      </c>
      <c r="I57" s="9">
        <f>ROUND(G57* H57,2)</f>
        <v>0</v>
      </c>
      <c r="J57" s="5">
        <v>8</v>
      </c>
      <c r="K57" s="9">
        <f>ROUND(I57* J57/100,2)</f>
        <v>0</v>
      </c>
      <c r="L57" s="11">
        <f>ROUND(I57+ K57,2)</f>
        <v>0</v>
      </c>
      <c r="M57" s="12"/>
    </row>
    <row r="58" spans="2:13" s="1" customFormat="1" ht="9" customHeight="1" x14ac:dyDescent="0.2"/>
    <row r="59" spans="2:13" s="1" customFormat="1" ht="62.25" customHeight="1" x14ac:dyDescent="0.2">
      <c r="B59" s="2" t="s">
        <v>0</v>
      </c>
      <c r="C59" s="3" t="s">
        <v>1</v>
      </c>
      <c r="D59" s="4" t="s">
        <v>2</v>
      </c>
      <c r="E59" s="4" t="s">
        <v>3</v>
      </c>
      <c r="F59" s="4" t="s">
        <v>4</v>
      </c>
      <c r="G59" s="4" t="s">
        <v>5</v>
      </c>
      <c r="H59" s="4" t="s">
        <v>6</v>
      </c>
      <c r="I59" s="3" t="s">
        <v>7</v>
      </c>
      <c r="J59" s="4" t="s">
        <v>8</v>
      </c>
      <c r="K59" s="4" t="s">
        <v>9</v>
      </c>
      <c r="L59" s="13" t="s">
        <v>10</v>
      </c>
      <c r="M59" s="13"/>
    </row>
    <row r="60" spans="2:13" s="1" customFormat="1" ht="28.5" customHeight="1" x14ac:dyDescent="0.2">
      <c r="B60" s="5">
        <v>11</v>
      </c>
      <c r="C60" s="6" t="s">
        <v>18</v>
      </c>
      <c r="D60" s="6" t="s">
        <v>19</v>
      </c>
      <c r="E60" s="7" t="s">
        <v>20</v>
      </c>
      <c r="F60" s="6" t="s">
        <v>21</v>
      </c>
      <c r="G60" s="8">
        <v>5.72</v>
      </c>
      <c r="H60" s="10">
        <v>0</v>
      </c>
      <c r="I60" s="9">
        <f t="shared" ref="I60:I101" si="0">ROUND(G60* H60,2)</f>
        <v>0</v>
      </c>
      <c r="J60" s="5">
        <v>8</v>
      </c>
      <c r="K60" s="9">
        <f t="shared" ref="K60:K101" si="1">ROUND(I60* J60/100,2)</f>
        <v>0</v>
      </c>
      <c r="L60" s="11">
        <f t="shared" ref="L60:L101" si="2">ROUND(I60+ K60,2)</f>
        <v>0</v>
      </c>
      <c r="M60" s="12"/>
    </row>
    <row r="61" spans="2:13" s="1" customFormat="1" ht="38.25" customHeight="1" x14ac:dyDescent="0.2">
      <c r="B61" s="5">
        <v>12</v>
      </c>
      <c r="C61" s="6" t="s">
        <v>22</v>
      </c>
      <c r="D61" s="6" t="s">
        <v>23</v>
      </c>
      <c r="E61" s="7" t="s">
        <v>24</v>
      </c>
      <c r="F61" s="6" t="s">
        <v>21</v>
      </c>
      <c r="G61" s="8">
        <v>41.329999999999991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1">
        <f t="shared" si="2"/>
        <v>0</v>
      </c>
      <c r="M61" s="12"/>
    </row>
    <row r="62" spans="2:13" s="1" customFormat="1" ht="19.5" customHeight="1" x14ac:dyDescent="0.2">
      <c r="B62" s="5">
        <v>13</v>
      </c>
      <c r="C62" s="6" t="s">
        <v>25</v>
      </c>
      <c r="D62" s="6" t="s">
        <v>26</v>
      </c>
      <c r="E62" s="7" t="s">
        <v>27</v>
      </c>
      <c r="F62" s="6" t="s">
        <v>21</v>
      </c>
      <c r="G62" s="8">
        <v>5.89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1">
        <f t="shared" si="2"/>
        <v>0</v>
      </c>
      <c r="M62" s="12"/>
    </row>
    <row r="63" spans="2:13" s="1" customFormat="1" ht="38.25" customHeight="1" x14ac:dyDescent="0.2">
      <c r="B63" s="5">
        <v>14</v>
      </c>
      <c r="C63" s="6" t="s">
        <v>28</v>
      </c>
      <c r="D63" s="6" t="s">
        <v>29</v>
      </c>
      <c r="E63" s="7" t="s">
        <v>30</v>
      </c>
      <c r="F63" s="6" t="s">
        <v>21</v>
      </c>
      <c r="G63" s="8">
        <v>33.29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1">
        <f t="shared" si="2"/>
        <v>0</v>
      </c>
      <c r="M63" s="12"/>
    </row>
    <row r="64" spans="2:13" s="1" customFormat="1" ht="19.5" customHeight="1" x14ac:dyDescent="0.2">
      <c r="B64" s="5">
        <v>15</v>
      </c>
      <c r="C64" s="6" t="s">
        <v>31</v>
      </c>
      <c r="D64" s="6" t="s">
        <v>32</v>
      </c>
      <c r="E64" s="7" t="s">
        <v>33</v>
      </c>
      <c r="F64" s="6" t="s">
        <v>21</v>
      </c>
      <c r="G64" s="8">
        <v>8.4899999999999984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1">
        <f t="shared" si="2"/>
        <v>0</v>
      </c>
      <c r="M64" s="12"/>
    </row>
    <row r="65" spans="2:13" s="1" customFormat="1" ht="19.5" customHeight="1" x14ac:dyDescent="0.2">
      <c r="B65" s="5">
        <v>16</v>
      </c>
      <c r="C65" s="6" t="s">
        <v>34</v>
      </c>
      <c r="D65" s="6" t="s">
        <v>35</v>
      </c>
      <c r="E65" s="7" t="s">
        <v>36</v>
      </c>
      <c r="F65" s="6" t="s">
        <v>37</v>
      </c>
      <c r="G65" s="8">
        <v>1.6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1">
        <f t="shared" si="2"/>
        <v>0</v>
      </c>
      <c r="M65" s="12"/>
    </row>
    <row r="66" spans="2:13" s="1" customFormat="1" ht="19.5" customHeight="1" x14ac:dyDescent="0.2">
      <c r="B66" s="5">
        <v>17</v>
      </c>
      <c r="C66" s="6" t="s">
        <v>38</v>
      </c>
      <c r="D66" s="6" t="s">
        <v>39</v>
      </c>
      <c r="E66" s="7" t="s">
        <v>40</v>
      </c>
      <c r="F66" s="6" t="s">
        <v>14</v>
      </c>
      <c r="G66" s="8">
        <v>49.7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1">
        <f t="shared" si="2"/>
        <v>0</v>
      </c>
      <c r="M66" s="12"/>
    </row>
    <row r="67" spans="2:13" s="1" customFormat="1" ht="28.5" customHeight="1" x14ac:dyDescent="0.2">
      <c r="B67" s="5">
        <v>18</v>
      </c>
      <c r="C67" s="6" t="s">
        <v>41</v>
      </c>
      <c r="D67" s="6" t="s">
        <v>42</v>
      </c>
      <c r="E67" s="7" t="s">
        <v>43</v>
      </c>
      <c r="F67" s="6" t="s">
        <v>37</v>
      </c>
      <c r="G67" s="8">
        <v>90.46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1">
        <f t="shared" si="2"/>
        <v>0</v>
      </c>
      <c r="M67" s="12"/>
    </row>
    <row r="68" spans="2:13" s="1" customFormat="1" ht="28.5" customHeight="1" x14ac:dyDescent="0.2">
      <c r="B68" s="5">
        <v>19</v>
      </c>
      <c r="C68" s="6" t="s">
        <v>44</v>
      </c>
      <c r="D68" s="6" t="s">
        <v>45</v>
      </c>
      <c r="E68" s="7" t="s">
        <v>46</v>
      </c>
      <c r="F68" s="6" t="s">
        <v>37</v>
      </c>
      <c r="G68" s="8">
        <v>2.79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1">
        <f t="shared" si="2"/>
        <v>0</v>
      </c>
      <c r="M68" s="12"/>
    </row>
    <row r="69" spans="2:13" s="1" customFormat="1" ht="28.5" customHeight="1" x14ac:dyDescent="0.2">
      <c r="B69" s="5">
        <v>20</v>
      </c>
      <c r="C69" s="6" t="s">
        <v>47</v>
      </c>
      <c r="D69" s="6" t="s">
        <v>48</v>
      </c>
      <c r="E69" s="7" t="s">
        <v>49</v>
      </c>
      <c r="F69" s="6" t="s">
        <v>37</v>
      </c>
      <c r="G69" s="8">
        <v>1.8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1">
        <f t="shared" si="2"/>
        <v>0</v>
      </c>
      <c r="M69" s="12"/>
    </row>
    <row r="70" spans="2:13" s="1" customFormat="1" ht="19.5" customHeight="1" x14ac:dyDescent="0.2">
      <c r="B70" s="5">
        <v>21</v>
      </c>
      <c r="C70" s="6" t="s">
        <v>50</v>
      </c>
      <c r="D70" s="6" t="s">
        <v>51</v>
      </c>
      <c r="E70" s="7" t="s">
        <v>52</v>
      </c>
      <c r="F70" s="6" t="s">
        <v>37</v>
      </c>
      <c r="G70" s="8">
        <v>8.34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1">
        <f t="shared" si="2"/>
        <v>0</v>
      </c>
      <c r="M70" s="12"/>
    </row>
    <row r="71" spans="2:13" s="1" customFormat="1" ht="19.5" customHeight="1" x14ac:dyDescent="0.2">
      <c r="B71" s="5">
        <v>22</v>
      </c>
      <c r="C71" s="6" t="s">
        <v>53</v>
      </c>
      <c r="D71" s="6" t="s">
        <v>54</v>
      </c>
      <c r="E71" s="7" t="s">
        <v>55</v>
      </c>
      <c r="F71" s="6" t="s">
        <v>37</v>
      </c>
      <c r="G71" s="8">
        <v>200.90999999999997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1">
        <f t="shared" si="2"/>
        <v>0</v>
      </c>
      <c r="M71" s="12"/>
    </row>
    <row r="72" spans="2:13" s="1" customFormat="1" ht="19.5" customHeight="1" x14ac:dyDescent="0.2">
      <c r="B72" s="5">
        <v>23</v>
      </c>
      <c r="C72" s="6" t="s">
        <v>56</v>
      </c>
      <c r="D72" s="6" t="s">
        <v>57</v>
      </c>
      <c r="E72" s="7" t="s">
        <v>58</v>
      </c>
      <c r="F72" s="6" t="s">
        <v>59</v>
      </c>
      <c r="G72" s="8">
        <v>292.89999999999998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1">
        <f t="shared" si="2"/>
        <v>0</v>
      </c>
      <c r="M72" s="12"/>
    </row>
    <row r="73" spans="2:13" s="1" customFormat="1" ht="19.5" customHeight="1" x14ac:dyDescent="0.2">
      <c r="B73" s="5">
        <v>24</v>
      </c>
      <c r="C73" s="6" t="s">
        <v>60</v>
      </c>
      <c r="D73" s="6" t="s">
        <v>61</v>
      </c>
      <c r="E73" s="7" t="s">
        <v>62</v>
      </c>
      <c r="F73" s="6" t="s">
        <v>59</v>
      </c>
      <c r="G73" s="8">
        <v>17.060000000000002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1">
        <f t="shared" si="2"/>
        <v>0</v>
      </c>
      <c r="M73" s="12"/>
    </row>
    <row r="74" spans="2:13" s="1" customFormat="1" ht="19.5" customHeight="1" x14ac:dyDescent="0.2">
      <c r="B74" s="5">
        <v>25</v>
      </c>
      <c r="C74" s="6" t="s">
        <v>63</v>
      </c>
      <c r="D74" s="6" t="s">
        <v>64</v>
      </c>
      <c r="E74" s="7" t="s">
        <v>65</v>
      </c>
      <c r="F74" s="6" t="s">
        <v>59</v>
      </c>
      <c r="G74" s="8">
        <v>309.95999999999992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1">
        <f t="shared" si="2"/>
        <v>0</v>
      </c>
      <c r="M74" s="12"/>
    </row>
    <row r="75" spans="2:13" s="1" customFormat="1" ht="28.5" customHeight="1" x14ac:dyDescent="0.2">
      <c r="B75" s="5">
        <v>26</v>
      </c>
      <c r="C75" s="6" t="s">
        <v>66</v>
      </c>
      <c r="D75" s="6" t="s">
        <v>67</v>
      </c>
      <c r="E75" s="7" t="s">
        <v>68</v>
      </c>
      <c r="F75" s="6" t="s">
        <v>21</v>
      </c>
      <c r="G75" s="8">
        <v>46.47999999999999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1">
        <f t="shared" si="2"/>
        <v>0</v>
      </c>
      <c r="M75" s="12"/>
    </row>
    <row r="76" spans="2:13" s="1" customFormat="1" ht="28.5" customHeight="1" x14ac:dyDescent="0.2">
      <c r="B76" s="5">
        <v>27</v>
      </c>
      <c r="C76" s="6" t="s">
        <v>69</v>
      </c>
      <c r="D76" s="6" t="s">
        <v>70</v>
      </c>
      <c r="E76" s="7" t="s">
        <v>71</v>
      </c>
      <c r="F76" s="6" t="s">
        <v>21</v>
      </c>
      <c r="G76" s="8">
        <v>59.999999999999986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1">
        <f t="shared" si="2"/>
        <v>0</v>
      </c>
      <c r="M76" s="12"/>
    </row>
    <row r="77" spans="2:13" s="1" customFormat="1" ht="28.5" customHeight="1" x14ac:dyDescent="0.2">
      <c r="B77" s="5">
        <v>28</v>
      </c>
      <c r="C77" s="6" t="s">
        <v>72</v>
      </c>
      <c r="D77" s="6" t="s">
        <v>73</v>
      </c>
      <c r="E77" s="7" t="s">
        <v>74</v>
      </c>
      <c r="F77" s="6" t="s">
        <v>21</v>
      </c>
      <c r="G77" s="8">
        <v>4.29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1">
        <f t="shared" si="2"/>
        <v>0</v>
      </c>
      <c r="M77" s="12"/>
    </row>
    <row r="78" spans="2:13" s="1" customFormat="1" ht="19.5" customHeight="1" x14ac:dyDescent="0.2">
      <c r="B78" s="5">
        <v>29</v>
      </c>
      <c r="C78" s="6" t="s">
        <v>75</v>
      </c>
      <c r="D78" s="6" t="s">
        <v>76</v>
      </c>
      <c r="E78" s="7" t="s">
        <v>77</v>
      </c>
      <c r="F78" s="6" t="s">
        <v>21</v>
      </c>
      <c r="G78" s="8">
        <v>8.18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1">
        <f t="shared" si="2"/>
        <v>0</v>
      </c>
      <c r="M78" s="12"/>
    </row>
    <row r="79" spans="2:13" s="1" customFormat="1" ht="19.5" customHeight="1" x14ac:dyDescent="0.2">
      <c r="B79" s="5">
        <v>30</v>
      </c>
      <c r="C79" s="6" t="s">
        <v>78</v>
      </c>
      <c r="D79" s="6" t="s">
        <v>79</v>
      </c>
      <c r="E79" s="7" t="s">
        <v>80</v>
      </c>
      <c r="F79" s="6" t="s">
        <v>59</v>
      </c>
      <c r="G79" s="8">
        <v>8.6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1">
        <f t="shared" si="2"/>
        <v>0</v>
      </c>
      <c r="M79" s="12"/>
    </row>
    <row r="80" spans="2:13" s="1" customFormat="1" ht="19.5" customHeight="1" x14ac:dyDescent="0.2">
      <c r="B80" s="5">
        <v>31</v>
      </c>
      <c r="C80" s="6" t="s">
        <v>81</v>
      </c>
      <c r="D80" s="6" t="s">
        <v>82</v>
      </c>
      <c r="E80" s="7" t="s">
        <v>83</v>
      </c>
      <c r="F80" s="6" t="s">
        <v>21</v>
      </c>
      <c r="G80" s="8">
        <v>29.749999999999996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1">
        <f t="shared" si="2"/>
        <v>0</v>
      </c>
      <c r="M80" s="12"/>
    </row>
    <row r="81" spans="2:13" s="1" customFormat="1" ht="28.5" customHeight="1" x14ac:dyDescent="0.2">
      <c r="B81" s="5">
        <v>32</v>
      </c>
      <c r="C81" s="6" t="s">
        <v>84</v>
      </c>
      <c r="D81" s="6" t="s">
        <v>85</v>
      </c>
      <c r="E81" s="7" t="s">
        <v>86</v>
      </c>
      <c r="F81" s="6" t="s">
        <v>21</v>
      </c>
      <c r="G81" s="8">
        <v>59.569999999999993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1">
        <f t="shared" si="2"/>
        <v>0</v>
      </c>
      <c r="M81" s="12"/>
    </row>
    <row r="82" spans="2:13" s="1" customFormat="1" ht="19.5" customHeight="1" x14ac:dyDescent="0.2">
      <c r="B82" s="5">
        <v>33</v>
      </c>
      <c r="C82" s="6" t="s">
        <v>87</v>
      </c>
      <c r="D82" s="6" t="s">
        <v>88</v>
      </c>
      <c r="E82" s="7" t="s">
        <v>89</v>
      </c>
      <c r="F82" s="6" t="s">
        <v>90</v>
      </c>
      <c r="G82" s="8">
        <v>487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1">
        <f t="shared" si="2"/>
        <v>0</v>
      </c>
      <c r="M82" s="12"/>
    </row>
    <row r="83" spans="2:13" s="1" customFormat="1" ht="19.5" customHeight="1" x14ac:dyDescent="0.2">
      <c r="B83" s="5">
        <v>34</v>
      </c>
      <c r="C83" s="6" t="s">
        <v>91</v>
      </c>
      <c r="D83" s="6" t="s">
        <v>92</v>
      </c>
      <c r="E83" s="7" t="s">
        <v>93</v>
      </c>
      <c r="F83" s="6" t="s">
        <v>90</v>
      </c>
      <c r="G83" s="8">
        <v>16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1">
        <f t="shared" si="2"/>
        <v>0</v>
      </c>
      <c r="M83" s="12"/>
    </row>
    <row r="84" spans="2:13" s="1" customFormat="1" ht="19.5" customHeight="1" x14ac:dyDescent="0.2">
      <c r="B84" s="5">
        <v>35</v>
      </c>
      <c r="C84" s="6" t="s">
        <v>94</v>
      </c>
      <c r="D84" s="6" t="s">
        <v>95</v>
      </c>
      <c r="E84" s="7" t="s">
        <v>96</v>
      </c>
      <c r="F84" s="6" t="s">
        <v>97</v>
      </c>
      <c r="G84" s="8"/>
      <c r="H84" s="10">
        <v>0</v>
      </c>
      <c r="I84" s="9">
        <f t="shared" si="0"/>
        <v>0</v>
      </c>
      <c r="J84" s="5">
        <v>23</v>
      </c>
      <c r="K84" s="9">
        <f t="shared" si="1"/>
        <v>0</v>
      </c>
      <c r="L84" s="11">
        <f t="shared" si="2"/>
        <v>0</v>
      </c>
      <c r="M84" s="12"/>
    </row>
    <row r="85" spans="2:13" s="1" customFormat="1" ht="19.5" customHeight="1" x14ac:dyDescent="0.2">
      <c r="B85" s="5">
        <v>36</v>
      </c>
      <c r="C85" s="6" t="s">
        <v>98</v>
      </c>
      <c r="D85" s="6" t="s">
        <v>99</v>
      </c>
      <c r="E85" s="7" t="s">
        <v>100</v>
      </c>
      <c r="F85" s="6" t="s">
        <v>97</v>
      </c>
      <c r="G85" s="8"/>
      <c r="H85" s="10">
        <v>0</v>
      </c>
      <c r="I85" s="9">
        <f t="shared" si="0"/>
        <v>0</v>
      </c>
      <c r="J85" s="5">
        <v>23</v>
      </c>
      <c r="K85" s="9">
        <f t="shared" si="1"/>
        <v>0</v>
      </c>
      <c r="L85" s="11">
        <f t="shared" si="2"/>
        <v>0</v>
      </c>
      <c r="M85" s="12"/>
    </row>
    <row r="86" spans="2:13" s="1" customFormat="1" ht="19.5" customHeight="1" x14ac:dyDescent="0.2">
      <c r="B86" s="5">
        <v>37</v>
      </c>
      <c r="C86" s="6" t="s">
        <v>101</v>
      </c>
      <c r="D86" s="6" t="s">
        <v>102</v>
      </c>
      <c r="E86" s="7" t="s">
        <v>103</v>
      </c>
      <c r="F86" s="6" t="s">
        <v>90</v>
      </c>
      <c r="G86" s="8">
        <v>201</v>
      </c>
      <c r="H86" s="10">
        <v>0</v>
      </c>
      <c r="I86" s="9">
        <f t="shared" si="0"/>
        <v>0</v>
      </c>
      <c r="J86" s="5">
        <v>23</v>
      </c>
      <c r="K86" s="9">
        <f t="shared" si="1"/>
        <v>0</v>
      </c>
      <c r="L86" s="11">
        <f t="shared" si="2"/>
        <v>0</v>
      </c>
      <c r="M86" s="12"/>
    </row>
    <row r="87" spans="2:13" s="1" customFormat="1" ht="19.5" customHeight="1" x14ac:dyDescent="0.2">
      <c r="B87" s="5">
        <v>38</v>
      </c>
      <c r="C87" s="6" t="s">
        <v>104</v>
      </c>
      <c r="D87" s="6" t="s">
        <v>105</v>
      </c>
      <c r="E87" s="7" t="s">
        <v>106</v>
      </c>
      <c r="F87" s="6" t="s">
        <v>90</v>
      </c>
      <c r="G87" s="8">
        <v>10</v>
      </c>
      <c r="H87" s="10">
        <v>0</v>
      </c>
      <c r="I87" s="9">
        <f t="shared" si="0"/>
        <v>0</v>
      </c>
      <c r="J87" s="5">
        <v>23</v>
      </c>
      <c r="K87" s="9">
        <f t="shared" si="1"/>
        <v>0</v>
      </c>
      <c r="L87" s="11">
        <f t="shared" si="2"/>
        <v>0</v>
      </c>
      <c r="M87" s="12"/>
    </row>
    <row r="88" spans="2:13" s="1" customFormat="1" ht="19.5" customHeight="1" x14ac:dyDescent="0.2">
      <c r="B88" s="5">
        <v>39</v>
      </c>
      <c r="C88" s="6" t="s">
        <v>107</v>
      </c>
      <c r="D88" s="6" t="s">
        <v>108</v>
      </c>
      <c r="E88" s="7" t="s">
        <v>109</v>
      </c>
      <c r="F88" s="6" t="s">
        <v>97</v>
      </c>
      <c r="G88" s="8">
        <v>81.7</v>
      </c>
      <c r="H88" s="10">
        <v>0</v>
      </c>
      <c r="I88" s="9">
        <f t="shared" si="0"/>
        <v>0</v>
      </c>
      <c r="J88" s="5">
        <v>23</v>
      </c>
      <c r="K88" s="9">
        <f t="shared" si="1"/>
        <v>0</v>
      </c>
      <c r="L88" s="11">
        <f t="shared" si="2"/>
        <v>0</v>
      </c>
      <c r="M88" s="12"/>
    </row>
    <row r="89" spans="2:13" s="1" customFormat="1" ht="19.5" customHeight="1" x14ac:dyDescent="0.2">
      <c r="B89" s="5">
        <v>40</v>
      </c>
      <c r="C89" s="6" t="s">
        <v>110</v>
      </c>
      <c r="D89" s="6" t="s">
        <v>111</v>
      </c>
      <c r="E89" s="7" t="s">
        <v>112</v>
      </c>
      <c r="F89" s="6" t="s">
        <v>113</v>
      </c>
      <c r="G89" s="8">
        <v>360</v>
      </c>
      <c r="H89" s="10">
        <v>0</v>
      </c>
      <c r="I89" s="9">
        <f t="shared" si="0"/>
        <v>0</v>
      </c>
      <c r="J89" s="5">
        <v>23</v>
      </c>
      <c r="K89" s="9">
        <f t="shared" si="1"/>
        <v>0</v>
      </c>
      <c r="L89" s="11">
        <f t="shared" si="2"/>
        <v>0</v>
      </c>
      <c r="M89" s="12"/>
    </row>
    <row r="90" spans="2:13" s="1" customFormat="1" ht="28.5" customHeight="1" x14ac:dyDescent="0.2">
      <c r="B90" s="5">
        <v>41</v>
      </c>
      <c r="C90" s="6" t="s">
        <v>114</v>
      </c>
      <c r="D90" s="6" t="s">
        <v>115</v>
      </c>
      <c r="E90" s="7" t="s">
        <v>116</v>
      </c>
      <c r="F90" s="6" t="s">
        <v>90</v>
      </c>
      <c r="G90" s="8">
        <v>490</v>
      </c>
      <c r="H90" s="10">
        <v>0</v>
      </c>
      <c r="I90" s="9">
        <f t="shared" si="0"/>
        <v>0</v>
      </c>
      <c r="J90" s="5">
        <v>8</v>
      </c>
      <c r="K90" s="9">
        <f t="shared" si="1"/>
        <v>0</v>
      </c>
      <c r="L90" s="11">
        <f t="shared" si="2"/>
        <v>0</v>
      </c>
      <c r="M90" s="12"/>
    </row>
    <row r="91" spans="2:13" s="1" customFormat="1" ht="19.5" customHeight="1" x14ac:dyDescent="0.2">
      <c r="B91" s="5">
        <v>42</v>
      </c>
      <c r="C91" s="6" t="s">
        <v>117</v>
      </c>
      <c r="D91" s="6" t="s">
        <v>118</v>
      </c>
      <c r="E91" s="7" t="s">
        <v>119</v>
      </c>
      <c r="F91" s="6" t="s">
        <v>21</v>
      </c>
      <c r="G91" s="8">
        <v>1.25</v>
      </c>
      <c r="H91" s="10">
        <v>0</v>
      </c>
      <c r="I91" s="9">
        <f t="shared" si="0"/>
        <v>0</v>
      </c>
      <c r="J91" s="5">
        <v>8</v>
      </c>
      <c r="K91" s="9">
        <f t="shared" si="1"/>
        <v>0</v>
      </c>
      <c r="L91" s="11">
        <f t="shared" si="2"/>
        <v>0</v>
      </c>
      <c r="M91" s="12"/>
    </row>
    <row r="92" spans="2:13" s="1" customFormat="1" ht="19.5" customHeight="1" x14ac:dyDescent="0.2">
      <c r="B92" s="5">
        <v>43</v>
      </c>
      <c r="C92" s="6" t="s">
        <v>120</v>
      </c>
      <c r="D92" s="6" t="s">
        <v>121</v>
      </c>
      <c r="E92" s="7" t="s">
        <v>122</v>
      </c>
      <c r="F92" s="6" t="s">
        <v>37</v>
      </c>
      <c r="G92" s="8">
        <v>0.15</v>
      </c>
      <c r="H92" s="10">
        <v>0</v>
      </c>
      <c r="I92" s="9">
        <f t="shared" si="0"/>
        <v>0</v>
      </c>
      <c r="J92" s="5">
        <v>8</v>
      </c>
      <c r="K92" s="9">
        <f t="shared" si="1"/>
        <v>0</v>
      </c>
      <c r="L92" s="11">
        <f t="shared" si="2"/>
        <v>0</v>
      </c>
      <c r="M92" s="12"/>
    </row>
    <row r="93" spans="2:13" s="1" customFormat="1" ht="28.5" customHeight="1" x14ac:dyDescent="0.2">
      <c r="B93" s="5">
        <v>44</v>
      </c>
      <c r="C93" s="6" t="s">
        <v>123</v>
      </c>
      <c r="D93" s="6" t="s">
        <v>124</v>
      </c>
      <c r="E93" s="7" t="s">
        <v>125</v>
      </c>
      <c r="F93" s="6" t="s">
        <v>113</v>
      </c>
      <c r="G93" s="8">
        <v>11</v>
      </c>
      <c r="H93" s="10">
        <v>0</v>
      </c>
      <c r="I93" s="9">
        <f t="shared" si="0"/>
        <v>0</v>
      </c>
      <c r="J93" s="5">
        <v>8</v>
      </c>
      <c r="K93" s="9">
        <f t="shared" si="1"/>
        <v>0</v>
      </c>
      <c r="L93" s="11">
        <f t="shared" si="2"/>
        <v>0</v>
      </c>
      <c r="M93" s="12"/>
    </row>
    <row r="94" spans="2:13" s="1" customFormat="1" ht="19.5" customHeight="1" x14ac:dyDescent="0.2">
      <c r="B94" s="5">
        <v>45</v>
      </c>
      <c r="C94" s="6" t="s">
        <v>126</v>
      </c>
      <c r="D94" s="6" t="s">
        <v>127</v>
      </c>
      <c r="E94" s="7" t="s">
        <v>128</v>
      </c>
      <c r="F94" s="6" t="s">
        <v>113</v>
      </c>
      <c r="G94" s="8">
        <v>1560.5</v>
      </c>
      <c r="H94" s="10">
        <v>0</v>
      </c>
      <c r="I94" s="9">
        <f t="shared" si="0"/>
        <v>0</v>
      </c>
      <c r="J94" s="5">
        <v>8</v>
      </c>
      <c r="K94" s="9">
        <f t="shared" si="1"/>
        <v>0</v>
      </c>
      <c r="L94" s="11">
        <f t="shared" si="2"/>
        <v>0</v>
      </c>
      <c r="M94" s="12"/>
    </row>
    <row r="95" spans="2:13" s="1" customFormat="1" ht="19.5" customHeight="1" x14ac:dyDescent="0.2">
      <c r="B95" s="5">
        <v>46</v>
      </c>
      <c r="C95" s="6" t="s">
        <v>129</v>
      </c>
      <c r="D95" s="6" t="s">
        <v>130</v>
      </c>
      <c r="E95" s="7" t="s">
        <v>131</v>
      </c>
      <c r="F95" s="6" t="s">
        <v>113</v>
      </c>
      <c r="G95" s="8">
        <v>240</v>
      </c>
      <c r="H95" s="10">
        <v>0</v>
      </c>
      <c r="I95" s="9">
        <f t="shared" si="0"/>
        <v>0</v>
      </c>
      <c r="J95" s="5">
        <v>8</v>
      </c>
      <c r="K95" s="9">
        <f t="shared" si="1"/>
        <v>0</v>
      </c>
      <c r="L95" s="11">
        <f t="shared" si="2"/>
        <v>0</v>
      </c>
      <c r="M95" s="12"/>
    </row>
    <row r="96" spans="2:13" s="1" customFormat="1" ht="19.5" customHeight="1" x14ac:dyDescent="0.2">
      <c r="B96" s="5">
        <v>47</v>
      </c>
      <c r="C96" s="6" t="s">
        <v>132</v>
      </c>
      <c r="D96" s="6" t="s">
        <v>133</v>
      </c>
      <c r="E96" s="7" t="s">
        <v>134</v>
      </c>
      <c r="F96" s="6" t="s">
        <v>113</v>
      </c>
      <c r="G96" s="8">
        <v>36</v>
      </c>
      <c r="H96" s="10">
        <v>0</v>
      </c>
      <c r="I96" s="9">
        <f t="shared" si="0"/>
        <v>0</v>
      </c>
      <c r="J96" s="5">
        <v>8</v>
      </c>
      <c r="K96" s="9">
        <f t="shared" si="1"/>
        <v>0</v>
      </c>
      <c r="L96" s="11">
        <f t="shared" si="2"/>
        <v>0</v>
      </c>
      <c r="M96" s="12"/>
    </row>
    <row r="97" spans="2:14" s="1" customFormat="1" ht="19.5" customHeight="1" x14ac:dyDescent="0.2">
      <c r="B97" s="5">
        <v>48</v>
      </c>
      <c r="C97" s="6" t="s">
        <v>135</v>
      </c>
      <c r="D97" s="6" t="s">
        <v>136</v>
      </c>
      <c r="E97" s="7" t="s">
        <v>137</v>
      </c>
      <c r="F97" s="6" t="s">
        <v>113</v>
      </c>
      <c r="G97" s="8">
        <v>6</v>
      </c>
      <c r="H97" s="10">
        <v>0</v>
      </c>
      <c r="I97" s="9">
        <f t="shared" si="0"/>
        <v>0</v>
      </c>
      <c r="J97" s="5">
        <v>8</v>
      </c>
      <c r="K97" s="9">
        <f t="shared" si="1"/>
        <v>0</v>
      </c>
      <c r="L97" s="11">
        <f t="shared" si="2"/>
        <v>0</v>
      </c>
      <c r="M97" s="12"/>
    </row>
    <row r="98" spans="2:14" s="1" customFormat="1" ht="19.5" customHeight="1" x14ac:dyDescent="0.2">
      <c r="B98" s="5">
        <v>49</v>
      </c>
      <c r="C98" s="6" t="s">
        <v>138</v>
      </c>
      <c r="D98" s="6" t="s">
        <v>139</v>
      </c>
      <c r="E98" s="7" t="s">
        <v>140</v>
      </c>
      <c r="F98" s="6" t="s">
        <v>113</v>
      </c>
      <c r="G98" s="8">
        <v>21</v>
      </c>
      <c r="H98" s="10">
        <v>0</v>
      </c>
      <c r="I98" s="9">
        <f t="shared" si="0"/>
        <v>0</v>
      </c>
      <c r="J98" s="5">
        <v>23</v>
      </c>
      <c r="K98" s="9">
        <f t="shared" si="1"/>
        <v>0</v>
      </c>
      <c r="L98" s="11">
        <f t="shared" si="2"/>
        <v>0</v>
      </c>
      <c r="M98" s="12"/>
    </row>
    <row r="99" spans="2:14" s="1" customFormat="1" ht="19.5" customHeight="1" x14ac:dyDescent="0.2">
      <c r="B99" s="5">
        <v>50</v>
      </c>
      <c r="C99" s="6" t="s">
        <v>141</v>
      </c>
      <c r="D99" s="6" t="s">
        <v>142</v>
      </c>
      <c r="E99" s="7" t="s">
        <v>143</v>
      </c>
      <c r="F99" s="6" t="s">
        <v>113</v>
      </c>
      <c r="G99" s="8">
        <v>252</v>
      </c>
      <c r="H99" s="10">
        <v>0</v>
      </c>
      <c r="I99" s="9">
        <f t="shared" si="0"/>
        <v>0</v>
      </c>
      <c r="J99" s="5">
        <v>8</v>
      </c>
      <c r="K99" s="9">
        <f t="shared" si="1"/>
        <v>0</v>
      </c>
      <c r="L99" s="11">
        <f t="shared" si="2"/>
        <v>0</v>
      </c>
      <c r="M99" s="12"/>
    </row>
    <row r="100" spans="2:14" s="1" customFormat="1" ht="19.5" customHeight="1" x14ac:dyDescent="0.2">
      <c r="B100" s="5">
        <v>51</v>
      </c>
      <c r="C100" s="6" t="s">
        <v>144</v>
      </c>
      <c r="D100" s="6" t="s">
        <v>145</v>
      </c>
      <c r="E100" s="7" t="s">
        <v>143</v>
      </c>
      <c r="F100" s="6" t="s">
        <v>113</v>
      </c>
      <c r="G100" s="8">
        <v>8</v>
      </c>
      <c r="H100" s="10">
        <v>0</v>
      </c>
      <c r="I100" s="9">
        <f t="shared" si="0"/>
        <v>0</v>
      </c>
      <c r="J100" s="5">
        <v>23</v>
      </c>
      <c r="K100" s="9">
        <f t="shared" si="1"/>
        <v>0</v>
      </c>
      <c r="L100" s="11">
        <f t="shared" si="2"/>
        <v>0</v>
      </c>
      <c r="M100" s="12"/>
    </row>
    <row r="101" spans="2:14" s="1" customFormat="1" ht="28.5" customHeight="1" x14ac:dyDescent="0.2">
      <c r="B101" s="5">
        <v>52</v>
      </c>
      <c r="C101" s="6" t="s">
        <v>146</v>
      </c>
      <c r="D101" s="6" t="s">
        <v>147</v>
      </c>
      <c r="E101" s="7" t="s">
        <v>148</v>
      </c>
      <c r="F101" s="6" t="s">
        <v>97</v>
      </c>
      <c r="G101" s="8">
        <v>29.799999999999997</v>
      </c>
      <c r="H101" s="10">
        <v>0</v>
      </c>
      <c r="I101" s="9">
        <f t="shared" si="0"/>
        <v>0</v>
      </c>
      <c r="J101" s="5">
        <v>23</v>
      </c>
      <c r="K101" s="9">
        <f t="shared" si="1"/>
        <v>0</v>
      </c>
      <c r="L101" s="11">
        <f t="shared" si="2"/>
        <v>0</v>
      </c>
      <c r="M101" s="12"/>
    </row>
    <row r="102" spans="2:14" s="1" customFormat="1" ht="54.6" customHeight="1" x14ac:dyDescent="0.2"/>
    <row r="103" spans="2:14" s="1" customFormat="1" ht="21" customHeight="1" x14ac:dyDescent="0.2">
      <c r="B103" s="26" t="s">
        <v>149</v>
      </c>
      <c r="C103" s="26"/>
      <c r="D103" s="26"/>
      <c r="E103" s="26"/>
      <c r="F103" s="31">
        <f>ROUND(I32+I33+I38+I39+I44+I45+I50+I51+I56+I57+I60+I61+I62+I63+I64+I65+I66+I67+I68+I69+I70+I71+I72+I73+I74+I75+I76+I77+I78+I79+I80+I81+I82+I83+I84+I85+I86+I87+I88+I89+I90+I91+I92+I93+I94+I95+I96+I97+I98+I99+I100+I101,2)</f>
        <v>0</v>
      </c>
      <c r="G103" s="32"/>
      <c r="H103" s="32"/>
      <c r="I103" s="32"/>
      <c r="J103" s="32"/>
      <c r="K103" s="32"/>
      <c r="L103" s="32"/>
      <c r="M103" s="33"/>
    </row>
    <row r="104" spans="2:14" s="1" customFormat="1" ht="21" customHeight="1" x14ac:dyDescent="0.2">
      <c r="B104" s="26" t="s">
        <v>150</v>
      </c>
      <c r="C104" s="26"/>
      <c r="D104" s="26"/>
      <c r="E104" s="26"/>
      <c r="F104" s="27">
        <f>ROUND(L32+L33+L38+L39+L44+L45+L50+L51+L56+L57+L60+L61+L62+L63+L64+L65+L66+L67+L68+L69+L70+L71+L72+L73+L74+L75+L76+L77+L78+L79+L80+L81+L82+L83+L84+L85+L86+L87+L88+L89+L90+L91+L92+L93+L94+L95+L96+L97+L98+L99+L100+L101,2)</f>
        <v>0</v>
      </c>
      <c r="G104" s="28"/>
      <c r="H104" s="28"/>
      <c r="I104" s="28"/>
      <c r="J104" s="28"/>
      <c r="K104" s="28"/>
      <c r="L104" s="28"/>
      <c r="M104" s="29"/>
    </row>
    <row r="105" spans="2:14" s="1" customFormat="1" ht="11.25" customHeight="1" x14ac:dyDescent="0.2"/>
    <row r="106" spans="2:14" s="1" customFormat="1" ht="80.099999999999994" customHeight="1" x14ac:dyDescent="0.2">
      <c r="B106" s="14" t="s">
        <v>170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2:14" s="1" customFormat="1" ht="2.85" customHeight="1" x14ac:dyDescent="0.2"/>
    <row r="108" spans="2:14" s="1" customFormat="1" ht="110.1" customHeight="1" x14ac:dyDescent="0.2">
      <c r="B108" s="14" t="s">
        <v>171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2:14" s="1" customFormat="1" ht="5.65" customHeight="1" x14ac:dyDescent="0.2"/>
    <row r="110" spans="2:14" s="1" customFormat="1" ht="110.1" customHeight="1" x14ac:dyDescent="0.2">
      <c r="B110" s="18" t="s">
        <v>172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2:14" s="1" customFormat="1" ht="5.65" customHeight="1" x14ac:dyDescent="0.2"/>
    <row r="112" spans="2:14" s="1" customFormat="1" ht="36.950000000000003" customHeight="1" x14ac:dyDescent="0.2">
      <c r="B112" s="24" t="s">
        <v>163</v>
      </c>
      <c r="C112" s="24"/>
      <c r="D112" s="24"/>
      <c r="E112" s="24"/>
      <c r="F112" s="30" t="s">
        <v>164</v>
      </c>
      <c r="G112" s="30"/>
      <c r="H112" s="30"/>
      <c r="I112" s="30"/>
      <c r="J112" s="30"/>
      <c r="K112" s="30"/>
      <c r="L112" s="30"/>
    </row>
    <row r="113" spans="2:14" s="1" customFormat="1" ht="28.35" customHeight="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2:14" s="1" customFormat="1" ht="28.35" customHeight="1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2:14" s="1" customFormat="1" ht="28.35" customHeight="1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2:14" s="1" customFormat="1" ht="28.35" customHeight="1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2:14" s="1" customFormat="1" ht="2.85" customHeight="1" x14ac:dyDescent="0.2"/>
    <row r="118" spans="2:14" s="1" customFormat="1" ht="203.1" customHeight="1" x14ac:dyDescent="0.2">
      <c r="B118" s="14" t="s">
        <v>173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2:14" s="1" customFormat="1" ht="2.85" customHeight="1" x14ac:dyDescent="0.2"/>
    <row r="120" spans="2:14" s="1" customFormat="1" ht="36.950000000000003" customHeight="1" x14ac:dyDescent="0.2">
      <c r="B120" s="17" t="s">
        <v>174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</row>
    <row r="121" spans="2:14" s="1" customFormat="1" ht="2.85" customHeight="1" x14ac:dyDescent="0.2"/>
    <row r="122" spans="2:14" s="1" customFormat="1" ht="36.950000000000003" customHeight="1" x14ac:dyDescent="0.2">
      <c r="B122" s="24" t="s">
        <v>165</v>
      </c>
      <c r="C122" s="24"/>
      <c r="D122" s="24"/>
      <c r="E122" s="24"/>
      <c r="F122" s="25" t="s">
        <v>166</v>
      </c>
      <c r="G122" s="25"/>
      <c r="H122" s="25"/>
      <c r="I122" s="25"/>
      <c r="J122" s="25"/>
      <c r="K122" s="25"/>
      <c r="L122" s="25"/>
    </row>
    <row r="123" spans="2:14" s="1" customFormat="1" ht="28.35" customHeight="1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2:14" s="1" customFormat="1" ht="28.35" customHeight="1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2:14" s="1" customFormat="1" ht="28.35" customHeight="1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2:14" s="1" customFormat="1" ht="28.35" customHeight="1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2:14" s="1" customFormat="1" ht="2.85" customHeight="1" x14ac:dyDescent="0.2"/>
    <row r="128" spans="2:14" s="1" customFormat="1" ht="159.94999999999999" customHeight="1" x14ac:dyDescent="0.2">
      <c r="B128" s="14" t="s">
        <v>175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2:14" s="1" customFormat="1" ht="2.85" customHeight="1" x14ac:dyDescent="0.2"/>
    <row r="130" spans="2:14" s="1" customFormat="1" ht="54.95" customHeight="1" x14ac:dyDescent="0.2">
      <c r="B130" s="14" t="s">
        <v>176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2:14" s="1" customFormat="1" ht="2.85" customHeight="1" x14ac:dyDescent="0.2"/>
    <row r="132" spans="2:14" s="1" customFormat="1" ht="60" customHeight="1" x14ac:dyDescent="0.2">
      <c r="B132" s="18" t="s">
        <v>177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3" spans="2:14" s="1" customFormat="1" ht="2.85" customHeight="1" x14ac:dyDescent="0.2"/>
    <row r="134" spans="2:14" s="1" customFormat="1" ht="48" customHeight="1" x14ac:dyDescent="0.2">
      <c r="B134" s="18" t="s">
        <v>178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</row>
    <row r="135" spans="2:14" s="1" customFormat="1" ht="2.85" customHeight="1" x14ac:dyDescent="0.2"/>
    <row r="136" spans="2:14" s="1" customFormat="1" ht="125.1" customHeight="1" x14ac:dyDescent="0.2">
      <c r="B136" s="14" t="s">
        <v>179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2:14" s="1" customFormat="1" ht="2.85" customHeight="1" x14ac:dyDescent="0.2"/>
    <row r="138" spans="2:14" s="1" customFormat="1" ht="84.95" customHeight="1" x14ac:dyDescent="0.2">
      <c r="B138" s="14" t="s">
        <v>180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2:14" s="1" customFormat="1" ht="84.95" customHeight="1" x14ac:dyDescent="0.2"/>
    <row r="140" spans="2:14" s="1" customFormat="1" ht="17.25" customHeight="1" x14ac:dyDescent="0.2">
      <c r="I140" s="15" t="s">
        <v>162</v>
      </c>
      <c r="J140" s="15"/>
    </row>
    <row r="141" spans="2:14" s="1" customFormat="1" ht="141.75" customHeight="1" x14ac:dyDescent="0.2"/>
    <row r="142" spans="2:14" s="1" customFormat="1" ht="79.7" customHeight="1" x14ac:dyDescent="0.2">
      <c r="B142" s="16" t="s">
        <v>181</v>
      </c>
      <c r="C142" s="16"/>
      <c r="D142" s="16"/>
      <c r="E142" s="16"/>
      <c r="F142" s="16"/>
      <c r="G142" s="16"/>
      <c r="H142" s="16"/>
      <c r="I142" s="16"/>
      <c r="J142" s="16"/>
    </row>
  </sheetData>
  <mergeCells count="116">
    <mergeCell ref="B16:I16"/>
    <mergeCell ref="B18:I18"/>
    <mergeCell ref="B20:I20"/>
    <mergeCell ref="B22:I22"/>
    <mergeCell ref="B3:E3"/>
    <mergeCell ref="B5:E5"/>
    <mergeCell ref="B7:E7"/>
    <mergeCell ref="L62:M62"/>
    <mergeCell ref="L63:M63"/>
    <mergeCell ref="B26:L26"/>
    <mergeCell ref="B29:K29"/>
    <mergeCell ref="B35:K35"/>
    <mergeCell ref="B41:K41"/>
    <mergeCell ref="B47:K47"/>
    <mergeCell ref="B53:K53"/>
    <mergeCell ref="E14:G14"/>
    <mergeCell ref="B24:L24"/>
    <mergeCell ref="L43:M43"/>
    <mergeCell ref="L44:M44"/>
    <mergeCell ref="L45:M45"/>
    <mergeCell ref="L49:M49"/>
    <mergeCell ref="L50:M50"/>
    <mergeCell ref="L51:M51"/>
    <mergeCell ref="L31:M31"/>
    <mergeCell ref="L64:M64"/>
    <mergeCell ref="L65:M65"/>
    <mergeCell ref="L66:M66"/>
    <mergeCell ref="L67:M67"/>
    <mergeCell ref="L55:M55"/>
    <mergeCell ref="L56:M56"/>
    <mergeCell ref="L57:M57"/>
    <mergeCell ref="L59:M59"/>
    <mergeCell ref="L60:M60"/>
    <mergeCell ref="L61:M61"/>
    <mergeCell ref="L74:M74"/>
    <mergeCell ref="L75:M75"/>
    <mergeCell ref="L76:M76"/>
    <mergeCell ref="L77:M77"/>
    <mergeCell ref="L78:M78"/>
    <mergeCell ref="L79:M79"/>
    <mergeCell ref="L68:M68"/>
    <mergeCell ref="L69:M69"/>
    <mergeCell ref="L70:M70"/>
    <mergeCell ref="L71:M71"/>
    <mergeCell ref="L72:M72"/>
    <mergeCell ref="L73:M73"/>
    <mergeCell ref="L86:M86"/>
    <mergeCell ref="L87:M87"/>
    <mergeCell ref="L88:M88"/>
    <mergeCell ref="L89:M89"/>
    <mergeCell ref="L90:M90"/>
    <mergeCell ref="L91:M91"/>
    <mergeCell ref="L80:M80"/>
    <mergeCell ref="L81:M81"/>
    <mergeCell ref="L82:M82"/>
    <mergeCell ref="L83:M83"/>
    <mergeCell ref="L84:M84"/>
    <mergeCell ref="L85:M85"/>
    <mergeCell ref="L100:M100"/>
    <mergeCell ref="L101:M101"/>
    <mergeCell ref="B103:E103"/>
    <mergeCell ref="F103:M103"/>
    <mergeCell ref="L92:M92"/>
    <mergeCell ref="L93:M93"/>
    <mergeCell ref="L94:M94"/>
    <mergeCell ref="L95:M95"/>
    <mergeCell ref="L96:M96"/>
    <mergeCell ref="L97:M97"/>
    <mergeCell ref="I2:O2"/>
    <mergeCell ref="B4:D4"/>
    <mergeCell ref="B6:D6"/>
    <mergeCell ref="B8:D8"/>
    <mergeCell ref="B10:D11"/>
    <mergeCell ref="G11:N12"/>
    <mergeCell ref="B122:E122"/>
    <mergeCell ref="F122:L122"/>
    <mergeCell ref="B123:E123"/>
    <mergeCell ref="F123:L123"/>
    <mergeCell ref="B114:E114"/>
    <mergeCell ref="F114:L114"/>
    <mergeCell ref="B115:E115"/>
    <mergeCell ref="F115:L115"/>
    <mergeCell ref="B116:E116"/>
    <mergeCell ref="F116:L116"/>
    <mergeCell ref="B104:E104"/>
    <mergeCell ref="F104:M104"/>
    <mergeCell ref="B112:E112"/>
    <mergeCell ref="F112:L112"/>
    <mergeCell ref="B113:E113"/>
    <mergeCell ref="F113:L113"/>
    <mergeCell ref="B106:N106"/>
    <mergeCell ref="B108:N108"/>
    <mergeCell ref="L32:M32"/>
    <mergeCell ref="L33:M33"/>
    <mergeCell ref="L37:M37"/>
    <mergeCell ref="L38:M38"/>
    <mergeCell ref="L39:M39"/>
    <mergeCell ref="B136:N136"/>
    <mergeCell ref="B138:N138"/>
    <mergeCell ref="I140:J140"/>
    <mergeCell ref="B142:J142"/>
    <mergeCell ref="B118:N118"/>
    <mergeCell ref="B120:N120"/>
    <mergeCell ref="B128:N128"/>
    <mergeCell ref="B130:N130"/>
    <mergeCell ref="B132:N132"/>
    <mergeCell ref="B134:N134"/>
    <mergeCell ref="B125:E125"/>
    <mergeCell ref="F125:L125"/>
    <mergeCell ref="B126:E126"/>
    <mergeCell ref="F126:L126"/>
    <mergeCell ref="B124:E124"/>
    <mergeCell ref="F124:L124"/>
    <mergeCell ref="B110:N110"/>
    <mergeCell ref="L98:M98"/>
    <mergeCell ref="L99:M99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Polowczyk</dc:creator>
  <cp:lastModifiedBy>Agnieszka Polowczyk</cp:lastModifiedBy>
  <dcterms:created xsi:type="dcterms:W3CDTF">2023-11-07T13:02:05Z</dcterms:created>
  <dcterms:modified xsi:type="dcterms:W3CDTF">2023-11-20T07:42:12Z</dcterms:modified>
</cp:coreProperties>
</file>