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umár rozpočtov" sheetId="2" r:id="rId1"/>
    <sheet name="CU Čierna nad Tisou" sheetId="3" r:id="rId2"/>
    <sheet name="CU Dobrá" sheetId="4" r:id="rId3"/>
    <sheet name="CU Košice - Komenského" sheetId="5" r:id="rId4"/>
    <sheet name="CU Martin Na Bystričku 36" sheetId="6" r:id="rId5"/>
    <sheet name="CU Maťovce" sheetId="7" r:id="rId6"/>
    <sheet name="CU Michalovce" sheetId="8" r:id="rId7"/>
    <sheet name="CU Poprad" sheetId="9" r:id="rId8"/>
    <sheet name="CU Stará Ľubovňa" sheetId="10" r:id="rId9"/>
    <sheet name="CU Ubľa" sheetId="11" r:id="rId10"/>
    <sheet name="CU Vyšné Nemecké" sheetId="12" r:id="rId11"/>
    <sheet name="CU Žilina K cintorínu 36" sheetId="13" r:id="rId12"/>
    <sheet name="DU BA-Radlinského" sheetId="14" r:id="rId13"/>
    <sheet name="DU BA-Ševčenkova" sheetId="15" r:id="rId14"/>
    <sheet name="DU BB-Kuzmányho" sheetId="16" r:id="rId15"/>
    <sheet name="DU BB-Nová" sheetId="17" r:id="rId16"/>
    <sheet name="DU Čadca" sheetId="18" r:id="rId17"/>
    <sheet name="DU Dunajská Streda" sheetId="19" r:id="rId18"/>
    <sheet name="DU Liptovský Mikuláš" sheetId="20" r:id="rId19"/>
    <sheet name="DU Lučenec" sheetId="21" r:id="rId20"/>
    <sheet name="DU Malacky" sheetId="22" r:id="rId21"/>
    <sheet name="DU Martin" sheetId="23" r:id="rId22"/>
    <sheet name="DU Michalovce" sheetId="24" r:id="rId23"/>
    <sheet name="DU Námestovo" sheetId="25" r:id="rId24"/>
    <sheet name="DU Nitra" sheetId="26" r:id="rId25"/>
    <sheet name="DU Pezinok" sheetId="27" r:id="rId26"/>
    <sheet name="DU Poprad" sheetId="28" r:id="rId27"/>
    <sheet name="DU Prešov" sheetId="29" r:id="rId28"/>
    <sheet name="DU Rimavská Sobota" sheetId="30" r:id="rId29"/>
    <sheet name="DU Ružomberok" sheetId="31" r:id="rId30"/>
    <sheet name="DU Senec" sheetId="32" r:id="rId31"/>
    <sheet name="DU Skalica" sheetId="33" r:id="rId32"/>
    <sheet name="DU Trebišov" sheetId="34" r:id="rId33"/>
    <sheet name="DU Trenčín" sheetId="36" r:id="rId34"/>
    <sheet name="DU ZA Janka Kráľa" sheetId="37" r:id="rId35"/>
  </sheets>
  <externalReferences>
    <externalReference r:id="rId36"/>
    <externalReference r:id="rId37"/>
    <externalReference r:id="rId38"/>
    <externalReference r:id="rId39"/>
  </externalReferences>
  <definedNames>
    <definedName name="o" localSheetId="4">'[1]Krycí list'!$C$17</definedName>
    <definedName name="o" localSheetId="11">'[1]Krycí list'!$C$17</definedName>
    <definedName name="o" localSheetId="16">'[1]Krycí list'!$C$17</definedName>
    <definedName name="o">'[2]Krycí list'!$C$17</definedName>
    <definedName name="ph_ap" localSheetId="2">'[3]Krycí list'!$C$18</definedName>
    <definedName name="ph_ap" localSheetId="3">'[3]Krycí list'!$C$18</definedName>
    <definedName name="ph_ap" localSheetId="4">'[3]Krycí list'!$C$18</definedName>
    <definedName name="ph_ap" localSheetId="5">'[3]Krycí list'!$C$18</definedName>
    <definedName name="ph_ap" localSheetId="6">'[3]Krycí list'!$C$18</definedName>
    <definedName name="ph_ap" localSheetId="7">'[3]Krycí list'!$C$18</definedName>
    <definedName name="ph_ap" localSheetId="8">'[3]Krycí list'!$C$18</definedName>
    <definedName name="ph_ap" localSheetId="9">'[3]Krycí list'!$C$18</definedName>
    <definedName name="ph_ap" localSheetId="10">'[3]Krycí list'!$C$18</definedName>
    <definedName name="ph_ap" localSheetId="12">'[3]Krycí list'!$C$18</definedName>
    <definedName name="ph_ap" localSheetId="13">'[3]Krycí list'!$C$18</definedName>
    <definedName name="ph_ap" localSheetId="14">'[3]Krycí list'!$C$18</definedName>
    <definedName name="ph_ap" localSheetId="15">'[3]Krycí list'!$C$18</definedName>
    <definedName name="ph_ap" localSheetId="17">'[3]Krycí list'!$C$18</definedName>
    <definedName name="ph_ap" localSheetId="18">'[3]Krycí list'!$C$18</definedName>
    <definedName name="ph_ap" localSheetId="19">'[3]Krycí list'!$C$18</definedName>
    <definedName name="ph_ap" localSheetId="20">'[3]Krycí list'!$C$18</definedName>
    <definedName name="ph_ap" localSheetId="21">'[3]Krycí list'!$C$18</definedName>
    <definedName name="ph_ap" localSheetId="22">'[3]Krycí list'!$C$18</definedName>
    <definedName name="ph_ap" localSheetId="23">'[3]Krycí list'!$C$18</definedName>
    <definedName name="ph_ap" localSheetId="24">'[3]Krycí list'!$C$18</definedName>
    <definedName name="ph_ap" localSheetId="25">'[3]Krycí list'!$C$18</definedName>
    <definedName name="ph_ap" localSheetId="26">'[3]Krycí list'!$C$18</definedName>
    <definedName name="ph_ap" localSheetId="27">'[3]Krycí list'!$C$18</definedName>
    <definedName name="ph_ap" localSheetId="28">'[3]Krycí list'!$C$18</definedName>
    <definedName name="ph_ap" localSheetId="29">'[3]Krycí list'!$C$18</definedName>
    <definedName name="ph_ap" localSheetId="30">'[3]Krycí list'!$C$18</definedName>
    <definedName name="ph_ap" localSheetId="31">'[3]Krycí list'!$C$18</definedName>
    <definedName name="ph_ap" localSheetId="32">'[3]Krycí list'!$C$18</definedName>
    <definedName name="ph_ap" localSheetId="33">'[3]Krycí list'!$C$18</definedName>
    <definedName name="ph_ap" localSheetId="34">'[3]Krycí list'!$C$18</definedName>
    <definedName name="ph_ap">'[4]Krycí list'!$C$18</definedName>
    <definedName name="ph_mat" localSheetId="2">'[3]Krycí list'!$C$17</definedName>
    <definedName name="ph_mat" localSheetId="3">'[3]Krycí list'!$C$17</definedName>
    <definedName name="ph_mat" localSheetId="4">'[3]Krycí list'!$C$17</definedName>
    <definedName name="ph_mat" localSheetId="5">'[3]Krycí list'!$C$17</definedName>
    <definedName name="ph_mat" localSheetId="6">'[3]Krycí list'!$C$17</definedName>
    <definedName name="ph_mat" localSheetId="7">'[3]Krycí list'!$C$17</definedName>
    <definedName name="ph_mat" localSheetId="8">'[3]Krycí list'!$C$17</definedName>
    <definedName name="ph_mat" localSheetId="9">'[3]Krycí list'!$C$17</definedName>
    <definedName name="ph_mat" localSheetId="10">'[3]Krycí list'!$C$17</definedName>
    <definedName name="ph_mat" localSheetId="12">'[3]Krycí list'!$C$17</definedName>
    <definedName name="ph_mat" localSheetId="13">'[3]Krycí list'!$C$17</definedName>
    <definedName name="ph_mat" localSheetId="14">'[3]Krycí list'!$C$17</definedName>
    <definedName name="ph_mat" localSheetId="15">'[3]Krycí list'!$C$17</definedName>
    <definedName name="ph_mat" localSheetId="17">'[3]Krycí list'!$C$17</definedName>
    <definedName name="ph_mat" localSheetId="18">'[3]Krycí list'!$C$17</definedName>
    <definedName name="ph_mat" localSheetId="19">'[3]Krycí list'!$C$17</definedName>
    <definedName name="ph_mat" localSheetId="20">'[3]Krycí list'!$C$17</definedName>
    <definedName name="ph_mat" localSheetId="21">'[3]Krycí list'!$C$17</definedName>
    <definedName name="ph_mat" localSheetId="22">'[3]Krycí list'!$C$17</definedName>
    <definedName name="ph_mat" localSheetId="23">'[3]Krycí list'!$C$17</definedName>
    <definedName name="ph_mat" localSheetId="24">'[3]Krycí list'!$C$17</definedName>
    <definedName name="ph_mat" localSheetId="25">'[3]Krycí list'!$C$17</definedName>
    <definedName name="ph_mat" localSheetId="26">'[3]Krycí list'!$C$17</definedName>
    <definedName name="ph_mat" localSheetId="27">'[3]Krycí list'!$C$17</definedName>
    <definedName name="ph_mat" localSheetId="28">'[3]Krycí list'!$C$17</definedName>
    <definedName name="ph_mat" localSheetId="29">'[3]Krycí list'!$C$17</definedName>
    <definedName name="ph_mat" localSheetId="30">'[3]Krycí list'!$C$17</definedName>
    <definedName name="ph_mat" localSheetId="31">'[3]Krycí list'!$C$17</definedName>
    <definedName name="ph_mat" localSheetId="32">'[3]Krycí list'!$C$17</definedName>
    <definedName name="ph_mat" localSheetId="33">'[3]Krycí list'!$C$17</definedName>
    <definedName name="ph_mat" localSheetId="34">'[3]Krycí list'!$C$17</definedName>
    <definedName name="ph_mat">'[4]Krycí list'!$C$17</definedName>
    <definedName name="ph_prac" localSheetId="2">'[3]Krycí list'!$C$19</definedName>
    <definedName name="ph_prac" localSheetId="3">'[3]Krycí list'!$C$19</definedName>
    <definedName name="ph_prac" localSheetId="4">'[3]Krycí list'!$C$19</definedName>
    <definedName name="ph_prac" localSheetId="5">'[3]Krycí list'!$C$19</definedName>
    <definedName name="ph_prac" localSheetId="6">'[3]Krycí list'!$C$19</definedName>
    <definedName name="ph_prac" localSheetId="7">'[3]Krycí list'!$C$19</definedName>
    <definedName name="ph_prac" localSheetId="8">'[3]Krycí list'!$C$19</definedName>
    <definedName name="ph_prac" localSheetId="9">'[3]Krycí list'!$C$19</definedName>
    <definedName name="ph_prac" localSheetId="10">'[3]Krycí list'!$C$19</definedName>
    <definedName name="ph_prac" localSheetId="12">'[3]Krycí list'!$C$19</definedName>
    <definedName name="ph_prac" localSheetId="13">'[3]Krycí list'!$C$19</definedName>
    <definedName name="ph_prac" localSheetId="14">'[3]Krycí list'!$C$19</definedName>
    <definedName name="ph_prac" localSheetId="15">'[3]Krycí list'!$C$19</definedName>
    <definedName name="ph_prac" localSheetId="17">'[3]Krycí list'!$C$19</definedName>
    <definedName name="ph_prac" localSheetId="18">'[3]Krycí list'!$C$19</definedName>
    <definedName name="ph_prac" localSheetId="19">'[3]Krycí list'!$C$19</definedName>
    <definedName name="ph_prac" localSheetId="20">'[3]Krycí list'!$C$19</definedName>
    <definedName name="ph_prac" localSheetId="21">'[3]Krycí list'!$C$19</definedName>
    <definedName name="ph_prac" localSheetId="22">'[3]Krycí list'!$C$19</definedName>
    <definedName name="ph_prac" localSheetId="23">'[3]Krycí list'!$C$19</definedName>
    <definedName name="ph_prac" localSheetId="24">'[3]Krycí list'!$C$19</definedName>
    <definedName name="ph_prac" localSheetId="25">'[3]Krycí list'!$C$19</definedName>
    <definedName name="ph_prac" localSheetId="26">'[3]Krycí list'!$C$19</definedName>
    <definedName name="ph_prac" localSheetId="27">'[3]Krycí list'!$C$19</definedName>
    <definedName name="ph_prac" localSheetId="28">'[3]Krycí list'!$C$19</definedName>
    <definedName name="ph_prac" localSheetId="29">'[3]Krycí list'!$C$19</definedName>
    <definedName name="ph_prac" localSheetId="30">'[3]Krycí list'!$C$19</definedName>
    <definedName name="ph_prac" localSheetId="31">'[3]Krycí list'!$C$19</definedName>
    <definedName name="ph_prac" localSheetId="32">'[3]Krycí list'!$C$19</definedName>
    <definedName name="ph_prac" localSheetId="33">'[3]Krycí list'!$C$19</definedName>
    <definedName name="ph_prac" localSheetId="34">'[3]Krycí list'!$C$19</definedName>
    <definedName name="ph_prac">'[4]Krycí list'!$C$19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38" i="18" l="1"/>
  <c r="D34" i="18"/>
  <c r="D33" i="18"/>
  <c r="F33" i="37" l="1"/>
  <c r="F34" i="37"/>
  <c r="F35" i="37"/>
  <c r="H8" i="37"/>
  <c r="H9" i="37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7" i="37"/>
  <c r="F32" i="37" s="1"/>
  <c r="F8" i="37"/>
  <c r="F9" i="37"/>
  <c r="F10" i="37"/>
  <c r="F11" i="37"/>
  <c r="D31" i="37" s="1"/>
  <c r="F12" i="37"/>
  <c r="F13" i="37"/>
  <c r="F14" i="37"/>
  <c r="F15" i="37"/>
  <c r="F16" i="37"/>
  <c r="F17" i="37"/>
  <c r="F18" i="37"/>
  <c r="F19" i="37"/>
  <c r="F20" i="37"/>
  <c r="F21" i="37"/>
  <c r="F22" i="37"/>
  <c r="F23" i="37"/>
  <c r="F7" i="37"/>
  <c r="F34" i="36"/>
  <c r="F35" i="36"/>
  <c r="F36" i="36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7" i="36"/>
  <c r="D33" i="36" s="1"/>
  <c r="F33" i="36" s="1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7" i="36"/>
  <c r="D32" i="36" s="1"/>
  <c r="F32" i="34"/>
  <c r="F33" i="34"/>
  <c r="F34" i="34"/>
  <c r="H8" i="34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7" i="34"/>
  <c r="D31" i="34" s="1"/>
  <c r="F31" i="34" s="1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7" i="34"/>
  <c r="D30" i="34" s="1"/>
  <c r="F35" i="33"/>
  <c r="F36" i="33"/>
  <c r="F3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7" i="33"/>
  <c r="D34" i="33" s="1"/>
  <c r="F34" i="33" s="1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7" i="33"/>
  <c r="D33" i="33" s="1"/>
  <c r="F37" i="32"/>
  <c r="F38" i="32"/>
  <c r="F39" i="32"/>
  <c r="H8" i="32"/>
  <c r="D36" i="32" s="1"/>
  <c r="F36" i="32" s="1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7" i="32"/>
  <c r="D35" i="32" s="1"/>
  <c r="F35" i="31"/>
  <c r="F36" i="31"/>
  <c r="F37" i="31"/>
  <c r="H8" i="31"/>
  <c r="H9" i="31"/>
  <c r="D34" i="31" s="1"/>
  <c r="F34" i="31" s="1"/>
  <c r="H10" i="31"/>
  <c r="H11" i="31"/>
  <c r="H12" i="31"/>
  <c r="H13" i="31"/>
  <c r="H14" i="31"/>
  <c r="H15" i="31"/>
  <c r="H16" i="31"/>
  <c r="H17" i="31"/>
  <c r="H18" i="31"/>
  <c r="H19" i="31"/>
  <c r="H20" i="31"/>
  <c r="H21" i="31"/>
  <c r="H22" i="31"/>
  <c r="H23" i="31"/>
  <c r="H24" i="31"/>
  <c r="H25" i="31"/>
  <c r="H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7" i="31"/>
  <c r="D33" i="31" s="1"/>
  <c r="F40" i="30"/>
  <c r="F41" i="30"/>
  <c r="F42" i="30"/>
  <c r="H8" i="30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7" i="30"/>
  <c r="D39" i="30" s="1"/>
  <c r="F39" i="30" s="1"/>
  <c r="F8" i="30"/>
  <c r="D38" i="30" s="1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7" i="30"/>
  <c r="F35" i="29"/>
  <c r="F36" i="29"/>
  <c r="F37" i="29"/>
  <c r="H8" i="29"/>
  <c r="D34" i="29" s="1"/>
  <c r="F34" i="29" s="1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7" i="29"/>
  <c r="D33" i="29" s="1"/>
  <c r="F35" i="27"/>
  <c r="F36" i="27"/>
  <c r="F3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7" i="27"/>
  <c r="D34" i="27" s="1"/>
  <c r="F34" i="27" s="1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7" i="27"/>
  <c r="D33" i="27" s="1"/>
  <c r="F35" i="26"/>
  <c r="F36" i="26"/>
  <c r="F3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7" i="26"/>
  <c r="D34" i="26" s="1"/>
  <c r="F34" i="26" s="1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7" i="26"/>
  <c r="D33" i="26" s="1"/>
  <c r="F35" i="25"/>
  <c r="F36" i="25"/>
  <c r="F37" i="25"/>
  <c r="H8" i="25"/>
  <c r="D34" i="25" s="1"/>
  <c r="F34" i="25" s="1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7" i="25"/>
  <c r="D33" i="25" s="1"/>
  <c r="F61" i="24"/>
  <c r="F62" i="24"/>
  <c r="F63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H44" i="24"/>
  <c r="H45" i="24"/>
  <c r="H46" i="24"/>
  <c r="H47" i="24"/>
  <c r="H48" i="24"/>
  <c r="H49" i="24"/>
  <c r="H50" i="24"/>
  <c r="H51" i="24"/>
  <c r="H7" i="24"/>
  <c r="D60" i="24" s="1"/>
  <c r="F60" i="24" s="1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7" i="24"/>
  <c r="D59" i="24" s="1"/>
  <c r="D21" i="2"/>
  <c r="F35" i="23"/>
  <c r="F36" i="23"/>
  <c r="F3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7" i="23"/>
  <c r="D34" i="23" s="1"/>
  <c r="F34" i="23" s="1"/>
  <c r="F8" i="23"/>
  <c r="D33" i="23" s="1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7" i="23"/>
  <c r="F45" i="22"/>
  <c r="F46" i="22"/>
  <c r="F4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7" i="22"/>
  <c r="D44" i="22" s="1"/>
  <c r="F44" i="22" s="1"/>
  <c r="F8" i="22"/>
  <c r="F9" i="22"/>
  <c r="D43" i="22" s="1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7" i="22"/>
  <c r="F37" i="21"/>
  <c r="F38" i="21"/>
  <c r="F39" i="21"/>
  <c r="H8" i="21"/>
  <c r="H9" i="21"/>
  <c r="D36" i="21" s="1"/>
  <c r="F36" i="21" s="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7" i="21"/>
  <c r="D35" i="21" s="1"/>
  <c r="F51" i="20"/>
  <c r="F52" i="20"/>
  <c r="F53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7" i="20"/>
  <c r="D50" i="20" s="1"/>
  <c r="F50" i="20" s="1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7" i="20"/>
  <c r="D49" i="20" s="1"/>
  <c r="F39" i="19"/>
  <c r="F40" i="19"/>
  <c r="F41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7" i="19"/>
  <c r="D38" i="19" s="1"/>
  <c r="F38" i="19" s="1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7" i="19"/>
  <c r="D37" i="19" s="1"/>
  <c r="F35" i="18"/>
  <c r="F36" i="18"/>
  <c r="F3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7" i="18"/>
  <c r="F34" i="18" s="1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7" i="18"/>
  <c r="F34" i="17"/>
  <c r="F35" i="17"/>
  <c r="F36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7" i="17"/>
  <c r="D33" i="17" s="1"/>
  <c r="F33" i="17" s="1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7" i="17"/>
  <c r="D32" i="17" s="1"/>
  <c r="F39" i="16"/>
  <c r="F40" i="16"/>
  <c r="F41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7" i="16"/>
  <c r="D38" i="16" s="1"/>
  <c r="F38" i="16" s="1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7" i="16"/>
  <c r="D37" i="16" s="1"/>
  <c r="F39" i="15"/>
  <c r="F40" i="15"/>
  <c r="F41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7" i="15"/>
  <c r="D38" i="15" s="1"/>
  <c r="F38" i="15" s="1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7" i="15"/>
  <c r="D37" i="15" s="1"/>
  <c r="F39" i="14"/>
  <c r="F40" i="14"/>
  <c r="F41" i="14"/>
  <c r="H8" i="14"/>
  <c r="H9" i="14"/>
  <c r="H10" i="14"/>
  <c r="H11" i="14"/>
  <c r="D38" i="14" s="1"/>
  <c r="F38" i="14" s="1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7" i="14"/>
  <c r="F23" i="14"/>
  <c r="F24" i="14"/>
  <c r="F25" i="14"/>
  <c r="F26" i="14"/>
  <c r="F2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7" i="14"/>
  <c r="D37" i="14" s="1"/>
  <c r="F39" i="13"/>
  <c r="F40" i="13"/>
  <c r="F41" i="13"/>
  <c r="H8" i="13"/>
  <c r="H9" i="13"/>
  <c r="H10" i="13"/>
  <c r="H11" i="13"/>
  <c r="H12" i="13"/>
  <c r="H13" i="13"/>
  <c r="H14" i="13"/>
  <c r="H15" i="13"/>
  <c r="D38" i="13" s="1"/>
  <c r="F38" i="13" s="1"/>
  <c r="H16" i="13"/>
  <c r="H17" i="13"/>
  <c r="H18" i="13"/>
  <c r="H19" i="13"/>
  <c r="H20" i="13"/>
  <c r="H21" i="13"/>
  <c r="H22" i="13"/>
  <c r="H23" i="13"/>
  <c r="H24" i="13"/>
  <c r="H25" i="13"/>
  <c r="H7" i="13"/>
  <c r="F8" i="13"/>
  <c r="F9" i="13"/>
  <c r="F10" i="13"/>
  <c r="F11" i="13"/>
  <c r="F12" i="13"/>
  <c r="D37" i="13" s="1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7" i="13"/>
  <c r="F41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7" i="12"/>
  <c r="D38" i="12" s="1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7" i="12"/>
  <c r="D37" i="12" s="1"/>
  <c r="F30" i="11"/>
  <c r="F31" i="11"/>
  <c r="F32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7" i="11"/>
  <c r="D28" i="11" s="1"/>
  <c r="F38" i="8"/>
  <c r="F39" i="8"/>
  <c r="F40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7" i="8"/>
  <c r="D37" i="8" s="1"/>
  <c r="F37" i="8" s="1"/>
  <c r="F8" i="8"/>
  <c r="F9" i="8"/>
  <c r="D36" i="8" s="1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7" i="8"/>
  <c r="D29" i="11" l="1"/>
  <c r="F29" i="11" s="1"/>
  <c r="F31" i="37"/>
  <c r="F36" i="37" s="1"/>
  <c r="D36" i="37"/>
  <c r="D5" i="2" s="1"/>
  <c r="D37" i="36"/>
  <c r="D24" i="2" s="1"/>
  <c r="F32" i="36"/>
  <c r="F37" i="36" s="1"/>
  <c r="D35" i="34"/>
  <c r="D16" i="2" s="1"/>
  <c r="F30" i="34"/>
  <c r="F35" i="34" s="1"/>
  <c r="D38" i="33"/>
  <c r="D26" i="2" s="1"/>
  <c r="F33" i="33"/>
  <c r="F38" i="33" s="1"/>
  <c r="D40" i="32"/>
  <c r="D19" i="2" s="1"/>
  <c r="F35" i="32"/>
  <c r="F40" i="32" s="1"/>
  <c r="D38" i="31"/>
  <c r="D33" i="2" s="1"/>
  <c r="F33" i="31"/>
  <c r="F38" i="31" s="1"/>
  <c r="D43" i="30"/>
  <c r="D30" i="2" s="1"/>
  <c r="F38" i="30"/>
  <c r="F43" i="30" s="1"/>
  <c r="D38" i="29"/>
  <c r="D17" i="2" s="1"/>
  <c r="F33" i="29"/>
  <c r="F38" i="29" s="1"/>
  <c r="D35" i="2"/>
  <c r="D38" i="27"/>
  <c r="D20" i="2" s="1"/>
  <c r="F33" i="27"/>
  <c r="F38" i="27" s="1"/>
  <c r="F33" i="26"/>
  <c r="F38" i="26" s="1"/>
  <c r="D38" i="26"/>
  <c r="D25" i="2" s="1"/>
  <c r="D38" i="25"/>
  <c r="D8" i="2" s="1"/>
  <c r="F33" i="25"/>
  <c r="F38" i="25" s="1"/>
  <c r="D64" i="24"/>
  <c r="D15" i="2" s="1"/>
  <c r="F59" i="24"/>
  <c r="F64" i="24" s="1"/>
  <c r="D38" i="23"/>
  <c r="D4" i="2" s="1"/>
  <c r="F33" i="23"/>
  <c r="F38" i="23" s="1"/>
  <c r="D48" i="22"/>
  <c r="F43" i="22"/>
  <c r="F48" i="22" s="1"/>
  <c r="D40" i="21"/>
  <c r="D29" i="2" s="1"/>
  <c r="F35" i="21"/>
  <c r="F40" i="21" s="1"/>
  <c r="D54" i="20"/>
  <c r="D32" i="2" s="1"/>
  <c r="F49" i="20"/>
  <c r="F54" i="20" s="1"/>
  <c r="D42" i="19"/>
  <c r="D31" i="2" s="1"/>
  <c r="F37" i="19"/>
  <c r="F42" i="19" s="1"/>
  <c r="F33" i="18"/>
  <c r="F38" i="18" s="1"/>
  <c r="D37" i="17"/>
  <c r="D27" i="2" s="1"/>
  <c r="F32" i="17"/>
  <c r="F37" i="17" s="1"/>
  <c r="D42" i="16"/>
  <c r="D28" i="2" s="1"/>
  <c r="F37" i="16"/>
  <c r="F42" i="16" s="1"/>
  <c r="D42" i="15"/>
  <c r="D22" i="2" s="1"/>
  <c r="F37" i="15"/>
  <c r="F42" i="15" s="1"/>
  <c r="D42" i="14"/>
  <c r="D23" i="2" s="1"/>
  <c r="F37" i="14"/>
  <c r="F42" i="14" s="1"/>
  <c r="D42" i="13"/>
  <c r="D6" i="2" s="1"/>
  <c r="F37" i="13"/>
  <c r="F42" i="13" s="1"/>
  <c r="D42" i="12"/>
  <c r="D10" i="2" s="1"/>
  <c r="F40" i="12"/>
  <c r="F28" i="11"/>
  <c r="D41" i="8"/>
  <c r="D9" i="2" s="1"/>
  <c r="F36" i="8"/>
  <c r="F41" i="8" s="1"/>
  <c r="F38" i="7"/>
  <c r="F39" i="7"/>
  <c r="F40" i="7"/>
  <c r="H8" i="7"/>
  <c r="D37" i="7" s="1"/>
  <c r="F37" i="7" s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7" i="7"/>
  <c r="F8" i="7"/>
  <c r="F9" i="7"/>
  <c r="F10" i="7"/>
  <c r="D36" i="7" s="1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7" i="7"/>
  <c r="F34" i="6"/>
  <c r="F35" i="6"/>
  <c r="F36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7" i="6"/>
  <c r="D33" i="6" s="1"/>
  <c r="F33" i="6" s="1"/>
  <c r="F8" i="6"/>
  <c r="F9" i="6"/>
  <c r="F10" i="6"/>
  <c r="D32" i="6" s="1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7" i="6"/>
  <c r="D12" i="2"/>
  <c r="F36" i="5"/>
  <c r="F37" i="5"/>
  <c r="F38" i="5"/>
  <c r="H8" i="5"/>
  <c r="D35" i="5" s="1"/>
  <c r="F35" i="5" s="1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7" i="5"/>
  <c r="D34" i="5" s="1"/>
  <c r="F40" i="4"/>
  <c r="F41" i="4"/>
  <c r="F42" i="4"/>
  <c r="D13" i="2"/>
  <c r="F48" i="3"/>
  <c r="D48" i="3"/>
  <c r="F43" i="3"/>
  <c r="D44" i="3"/>
  <c r="F44" i="3" s="1"/>
  <c r="D43" i="3"/>
  <c r="H7" i="3"/>
  <c r="F7" i="3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D39" i="4" s="1"/>
  <c r="F39" i="4" s="1"/>
  <c r="H26" i="4"/>
  <c r="H27" i="4"/>
  <c r="H28" i="4"/>
  <c r="H29" i="4"/>
  <c r="H30" i="4"/>
  <c r="H7" i="4"/>
  <c r="F45" i="3"/>
  <c r="F46" i="3"/>
  <c r="F47" i="3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7" i="4"/>
  <c r="H35" i="3"/>
  <c r="F35" i="3"/>
  <c r="F28" i="3"/>
  <c r="F33" i="11" l="1"/>
  <c r="D33" i="11"/>
  <c r="D11" i="2" s="1"/>
  <c r="F39" i="12"/>
  <c r="F36" i="7"/>
  <c r="F41" i="7" s="1"/>
  <c r="D41" i="7"/>
  <c r="D14" i="2" s="1"/>
  <c r="F32" i="6"/>
  <c r="F37" i="6" s="1"/>
  <c r="D37" i="6"/>
  <c r="D3" i="2" s="1"/>
  <c r="F34" i="5"/>
  <c r="F39" i="5" s="1"/>
  <c r="D39" i="5"/>
  <c r="D18" i="2" s="1"/>
  <c r="D38" i="4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9" i="3"/>
  <c r="F30" i="3"/>
  <c r="F31" i="3"/>
  <c r="F32" i="3"/>
  <c r="F33" i="3"/>
  <c r="F34" i="3"/>
  <c r="D38" i="2" l="1"/>
  <c r="F38" i="12"/>
  <c r="F37" i="12"/>
  <c r="D43" i="4"/>
  <c r="F38" i="4"/>
  <c r="F43" i="4" s="1"/>
  <c r="F42" i="12" l="1"/>
</calcChain>
</file>

<file path=xl/sharedStrings.xml><?xml version="1.0" encoding="utf-8"?>
<sst xmlns="http://schemas.openxmlformats.org/spreadsheetml/2006/main" count="3201" uniqueCount="307">
  <si>
    <t>CELKOM:</t>
  </si>
  <si>
    <t>Prešovská 1</t>
  </si>
  <si>
    <t>PCÚ Stará Ľubovňa</t>
  </si>
  <si>
    <t>Dáta</t>
  </si>
  <si>
    <t>Štefánikova 3651/13</t>
  </si>
  <si>
    <t>pDÚ Poprad</t>
  </si>
  <si>
    <t>Karpatská 13</t>
  </si>
  <si>
    <t>pCÚ Poprad</t>
  </si>
  <si>
    <t>Nám. A. Hlinku č. 54</t>
  </si>
  <si>
    <t>pDU Ružomberok</t>
  </si>
  <si>
    <t>Hollého 3</t>
  </si>
  <si>
    <t>pDU Lipt. Mikuláš</t>
  </si>
  <si>
    <t>Biskupa Kondého 2</t>
  </si>
  <si>
    <t>pDÚ Dunajská Streda</t>
  </si>
  <si>
    <t>Francisciho 9</t>
  </si>
  <si>
    <t>pDÚ Rimavská Sobota</t>
  </si>
  <si>
    <t>Novohradská 3035/9</t>
  </si>
  <si>
    <t>pDÚ Lučenec</t>
  </si>
  <si>
    <t>Kuzmányho</t>
  </si>
  <si>
    <t>DÚ B. Bystrica</t>
  </si>
  <si>
    <t>Nová 13</t>
  </si>
  <si>
    <t>DÚ Banská Bystrica</t>
  </si>
  <si>
    <t>Mallého 56</t>
  </si>
  <si>
    <t>pDÚ Skalica</t>
  </si>
  <si>
    <t>Vodná 33</t>
  </si>
  <si>
    <t>DÚ Nitra</t>
  </si>
  <si>
    <t>K dolnej stanici</t>
  </si>
  <si>
    <t>DÚ Trenčín</t>
  </si>
  <si>
    <t>Radlinskeho37</t>
  </si>
  <si>
    <t>DU Bratislava</t>
  </si>
  <si>
    <t>Ševčenkova 32</t>
  </si>
  <si>
    <t xml:space="preserve">DU Bratislava </t>
  </si>
  <si>
    <t>Záhorácka 17</t>
  </si>
  <si>
    <t>pDU Malacky</t>
  </si>
  <si>
    <t>Moyzesova 2</t>
  </si>
  <si>
    <t>pDU Pezinok</t>
  </si>
  <si>
    <t>Mierové nám. 17</t>
  </si>
  <si>
    <t>pDU Senec</t>
  </si>
  <si>
    <t>Komenského 39/A</t>
  </si>
  <si>
    <t>CÚ Košice</t>
  </si>
  <si>
    <t>Hurbanistov 3</t>
  </si>
  <si>
    <t>DÚ Prešov</t>
  </si>
  <si>
    <t>Jána Husa 15</t>
  </si>
  <si>
    <t>pDÚ Trebišov</t>
  </si>
  <si>
    <t>Alexandra Markuša 1</t>
  </si>
  <si>
    <t>pDU Michalovce</t>
  </si>
  <si>
    <t>Maťovce 14, Maťovské Vojkovce</t>
  </si>
  <si>
    <t>PCÚ CÚ MI</t>
  </si>
  <si>
    <t>Železničná 212</t>
  </si>
  <si>
    <t>PCÚ Čierna nad Tisou</t>
  </si>
  <si>
    <t>Terminálska 5, Dobrá pri Čiernej nad Tisou</t>
  </si>
  <si>
    <t>PCÚ Dobrá</t>
  </si>
  <si>
    <t>Hraničný prechod</t>
  </si>
  <si>
    <t>PCÚ Ubľa</t>
  </si>
  <si>
    <t>PCÚ Vyšné Nemecké</t>
  </si>
  <si>
    <t>Plynárenská 4</t>
  </si>
  <si>
    <t>CÚ Michalovce</t>
  </si>
  <si>
    <t>Ružová 535/1</t>
  </si>
  <si>
    <t>pDU Námestovo</t>
  </si>
  <si>
    <t>Matičné námestie 1284</t>
  </si>
  <si>
    <t>pDU Čadca</t>
  </si>
  <si>
    <t>K cintorínu 36</t>
  </si>
  <si>
    <t xml:space="preserve">CU PCÚ Žilina </t>
  </si>
  <si>
    <t>Janka Kráľa 2</t>
  </si>
  <si>
    <t>DÚ Žilina</t>
  </si>
  <si>
    <t>Jesenského 23</t>
  </si>
  <si>
    <t>pDu Martin</t>
  </si>
  <si>
    <t>Bystrička 36</t>
  </si>
  <si>
    <t>PCÚ Martin</t>
  </si>
  <si>
    <t>Cena z rozpočtu</t>
  </si>
  <si>
    <t>Profesia</t>
  </si>
  <si>
    <t>Adresa</t>
  </si>
  <si>
    <t>Úrad</t>
  </si>
  <si>
    <t>SPOLU v EUR</t>
  </si>
  <si>
    <t>Doprava</t>
  </si>
  <si>
    <t>Projektová dokumentácia skutočného vyhotovenia</t>
  </si>
  <si>
    <t>Riadenie projektu</t>
  </si>
  <si>
    <t>Stavebné a elektroinštalačné práce</t>
  </si>
  <si>
    <t>Dodávka materiálu</t>
  </si>
  <si>
    <t>EUR</t>
  </si>
  <si>
    <t>%</t>
  </si>
  <si>
    <t>s DPH</t>
  </si>
  <si>
    <t>bez DPH</t>
  </si>
  <si>
    <t>REKAPITULÁCIA</t>
  </si>
  <si>
    <t>CENA</t>
  </si>
  <si>
    <t>DPH</t>
  </si>
  <si>
    <t>kpl</t>
  </si>
  <si>
    <t>Projektová dokumentácia skutkového stavu</t>
  </si>
  <si>
    <t>ekologická likvidácia odpadov, sprístupnenie trasy, upratovanie, pomocné pracovné výkony (% z ceny materiálu)</t>
  </si>
  <si>
    <t>ks</t>
  </si>
  <si>
    <t>Utesnenie prierazov protipožiarnym tmelom</t>
  </si>
  <si>
    <t>Prieraz stropom/podlahou-beton</t>
  </si>
  <si>
    <t>Prieraz tehlovou stenou</t>
  </si>
  <si>
    <t>Meranie dátových vývodov s vystavením protokolu</t>
  </si>
  <si>
    <t>Podružný materiál (dutinky, svorky, pásky ....)</t>
  </si>
  <si>
    <t>Ukončenie kábla FTP/STP</t>
  </si>
  <si>
    <t>Zhotovenie štítku na zásuvku / patch panel</t>
  </si>
  <si>
    <t>Skrutka do hmoždinky PZ 4,5x60</t>
  </si>
  <si>
    <t>Hmoždinka HL8</t>
  </si>
  <si>
    <t>DLP rámik MOSAIC 6 modulov</t>
  </si>
  <si>
    <t>0 109 56</t>
  </si>
  <si>
    <t>DLP rámik MOSAIC 4 moduly</t>
  </si>
  <si>
    <t>0 109 54</t>
  </si>
  <si>
    <t>m</t>
  </si>
  <si>
    <t>DLP oddeľovacia prepážka plastová</t>
  </si>
  <si>
    <t>0 104 73</t>
  </si>
  <si>
    <t>DLP kryt šírky 65mm</t>
  </si>
  <si>
    <t>0 105 21</t>
  </si>
  <si>
    <t>DLP kryt šírky 40mm</t>
  </si>
  <si>
    <t>0 105 20</t>
  </si>
  <si>
    <t>DLP profil 195x65</t>
  </si>
  <si>
    <t>0 104 53</t>
  </si>
  <si>
    <t>PVC 50/75</t>
  </si>
  <si>
    <t>PVC 40/40</t>
  </si>
  <si>
    <t>PVC 40/20</t>
  </si>
  <si>
    <t>patch kábel Cat 6A, STP, LSOH, šedý - 3m</t>
  </si>
  <si>
    <t>KEL-C6A-P-030</t>
  </si>
  <si>
    <t>patch kábel Cat 6A, STP, LSOH, šedý - 2m</t>
  </si>
  <si>
    <t>KEL-C6A-P-020</t>
  </si>
  <si>
    <t>patch kábel Cat 5E, FTP, LSOH, šedý - 3m</t>
  </si>
  <si>
    <t>KEL-C5E-F-030</t>
  </si>
  <si>
    <t>patch kábel Cat 5E, FTP, LSOH, šedý - 2m</t>
  </si>
  <si>
    <t>KEL-C5E-F-020</t>
  </si>
  <si>
    <t>Kábel Cat 6A, STP, LSOH, B2ca - s1, d1, a1</t>
  </si>
  <si>
    <t>KE550HS23-B2ca</t>
  </si>
  <si>
    <t>Keystone Jack Cat 6A, RJ45/s</t>
  </si>
  <si>
    <t>KEJ-C6A-S-HD</t>
  </si>
  <si>
    <t>zásuvka Modulo45 Cat 6A, podlahová/do žľabu, osadená s 2xKEJ-C6A-S-HD</t>
  </si>
  <si>
    <t>601120 + KEJ-C6A-S-HD(2)</t>
  </si>
  <si>
    <t>zásuvka Modulo45 Cat 6A, povrchová, osadená s 2xKEJ-C6A-S-HD</t>
  </si>
  <si>
    <t>601120-AP + KEJ-C6A-S-HD(2)</t>
  </si>
  <si>
    <t>zásuvka Modulo45 Cat 5E, povrchová, osadená s 2xKEJ-C5E-S-TL</t>
  </si>
  <si>
    <t>601120-AP + KEJ-C5E-S-TL(2)</t>
  </si>
  <si>
    <t>patch panel, prázdny</t>
  </si>
  <si>
    <t>KEP-EMPTY</t>
  </si>
  <si>
    <t>montáž</t>
  </si>
  <si>
    <t xml:space="preserve"> montáž</t>
  </si>
  <si>
    <t>materiál</t>
  </si>
  <si>
    <t xml:space="preserve"> materiál</t>
  </si>
  <si>
    <t>jedn.</t>
  </si>
  <si>
    <t>Počet</t>
  </si>
  <si>
    <t>M. j.</t>
  </si>
  <si>
    <t>Skrátený popis</t>
  </si>
  <si>
    <t>P. N.</t>
  </si>
  <si>
    <t>Štruktúrovaná kabeláž</t>
  </si>
  <si>
    <t>časť:</t>
  </si>
  <si>
    <t>Colný úrad Čierna nad Tisou</t>
  </si>
  <si>
    <t>Stavba:</t>
  </si>
  <si>
    <t>Rozpočet</t>
  </si>
  <si>
    <t>Prieraz betónovým stropom/podlahou</t>
  </si>
  <si>
    <t>Montáž dátového rozvádzača s príslušenstvom</t>
  </si>
  <si>
    <t>Ukončenie kábla STP</t>
  </si>
  <si>
    <t>KOPOS</t>
  </si>
  <si>
    <t>patch kábel Cat 6A, STP, LSOH, šedý - 1m</t>
  </si>
  <si>
    <t>KEL-C6A-P-010</t>
  </si>
  <si>
    <t>Vyväzovací panel</t>
  </si>
  <si>
    <t>RAB-VP-X01-A2</t>
  </si>
  <si>
    <t>PDU 9x230V</t>
  </si>
  <si>
    <t>Polica 350mm</t>
  </si>
  <si>
    <t>RAB-UP-X30-A1</t>
  </si>
  <si>
    <t>Rozvádzač 12U 600x595 - nástenný s odnímateľnými bočnicami</t>
  </si>
  <si>
    <t>RUA-12-AS6-CAY-A1</t>
  </si>
  <si>
    <t>Colný úrad Dobrá</t>
  </si>
  <si>
    <t>Vrut do dreva PZ 4,5x20</t>
  </si>
  <si>
    <t>DLP rámik MOSAIC 2 moduly pre šírku veka 85mm</t>
  </si>
  <si>
    <t>0 109 92</t>
  </si>
  <si>
    <t>PVC 100/40</t>
  </si>
  <si>
    <t>Colný úrad Košice, Komenského 39/A</t>
  </si>
  <si>
    <t>Podlahová lišta 75x18</t>
  </si>
  <si>
    <t>Colný úrad Martin, Na Bystričku 36</t>
  </si>
  <si>
    <t>Colný úrad Maťovce</t>
  </si>
  <si>
    <t>Úprava dátového rozvádzača - preloženie patch panelov, aktívnych prvkov, prepojenie výstupov...</t>
  </si>
  <si>
    <t>GRIP M30</t>
  </si>
  <si>
    <t>PVC 75/50</t>
  </si>
  <si>
    <t>Colný úrad Michalovce, Plynárenská</t>
  </si>
  <si>
    <t>PVC 60/40</t>
  </si>
  <si>
    <t>Colný úrad Poprad</t>
  </si>
  <si>
    <t>Colný úrad Stará Ľubovňa</t>
  </si>
  <si>
    <t>Colný úrad Ubľa</t>
  </si>
  <si>
    <t>DLP rámik MOSAIC 2 moduly</t>
  </si>
  <si>
    <t>0 109 52</t>
  </si>
  <si>
    <t>Colný úrad Vyšné Nemecké</t>
  </si>
  <si>
    <t>Colný úrad Žilina, K cintorínu 36</t>
  </si>
  <si>
    <t>DLP rámik MOSAIC 2 moduly pre šírku veka 65mm</t>
  </si>
  <si>
    <t>vyväzovací panel</t>
  </si>
  <si>
    <t>Daňový úrad Bratislava, Radlinského 37</t>
  </si>
  <si>
    <t>DLP profil 150x65</t>
  </si>
  <si>
    <t>0 104 33</t>
  </si>
  <si>
    <t>FXP32 vrátane príchytiek</t>
  </si>
  <si>
    <t>FXP25 vrátane príchytiek</t>
  </si>
  <si>
    <t>Daňový úrad Bratislava, Ševčenkova 32</t>
  </si>
  <si>
    <t>Daňový úrad Banská Bystrica, Kuzmányho</t>
  </si>
  <si>
    <t>Daňový úrad Banská Bystrica, Nová 13</t>
  </si>
  <si>
    <t>Daňový úrad Čadca, Matičné námestie 1284</t>
  </si>
  <si>
    <t>Daňový úrad Dunajská Streda</t>
  </si>
  <si>
    <t>DLP spojka krytu 65mm</t>
  </si>
  <si>
    <t>0 108 01</t>
  </si>
  <si>
    <t>DLP spojka profilu</t>
  </si>
  <si>
    <t>0 106 92</t>
  </si>
  <si>
    <t>DLP koncový diel pre DLP150x65</t>
  </si>
  <si>
    <t>0 107 06</t>
  </si>
  <si>
    <t>DLP plochý roh pre 150x65</t>
  </si>
  <si>
    <t>0 107 90</t>
  </si>
  <si>
    <t>DLP oddelľovacia prepážka</t>
  </si>
  <si>
    <t>krabica do sadrokartonu KPR68</t>
  </si>
  <si>
    <t>patch kábel Cat 6A, STP, LSOH, šedý - 10m</t>
  </si>
  <si>
    <t>KEL-C6A-P-100</t>
  </si>
  <si>
    <t>patch kábel Cat 6A, STP, LSOH, šedý - 5m</t>
  </si>
  <si>
    <t>KEL-C6A-P-050</t>
  </si>
  <si>
    <t>Daňový úrad Liptovský Mikuláš</t>
  </si>
  <si>
    <t>Daňový úrad Lučenec</t>
  </si>
  <si>
    <t>DLP vnútorný roh</t>
  </si>
  <si>
    <t>0 109 02</t>
  </si>
  <si>
    <t>DLP vonkajší roh</t>
  </si>
  <si>
    <t>0 106 22</t>
  </si>
  <si>
    <t>DLP plochý roh</t>
  </si>
  <si>
    <t>0 107 67</t>
  </si>
  <si>
    <t>DLP koncový diel</t>
  </si>
  <si>
    <t>0 107 22</t>
  </si>
  <si>
    <t>DLP vnútorná prepážka plastová</t>
  </si>
  <si>
    <t>0 105 82</t>
  </si>
  <si>
    <t>DLP profil 80x50</t>
  </si>
  <si>
    <t>0 104 12</t>
  </si>
  <si>
    <t>Daňový úrad Malacky, Záhorácka</t>
  </si>
  <si>
    <t>Daňový úrad Martin</t>
  </si>
  <si>
    <t>Výmena rozvádzača - preloženie kabeláže, aktívnych prvkov, prepojenie výstupov...</t>
  </si>
  <si>
    <t>DLP vonkajší uhol pre 150x65</t>
  </si>
  <si>
    <t>0 106 36</t>
  </si>
  <si>
    <t>DLP vnútorný uhol pre 150x65</t>
  </si>
  <si>
    <t>0 106 07</t>
  </si>
  <si>
    <t>DLP koncový diel pre DLP80x50</t>
  </si>
  <si>
    <t>DLP plochý roh pre 80x50</t>
  </si>
  <si>
    <t>0 105 83</t>
  </si>
  <si>
    <t>patch kábel Cat 5e, FTP, PVC, šedý - 1,5m</t>
  </si>
  <si>
    <t>KEN-C5E-T-015</t>
  </si>
  <si>
    <t>patch kábel Cat 6A, STP, LSOH, šedý - 15m</t>
  </si>
  <si>
    <t>KEL-C6A-P-150</t>
  </si>
  <si>
    <t>Stropná ventilačná jednotka</t>
  </si>
  <si>
    <t>RAC-CH-X04-X3</t>
  </si>
  <si>
    <t>Rozvádzač 42U 600x800 - rozoberateľný</t>
  </si>
  <si>
    <t>RZA-42-A68-CAY-A1</t>
  </si>
  <si>
    <t>Daňový úrad Michalovce</t>
  </si>
  <si>
    <t>Daňový úrad Námestovo</t>
  </si>
  <si>
    <t>Daňový úrad Nitra, Vodná 33</t>
  </si>
  <si>
    <t>DLP rámik MOSAIC 4 moduly pre šírku veka 65mm</t>
  </si>
  <si>
    <t>Daňový úrad Pezinok</t>
  </si>
  <si>
    <t>stropná ventilačná jednotka</t>
  </si>
  <si>
    <t>Rozvádzač 42U 600x800 - rozoberatelný</t>
  </si>
  <si>
    <t>Daňový úrad Poprad</t>
  </si>
  <si>
    <t>Daňový úrad Prešov</t>
  </si>
  <si>
    <t>patch kábel Cat 6A, STP, LSOH, šedý - 0,25m</t>
  </si>
  <si>
    <t>KEL-C6A-P-0025</t>
  </si>
  <si>
    <t>Daňový úrad Rimavská Sobota</t>
  </si>
  <si>
    <t>Daňový úrad Ružomberok</t>
  </si>
  <si>
    <t>revízne dvierka do SDK</t>
  </si>
  <si>
    <t>Daňový úrad Senec, Mierové námestie</t>
  </si>
  <si>
    <t>Daňový úrad Skalica</t>
  </si>
  <si>
    <t>Daňový úrad Trebišov</t>
  </si>
  <si>
    <t>Daňový úrad Trenčín</t>
  </si>
  <si>
    <t>Daňový úrad Žilina, Janka Kráľa 2</t>
  </si>
  <si>
    <t>Pre detail konkrétnej pobočky klikni na sumu</t>
  </si>
  <si>
    <t>Výkaz výmer</t>
  </si>
  <si>
    <t>CLTD08OM4-Dca</t>
  </si>
  <si>
    <t>optický kábel CLT 8xOM4</t>
  </si>
  <si>
    <t>RAB-FO-X47-SL</t>
  </si>
  <si>
    <t>optický patch panel 24xSC</t>
  </si>
  <si>
    <t>KE-SC-MM-EV</t>
  </si>
  <si>
    <t>optický adaptér SC-SC, OM4</t>
  </si>
  <si>
    <t>PIGOM4-SC-020</t>
  </si>
  <si>
    <t>pigtail SC, OM4</t>
  </si>
  <si>
    <t>OPT-145</t>
  </si>
  <si>
    <t>držiak pre 12/24 zvarov</t>
  </si>
  <si>
    <t>F11002-40</t>
  </si>
  <si>
    <t>ochrana zvaru, 40mm</t>
  </si>
  <si>
    <t>POM4D-LCSC-020</t>
  </si>
  <si>
    <t>optický patch kábel LC-SC Duplex, OM4, 2m</t>
  </si>
  <si>
    <t>Zváranie optických vlákien</t>
  </si>
  <si>
    <t>Meranie optických vlákien s vystavením protokolu</t>
  </si>
  <si>
    <t>RUA-15-AS6-CAY-A1</t>
  </si>
  <si>
    <t>Rozvádzač 15U 600x595 - nástenný s odnímateľnými bočnicami</t>
  </si>
  <si>
    <t>RAB-CH-X01-A1</t>
  </si>
  <si>
    <t>Ventilačná jednotka 19", 2 ventilátory, s termostatom</t>
  </si>
  <si>
    <t>0 104 23</t>
  </si>
  <si>
    <t>DLP profil 105x65</t>
  </si>
  <si>
    <t>0 105 22</t>
  </si>
  <si>
    <t>DLP kryt šírky 85mm</t>
  </si>
  <si>
    <t>0 107 87</t>
  </si>
  <si>
    <t>DLP plochý roh pre 105x65</t>
  </si>
  <si>
    <t>0 109 96</t>
  </si>
  <si>
    <t>0 107 64</t>
  </si>
  <si>
    <t>DLP odbočka rohová pre DLP 105/65</t>
  </si>
  <si>
    <t>0 107 04</t>
  </si>
  <si>
    <t>DLP koncový diel pre DLP105x65</t>
  </si>
  <si>
    <t>0 108 02</t>
  </si>
  <si>
    <t>DLP spojka krytu 85mm</t>
  </si>
  <si>
    <t>0 106 03</t>
  </si>
  <si>
    <t>DLP vnútorný roh pre 105x65</t>
  </si>
  <si>
    <t>0 106 23</t>
  </si>
  <si>
    <t>DLP vonkajší roh pre 105x65</t>
  </si>
  <si>
    <t>KEN-C5E-T-010</t>
  </si>
  <si>
    <t>patch kábel Cat 5e, FTP, PVC, 1m</t>
  </si>
  <si>
    <t>patch kábel Cat 5e, FTP, PVC, 1,5m</t>
  </si>
  <si>
    <t>PVC 100/100</t>
  </si>
  <si>
    <t>Príloha č. 2 - Špecifikácia predmetu zákazky a štruktúrovaný rozpočet/Návrh na plnenie kritéria</t>
  </si>
  <si>
    <t>Jedn. cena v EUR bez DPH</t>
  </si>
  <si>
    <t>Cena celk.v EUR bez DPH</t>
  </si>
  <si>
    <t>Cena celk.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</si>
</sst>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\ &quot;Sk&quot;_-;\-* #,##0\ &quot;Sk&quot;_-;_-* &quot;-&quot;??\ &quot;Sk&quot;_-;_-@_-"/>
    <numFmt numFmtId="166" formatCode="0.0"/>
    <numFmt numFmtId="167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12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1" applyFont="1"/>
    <xf numFmtId="164" fontId="3" fillId="0" borderId="1" xfId="1" applyNumberFormat="1" applyFont="1" applyBorder="1" applyAlignment="1">
      <alignment horizontal="center"/>
    </xf>
    <xf numFmtId="0" fontId="2" fillId="0" borderId="1" xfId="1" applyFont="1" applyBorder="1"/>
    <xf numFmtId="0" fontId="2" fillId="0" borderId="2" xfId="1" applyFont="1" applyBorder="1"/>
    <xf numFmtId="0" fontId="3" fillId="0" borderId="2" xfId="1" applyFont="1" applyBorder="1"/>
    <xf numFmtId="164" fontId="2" fillId="0" borderId="3" xfId="1" applyNumberFormat="1" applyFont="1" applyBorder="1" applyAlignment="1">
      <alignment horizontal="center" wrapText="1"/>
    </xf>
    <xf numFmtId="0" fontId="2" fillId="0" borderId="3" xfId="1" applyFont="1" applyBorder="1" applyAlignment="1">
      <alignment wrapText="1"/>
    </xf>
    <xf numFmtId="0" fontId="2" fillId="0" borderId="4" xfId="1" applyFont="1" applyBorder="1" applyAlignment="1">
      <alignment wrapText="1"/>
    </xf>
    <xf numFmtId="0" fontId="4" fillId="0" borderId="5" xfId="1" applyFont="1" applyBorder="1" applyAlignment="1">
      <alignment wrapText="1"/>
    </xf>
    <xf numFmtId="0" fontId="2" fillId="0" borderId="5" xfId="1" applyFont="1" applyBorder="1" applyAlignment="1">
      <alignment wrapText="1"/>
    </xf>
    <xf numFmtId="0" fontId="4" fillId="0" borderId="5" xfId="1" applyFont="1" applyFill="1" applyBorder="1" applyAlignment="1">
      <alignment wrapText="1"/>
    </xf>
    <xf numFmtId="0" fontId="2" fillId="0" borderId="5" xfId="1" applyFont="1" applyFill="1" applyBorder="1" applyAlignment="1">
      <alignment wrapText="1"/>
    </xf>
    <xf numFmtId="0" fontId="4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0" xfId="1"/>
    <xf numFmtId="0" fontId="5" fillId="0" borderId="0" xfId="1" applyFont="1"/>
    <xf numFmtId="2" fontId="5" fillId="0" borderId="0" xfId="1" applyNumberFormat="1" applyFont="1"/>
    <xf numFmtId="4" fontId="3" fillId="2" borderId="6" xfId="1" applyNumberFormat="1" applyFont="1" applyFill="1" applyBorder="1"/>
    <xf numFmtId="165" fontId="3" fillId="2" borderId="7" xfId="2" applyNumberFormat="1" applyFont="1" applyFill="1" applyBorder="1"/>
    <xf numFmtId="4" fontId="3" fillId="2" borderId="7" xfId="1" applyNumberFormat="1" applyFont="1" applyFill="1" applyBorder="1"/>
    <xf numFmtId="0" fontId="4" fillId="2" borderId="8" xfId="1" applyFont="1" applyFill="1" applyBorder="1"/>
    <xf numFmtId="0" fontId="3" fillId="2" borderId="9" xfId="1" applyFont="1" applyFill="1" applyBorder="1"/>
    <xf numFmtId="0" fontId="4" fillId="0" borderId="0" xfId="1" applyFont="1"/>
    <xf numFmtId="4" fontId="4" fillId="0" borderId="10" xfId="1" applyNumberFormat="1" applyFont="1" applyBorder="1"/>
    <xf numFmtId="1" fontId="4" fillId="0" borderId="5" xfId="2" applyNumberFormat="1" applyFont="1" applyBorder="1"/>
    <xf numFmtId="4" fontId="4" fillId="0" borderId="5" xfId="1" applyNumberFormat="1" applyFont="1" applyBorder="1"/>
    <xf numFmtId="0" fontId="4" fillId="0" borderId="11" xfId="2" applyNumberFormat="1" applyFont="1" applyBorder="1"/>
    <xf numFmtId="0" fontId="4" fillId="0" borderId="12" xfId="1" applyFont="1" applyBorder="1"/>
    <xf numFmtId="0" fontId="3" fillId="0" borderId="0" xfId="1" applyFont="1"/>
    <xf numFmtId="0" fontId="4" fillId="0" borderId="5" xfId="2" applyNumberFormat="1" applyFont="1" applyBorder="1"/>
    <xf numFmtId="0" fontId="4" fillId="0" borderId="13" xfId="1" applyFont="1" applyBorder="1"/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0" xfId="1" applyFont="1" applyFill="1"/>
    <xf numFmtId="0" fontId="3" fillId="2" borderId="16" xfId="1" applyFont="1" applyFill="1" applyBorder="1"/>
    <xf numFmtId="0" fontId="5" fillId="2" borderId="15" xfId="1" applyFont="1" applyFill="1" applyBorder="1"/>
    <xf numFmtId="0" fontId="3" fillId="2" borderId="17" xfId="1" applyFont="1" applyFill="1" applyBorder="1" applyAlignment="1">
      <alignment horizontal="center"/>
    </xf>
    <xf numFmtId="0" fontId="3" fillId="2" borderId="18" xfId="1" applyFont="1" applyFill="1" applyBorder="1" applyAlignment="1">
      <alignment horizontal="center"/>
    </xf>
    <xf numFmtId="0" fontId="5" fillId="2" borderId="19" xfId="1" applyFont="1" applyFill="1" applyBorder="1"/>
    <xf numFmtId="0" fontId="5" fillId="2" borderId="20" xfId="1" applyFont="1" applyFill="1" applyBorder="1"/>
    <xf numFmtId="4" fontId="4" fillId="0" borderId="0" xfId="1" applyNumberFormat="1" applyFont="1"/>
    <xf numFmtId="166" fontId="6" fillId="0" borderId="0" xfId="1" applyNumberFormat="1" applyFont="1" applyAlignment="1" applyProtection="1">
      <alignment horizontal="center" wrapText="1"/>
      <protection hidden="1"/>
    </xf>
    <xf numFmtId="167" fontId="4" fillId="0" borderId="0" xfId="1" applyNumberFormat="1" applyFont="1" applyAlignment="1" applyProtection="1">
      <alignment horizontal="left" wrapText="1"/>
      <protection hidden="1"/>
    </xf>
    <xf numFmtId="0" fontId="4" fillId="0" borderId="0" xfId="1" applyFont="1" applyAlignment="1" applyProtection="1">
      <alignment horizontal="center" wrapText="1"/>
      <protection hidden="1"/>
    </xf>
    <xf numFmtId="2" fontId="4" fillId="0" borderId="0" xfId="1" applyNumberFormat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2" fontId="4" fillId="0" borderId="21" xfId="1" applyNumberFormat="1" applyFont="1" applyBorder="1"/>
    <xf numFmtId="2" fontId="4" fillId="0" borderId="22" xfId="1" applyNumberFormat="1" applyFont="1" applyBorder="1"/>
    <xf numFmtId="0" fontId="4" fillId="0" borderId="22" xfId="1" applyFont="1" applyBorder="1" applyAlignment="1">
      <alignment horizontal="center"/>
    </xf>
    <xf numFmtId="0" fontId="4" fillId="0" borderId="22" xfId="1" applyFont="1" applyBorder="1" applyAlignment="1">
      <alignment vertical="center" wrapText="1"/>
    </xf>
    <xf numFmtId="0" fontId="4" fillId="0" borderId="23" xfId="1" applyFont="1" applyBorder="1" applyAlignment="1">
      <alignment horizontal="center"/>
    </xf>
    <xf numFmtId="2" fontId="4" fillId="0" borderId="10" xfId="1" applyNumberFormat="1" applyFont="1" applyBorder="1"/>
    <xf numFmtId="2" fontId="4" fillId="0" borderId="5" xfId="1" applyNumberFormat="1" applyFont="1" applyBorder="1"/>
    <xf numFmtId="9" fontId="4" fillId="0" borderId="5" xfId="1" applyNumberFormat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5" xfId="1" applyFont="1" applyBorder="1" applyAlignment="1">
      <alignment vertical="center" wrapText="1"/>
    </xf>
    <xf numFmtId="0" fontId="4" fillId="0" borderId="13" xfId="1" applyFont="1" applyBorder="1" applyAlignment="1">
      <alignment horizontal="center" wrapText="1"/>
    </xf>
    <xf numFmtId="0" fontId="4" fillId="0" borderId="13" xfId="1" quotePrefix="1" applyFont="1" applyBorder="1" applyAlignment="1" applyProtection="1">
      <alignment horizontal="center" wrapText="1"/>
      <protection hidden="1"/>
    </xf>
    <xf numFmtId="0" fontId="4" fillId="0" borderId="5" xfId="1" applyFont="1" applyBorder="1" applyAlignment="1">
      <alignment horizontal="center" wrapText="1"/>
    </xf>
    <xf numFmtId="2" fontId="4" fillId="0" borderId="24" xfId="1" applyNumberFormat="1" applyFont="1" applyBorder="1"/>
    <xf numFmtId="2" fontId="4" fillId="0" borderId="25" xfId="1" applyNumberFormat="1" applyFont="1" applyBorder="1"/>
    <xf numFmtId="0" fontId="4" fillId="0" borderId="25" xfId="1" applyFont="1" applyBorder="1" applyAlignment="1">
      <alignment horizontal="center"/>
    </xf>
    <xf numFmtId="0" fontId="4" fillId="0" borderId="25" xfId="1" applyFont="1" applyBorder="1" applyAlignment="1">
      <alignment vertical="center" wrapText="1"/>
    </xf>
    <xf numFmtId="0" fontId="4" fillId="0" borderId="26" xfId="1" applyFont="1" applyBorder="1" applyAlignment="1">
      <alignment horizontal="center" wrapText="1"/>
    </xf>
    <xf numFmtId="0" fontId="7" fillId="0" borderId="27" xfId="1" applyFont="1" applyBorder="1" applyAlignment="1">
      <alignment horizontal="center"/>
    </xf>
    <xf numFmtId="2" fontId="7" fillId="0" borderId="28" xfId="1" applyNumberFormat="1" applyFont="1" applyBorder="1" applyAlignment="1">
      <alignment horizontal="center"/>
    </xf>
    <xf numFmtId="0" fontId="7" fillId="0" borderId="28" xfId="1" applyFont="1" applyBorder="1" applyAlignment="1">
      <alignment horizontal="center"/>
    </xf>
    <xf numFmtId="0" fontId="7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/>
    </xf>
    <xf numFmtId="0" fontId="7" fillId="0" borderId="18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8" fillId="0" borderId="0" xfId="1" applyFont="1"/>
    <xf numFmtId="2" fontId="4" fillId="0" borderId="25" xfId="0" applyNumberFormat="1" applyFont="1" applyBorder="1"/>
    <xf numFmtId="2" fontId="4" fillId="0" borderId="22" xfId="0" applyNumberFormat="1" applyFont="1" applyBorder="1"/>
    <xf numFmtId="4" fontId="2" fillId="0" borderId="0" xfId="1" applyNumberFormat="1"/>
    <xf numFmtId="4" fontId="7" fillId="0" borderId="28" xfId="1" applyNumberFormat="1" applyFont="1" applyBorder="1" applyAlignment="1">
      <alignment horizontal="center"/>
    </xf>
    <xf numFmtId="4" fontId="4" fillId="0" borderId="25" xfId="1" applyNumberFormat="1" applyFont="1" applyBorder="1"/>
    <xf numFmtId="4" fontId="4" fillId="0" borderId="22" xfId="1" applyNumberFormat="1" applyFont="1" applyBorder="1"/>
    <xf numFmtId="4" fontId="3" fillId="2" borderId="17" xfId="1" applyNumberFormat="1" applyFont="1" applyFill="1" applyBorder="1" applyAlignment="1">
      <alignment horizontal="center"/>
    </xf>
    <xf numFmtId="4" fontId="3" fillId="2" borderId="14" xfId="1" applyNumberFormat="1" applyFont="1" applyFill="1" applyBorder="1" applyAlignment="1">
      <alignment horizontal="center"/>
    </xf>
    <xf numFmtId="0" fontId="4" fillId="0" borderId="23" xfId="1" quotePrefix="1" applyFont="1" applyBorder="1" applyAlignment="1" applyProtection="1">
      <alignment horizontal="center" wrapText="1"/>
      <protection hidden="1"/>
    </xf>
    <xf numFmtId="164" fontId="11" fillId="0" borderId="5" xfId="3" applyNumberFormat="1" applyBorder="1" applyAlignment="1">
      <alignment horizontal="center" wrapText="1"/>
    </xf>
    <xf numFmtId="164" fontId="11" fillId="0" borderId="5" xfId="3" applyNumberForma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 vertical="center" wrapText="1"/>
    </xf>
    <xf numFmtId="0" fontId="0" fillId="0" borderId="5" xfId="0" applyBorder="1"/>
    <xf numFmtId="164" fontId="11" fillId="0" borderId="5" xfId="3" applyNumberFormat="1" applyBorder="1" applyAlignment="1">
      <alignment horizontal="center"/>
    </xf>
    <xf numFmtId="0" fontId="8" fillId="0" borderId="0" xfId="0" applyFont="1"/>
    <xf numFmtId="0" fontId="7" fillId="0" borderId="3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5" xfId="0" applyFont="1" applyBorder="1" applyAlignment="1">
      <alignment vertical="center" wrapText="1"/>
    </xf>
    <xf numFmtId="0" fontId="4" fillId="0" borderId="25" xfId="0" applyFont="1" applyBorder="1" applyAlignment="1">
      <alignment horizontal="center"/>
    </xf>
    <xf numFmtId="2" fontId="4" fillId="0" borderId="24" xfId="0" applyNumberFormat="1" applyFont="1" applyBorder="1"/>
    <xf numFmtId="0" fontId="4" fillId="0" borderId="23" xfId="0" quotePrefix="1" applyFont="1" applyBorder="1" applyAlignment="1" applyProtection="1">
      <alignment horizontal="center" wrapText="1"/>
      <protection hidden="1"/>
    </xf>
    <xf numFmtId="0" fontId="4" fillId="0" borderId="22" xfId="0" applyFont="1" applyBorder="1" applyAlignment="1">
      <alignment vertical="center" wrapText="1"/>
    </xf>
    <xf numFmtId="0" fontId="4" fillId="0" borderId="22" xfId="0" applyFont="1" applyBorder="1" applyAlignment="1">
      <alignment horizontal="center"/>
    </xf>
    <xf numFmtId="2" fontId="4" fillId="0" borderId="21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2" fontId="4" fillId="0" borderId="0" xfId="0" applyNumberFormat="1" applyFont="1"/>
    <xf numFmtId="0" fontId="4" fillId="0" borderId="0" xfId="0" applyFont="1" applyAlignment="1" applyProtection="1">
      <alignment horizontal="center" wrapText="1"/>
      <protection hidden="1"/>
    </xf>
    <xf numFmtId="167" fontId="4" fillId="0" borderId="0" xfId="0" applyNumberFormat="1" applyFont="1" applyAlignment="1" applyProtection="1">
      <alignment horizontal="left" wrapText="1"/>
      <protection hidden="1"/>
    </xf>
    <xf numFmtId="166" fontId="6" fillId="0" borderId="0" xfId="0" applyNumberFormat="1" applyFont="1" applyAlignment="1" applyProtection="1">
      <alignment horizontal="center" wrapText="1"/>
      <protection hidden="1"/>
    </xf>
    <xf numFmtId="0" fontId="5" fillId="0" borderId="0" xfId="0" applyFont="1"/>
    <xf numFmtId="4" fontId="4" fillId="0" borderId="0" xfId="0" applyNumberFormat="1" applyFont="1"/>
    <xf numFmtId="2" fontId="5" fillId="0" borderId="0" xfId="0" applyNumberFormat="1" applyFont="1"/>
    <xf numFmtId="0" fontId="4" fillId="0" borderId="0" xfId="0" applyFont="1"/>
    <xf numFmtId="0" fontId="5" fillId="2" borderId="20" xfId="0" applyFont="1" applyFill="1" applyBorder="1"/>
    <xf numFmtId="0" fontId="5" fillId="2" borderId="19" xfId="0" applyFont="1" applyFill="1" applyBorder="1"/>
    <xf numFmtId="0" fontId="3" fillId="2" borderId="18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6" xfId="0" applyFont="1" applyFill="1" applyBorder="1"/>
    <xf numFmtId="0" fontId="3" fillId="2" borderId="0" xfId="0" applyFont="1" applyFill="1"/>
    <xf numFmtId="0" fontId="3" fillId="2" borderId="15" xfId="0" applyFont="1" applyFill="1" applyBorder="1" applyAlignment="1">
      <alignment horizontal="center"/>
    </xf>
    <xf numFmtId="0" fontId="5" fillId="2" borderId="15" xfId="0" applyFont="1" applyFill="1" applyBorder="1"/>
    <xf numFmtId="0" fontId="3" fillId="2" borderId="14" xfId="0" applyFont="1" applyFill="1" applyBorder="1" applyAlignment="1">
      <alignment horizontal="center"/>
    </xf>
    <xf numFmtId="0" fontId="3" fillId="0" borderId="0" xfId="0" applyFont="1"/>
    <xf numFmtId="0" fontId="4" fillId="0" borderId="13" xfId="0" applyFont="1" applyBorder="1"/>
    <xf numFmtId="0" fontId="4" fillId="0" borderId="5" xfId="4" applyNumberFormat="1" applyFont="1" applyBorder="1"/>
    <xf numFmtId="4" fontId="4" fillId="0" borderId="5" xfId="0" applyNumberFormat="1" applyFont="1" applyBorder="1"/>
    <xf numFmtId="1" fontId="4" fillId="0" borderId="5" xfId="4" applyNumberFormat="1" applyFont="1" applyBorder="1"/>
    <xf numFmtId="4" fontId="4" fillId="0" borderId="10" xfId="0" applyNumberFormat="1" applyFont="1" applyBorder="1"/>
    <xf numFmtId="0" fontId="4" fillId="0" borderId="12" xfId="0" applyFont="1" applyBorder="1"/>
    <xf numFmtId="0" fontId="4" fillId="0" borderId="11" xfId="4" applyNumberFormat="1" applyFont="1" applyBorder="1"/>
    <xf numFmtId="0" fontId="3" fillId="2" borderId="9" xfId="0" applyFont="1" applyFill="1" applyBorder="1"/>
    <xf numFmtId="0" fontId="4" fillId="2" borderId="8" xfId="0" applyFont="1" applyFill="1" applyBorder="1"/>
    <xf numFmtId="4" fontId="3" fillId="2" borderId="7" xfId="0" applyNumberFormat="1" applyFont="1" applyFill="1" applyBorder="1"/>
    <xf numFmtId="165" fontId="3" fillId="2" borderId="7" xfId="4" applyNumberFormat="1" applyFont="1" applyFill="1" applyBorder="1"/>
    <xf numFmtId="4" fontId="3" fillId="2" borderId="6" xfId="0" applyNumberFormat="1" applyFont="1" applyFill="1" applyBorder="1"/>
    <xf numFmtId="0" fontId="4" fillId="0" borderId="35" xfId="0" applyFont="1" applyBorder="1" applyAlignment="1">
      <alignment horizont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/>
    </xf>
    <xf numFmtId="2" fontId="4" fillId="0" borderId="15" xfId="0" applyNumberFormat="1" applyFont="1" applyBorder="1"/>
    <xf numFmtId="2" fontId="4" fillId="0" borderId="36" xfId="0" applyNumberFormat="1" applyFont="1" applyBorder="1"/>
    <xf numFmtId="0" fontId="10" fillId="0" borderId="32" xfId="1" applyFont="1" applyBorder="1" applyAlignment="1">
      <alignment horizontal="center"/>
    </xf>
    <xf numFmtId="0" fontId="10" fillId="0" borderId="33" xfId="1" applyFont="1" applyBorder="1" applyAlignment="1">
      <alignment horizontal="center"/>
    </xf>
    <xf numFmtId="0" fontId="10" fillId="0" borderId="34" xfId="1" applyFont="1" applyBorder="1" applyAlignment="1">
      <alignment horizontal="center"/>
    </xf>
    <xf numFmtId="0" fontId="9" fillId="0" borderId="0" xfId="1" applyFont="1" applyAlignment="1">
      <alignment horizontal="left"/>
    </xf>
    <xf numFmtId="0" fontId="9" fillId="0" borderId="0" xfId="0" applyFont="1" applyAlignment="1">
      <alignment horizontal="left"/>
    </xf>
    <xf numFmtId="2" fontId="4" fillId="3" borderId="25" xfId="1" applyNumberFormat="1" applyFont="1" applyFill="1" applyBorder="1"/>
    <xf numFmtId="2" fontId="4" fillId="3" borderId="5" xfId="1" applyNumberFormat="1" applyFont="1" applyFill="1" applyBorder="1"/>
    <xf numFmtId="2" fontId="4" fillId="3" borderId="22" xfId="1" applyNumberFormat="1" applyFont="1" applyFill="1" applyBorder="1"/>
    <xf numFmtId="4" fontId="4" fillId="3" borderId="5" xfId="1" applyNumberFormat="1" applyFont="1" applyFill="1" applyBorder="1"/>
    <xf numFmtId="0" fontId="7" fillId="0" borderId="18" xfId="1" applyFont="1" applyBorder="1" applyAlignment="1">
      <alignment horizontal="center" wrapText="1"/>
    </xf>
    <xf numFmtId="2" fontId="7" fillId="0" borderId="18" xfId="1" applyNumberFormat="1" applyFont="1" applyBorder="1" applyAlignment="1">
      <alignment horizontal="center" wrapText="1"/>
    </xf>
    <xf numFmtId="0" fontId="7" fillId="0" borderId="30" xfId="1" applyFont="1" applyBorder="1" applyAlignment="1">
      <alignment horizontal="center" wrapText="1"/>
    </xf>
    <xf numFmtId="0" fontId="1" fillId="0" borderId="0" xfId="1" applyFont="1"/>
    <xf numFmtId="0" fontId="4" fillId="0" borderId="5" xfId="1" applyFont="1" applyBorder="1" applyAlignment="1">
      <alignment horizontal="center" vertical="center"/>
    </xf>
    <xf numFmtId="2" fontId="4" fillId="3" borderId="25" xfId="0" applyNumberFormat="1" applyFont="1" applyFill="1" applyBorder="1"/>
    <xf numFmtId="2" fontId="4" fillId="3" borderId="5" xfId="0" applyNumberFormat="1" applyFont="1" applyFill="1" applyBorder="1"/>
    <xf numFmtId="2" fontId="4" fillId="3" borderId="22" xfId="0" applyNumberFormat="1" applyFont="1" applyFill="1" applyBorder="1"/>
    <xf numFmtId="4" fontId="4" fillId="3" borderId="5" xfId="0" applyNumberFormat="1" applyFont="1" applyFill="1" applyBorder="1"/>
    <xf numFmtId="2" fontId="4" fillId="3" borderId="15" xfId="0" applyNumberFormat="1" applyFont="1" applyFill="1" applyBorder="1"/>
  </cellXfs>
  <cellStyles count="5">
    <cellStyle name="Hypertextové prepojenie" xfId="3" builtinId="8"/>
    <cellStyle name="Mena" xfId="4" builtinId="4"/>
    <cellStyle name="Mena 2" xfId="2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hyperlink" Target="#'Sum&#225;r rozpo&#269;tov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6</xdr:row>
      <xdr:rowOff>95250</xdr:rowOff>
    </xdr:from>
    <xdr:to>
      <xdr:col>7</xdr:col>
      <xdr:colOff>19048</xdr:colOff>
      <xdr:row>6</xdr:row>
      <xdr:rowOff>95250</xdr:rowOff>
    </xdr:to>
    <xdr:cxnSp macro="">
      <xdr:nvCxnSpPr>
        <xdr:cNvPr id="2" name="Rovná spojovacia šípka 1"/>
        <xdr:cNvCxnSpPr/>
      </xdr:nvCxnSpPr>
      <xdr:spPr>
        <a:xfrm flipH="1">
          <a:off x="7143750" y="1219200"/>
          <a:ext cx="118109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152400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6</xdr:row>
      <xdr:rowOff>542925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29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5" name="Šípka doľava 214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6" name="BlokTextu 215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8</xdr:row>
      <xdr:rowOff>323850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8</xdr:row>
      <xdr:rowOff>152400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24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41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42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41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7</xdr:row>
      <xdr:rowOff>0</xdr:rowOff>
    </xdr:from>
    <xdr:to>
      <xdr:col>13</xdr:col>
      <xdr:colOff>361950</xdr:colOff>
      <xdr:row>8</xdr:row>
      <xdr:rowOff>161925</xdr:rowOff>
    </xdr:to>
    <xdr:sp macro="" textlink="">
      <xdr:nvSpPr>
        <xdr:cNvPr id="211" name="Šípka doľava 210"/>
        <xdr:cNvSpPr/>
      </xdr:nvSpPr>
      <xdr:spPr>
        <a:xfrm>
          <a:off x="11287125" y="1562100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7</xdr:row>
      <xdr:rowOff>180975</xdr:rowOff>
    </xdr:from>
    <xdr:to>
      <xdr:col>13</xdr:col>
      <xdr:colOff>361951</xdr:colOff>
      <xdr:row>7</xdr:row>
      <xdr:rowOff>542925</xdr:rowOff>
    </xdr:to>
    <xdr:sp macro="" textlink="">
      <xdr:nvSpPr>
        <xdr:cNvPr id="212" name="BlokTextu 211">
          <a:hlinkClick xmlns:r="http://schemas.openxmlformats.org/officeDocument/2006/relationships" r:id="rId2"/>
        </xdr:cNvPr>
        <xdr:cNvSpPr txBox="1"/>
      </xdr:nvSpPr>
      <xdr:spPr>
        <a:xfrm>
          <a:off x="11563350" y="1743075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51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52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06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51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5</xdr:row>
      <xdr:rowOff>0</xdr:rowOff>
    </xdr:from>
    <xdr:to>
      <xdr:col>13</xdr:col>
      <xdr:colOff>361950</xdr:colOff>
      <xdr:row>7</xdr:row>
      <xdr:rowOff>133350</xdr:rowOff>
    </xdr:to>
    <xdr:sp macro="" textlink="">
      <xdr:nvSpPr>
        <xdr:cNvPr id="213" name="Šípka doľava 212"/>
        <xdr:cNvSpPr/>
      </xdr:nvSpPr>
      <xdr:spPr>
        <a:xfrm>
          <a:off x="10534650" y="1162050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5</xdr:row>
      <xdr:rowOff>180975</xdr:rowOff>
    </xdr:from>
    <xdr:to>
      <xdr:col>13</xdr:col>
      <xdr:colOff>361951</xdr:colOff>
      <xdr:row>6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343025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34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34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8</xdr:row>
      <xdr:rowOff>142875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161925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15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16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17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18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19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0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1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2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3" name="Obrázok 222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4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5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26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7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8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29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0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1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2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3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4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5" name="Obrázok 234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6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3175</xdr:colOff>
      <xdr:row>35</xdr:row>
      <xdr:rowOff>3175</xdr:rowOff>
    </xdr:to>
    <xdr:pic>
      <xdr:nvPicPr>
        <xdr:cNvPr id="237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38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39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0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1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2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3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4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5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6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7" name="Obrázok 246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8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49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0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1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2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3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4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5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6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7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8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59" name="Obrázok 258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60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61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3175</xdr:colOff>
      <xdr:row>36</xdr:row>
      <xdr:rowOff>3175</xdr:rowOff>
    </xdr:to>
    <xdr:pic>
      <xdr:nvPicPr>
        <xdr:cNvPr id="262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36</xdr:row>
      <xdr:rowOff>0</xdr:rowOff>
    </xdr:from>
    <xdr:ext cx="9525" cy="9525"/>
    <xdr:pic>
      <xdr:nvPicPr>
        <xdr:cNvPr id="263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9525" cy="9525"/>
    <xdr:pic>
      <xdr:nvPicPr>
        <xdr:cNvPr id="264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9525" cy="9525"/>
    <xdr:pic>
      <xdr:nvPicPr>
        <xdr:cNvPr id="265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9525" cy="9525"/>
    <xdr:pic>
      <xdr:nvPicPr>
        <xdr:cNvPr id="266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13335" cy="13335"/>
    <xdr:pic>
      <xdr:nvPicPr>
        <xdr:cNvPr id="267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10795" cy="10795"/>
    <xdr:pic>
      <xdr:nvPicPr>
        <xdr:cNvPr id="268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36</xdr:row>
      <xdr:rowOff>0</xdr:rowOff>
    </xdr:from>
    <xdr:ext cx="13335" cy="13335"/>
    <xdr:pic>
      <xdr:nvPicPr>
        <xdr:cNvPr id="269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47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0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1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2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3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4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5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6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7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8" name="Obrázok 277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79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0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1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2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3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4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5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6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7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8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89" name="Obrázok 288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0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1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2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3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4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5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6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7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8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299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0" name="Obrázok 299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1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2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3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4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5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6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7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8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09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0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1" name="Obrázok 310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2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3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4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5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6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7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8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19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0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1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2" name="Obrázok 321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3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4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5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6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7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8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29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0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1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2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3" name="Obrázok 332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4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5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6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7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8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39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0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1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2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3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4" name="Obrázok 343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5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6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7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8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49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0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1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2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3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4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5" name="Obrázok 354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6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7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8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59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0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1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2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3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4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5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6" name="Obrázok 365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7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8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69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0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1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2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3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4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5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6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7" name="Obrázok 376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8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79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0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1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2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3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4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5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6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7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8" name="Obrázok 387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89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0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1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2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3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4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5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6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7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8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399" name="Obrázok 398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0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1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2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3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4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5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6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7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8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09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0" name="Obrázok 409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1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2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3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4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5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6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7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8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19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20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21" name="Obrázok 420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22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35</xdr:row>
      <xdr:rowOff>0</xdr:rowOff>
    </xdr:from>
    <xdr:ext cx="3175" cy="3175"/>
    <xdr:pic>
      <xdr:nvPicPr>
        <xdr:cNvPr id="423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072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31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30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8</xdr:row>
      <xdr:rowOff>142875</xdr:rowOff>
    </xdr:to>
    <xdr:sp macro="" textlink="">
      <xdr:nvSpPr>
        <xdr:cNvPr id="217" name="Šípka doľava 216"/>
        <xdr:cNvSpPr/>
      </xdr:nvSpPr>
      <xdr:spPr>
        <a:xfrm>
          <a:off x="118300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161925</xdr:rowOff>
    </xdr:to>
    <xdr:sp macro="" textlink="">
      <xdr:nvSpPr>
        <xdr:cNvPr id="218" name="BlokTextu 217">
          <a:hlinkClick xmlns:r="http://schemas.openxmlformats.org/officeDocument/2006/relationships" r:id="rId2"/>
        </xdr:cNvPr>
        <xdr:cNvSpPr txBox="1"/>
      </xdr:nvSpPr>
      <xdr:spPr>
        <a:xfrm>
          <a:off x="121062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152400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6</xdr:row>
      <xdr:rowOff>542925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24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23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25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26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7" name="Šípka doľava 216"/>
        <xdr:cNvSpPr/>
      </xdr:nvSpPr>
      <xdr:spPr>
        <a:xfrm>
          <a:off x="109537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8" name="BlokTextu 217">
          <a:hlinkClick xmlns:r="http://schemas.openxmlformats.org/officeDocument/2006/relationships" r:id="rId2"/>
        </xdr:cNvPr>
        <xdr:cNvSpPr txBox="1"/>
      </xdr:nvSpPr>
      <xdr:spPr>
        <a:xfrm>
          <a:off x="112299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13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12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19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14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8013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10775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8</xdr:row>
      <xdr:rowOff>142875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161925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29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8</xdr:row>
      <xdr:rowOff>323850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8</xdr:row>
      <xdr:rowOff>152400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15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16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17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18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19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0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1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2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3" name="Obrázok 222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4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5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26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7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8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29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0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1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2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3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4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5" name="Obrázok 234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6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3175</xdr:colOff>
      <xdr:row>48</xdr:row>
      <xdr:rowOff>3175</xdr:rowOff>
    </xdr:to>
    <xdr:pic>
      <xdr:nvPicPr>
        <xdr:cNvPr id="237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38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39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0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1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2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3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4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5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6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7" name="Obrázok 246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8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49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0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1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2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3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4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5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6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7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8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59" name="Obrázok 258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60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61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3175</xdr:colOff>
      <xdr:row>49</xdr:row>
      <xdr:rowOff>3175</xdr:rowOff>
    </xdr:to>
    <xdr:pic>
      <xdr:nvPicPr>
        <xdr:cNvPr id="262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49</xdr:row>
      <xdr:rowOff>0</xdr:rowOff>
    </xdr:from>
    <xdr:ext cx="9525" cy="9525"/>
    <xdr:pic>
      <xdr:nvPicPr>
        <xdr:cNvPr id="263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49</xdr:row>
      <xdr:rowOff>0</xdr:rowOff>
    </xdr:from>
    <xdr:ext cx="9525" cy="9525"/>
    <xdr:pic>
      <xdr:nvPicPr>
        <xdr:cNvPr id="264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49</xdr:row>
      <xdr:rowOff>0</xdr:rowOff>
    </xdr:from>
    <xdr:ext cx="9525" cy="9525"/>
    <xdr:pic>
      <xdr:nvPicPr>
        <xdr:cNvPr id="265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49</xdr:row>
      <xdr:rowOff>0</xdr:rowOff>
    </xdr:from>
    <xdr:ext cx="9525" cy="9525"/>
    <xdr:pic>
      <xdr:nvPicPr>
        <xdr:cNvPr id="266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49</xdr:row>
      <xdr:rowOff>0</xdr:rowOff>
    </xdr:from>
    <xdr:ext cx="13335" cy="13335"/>
    <xdr:pic>
      <xdr:nvPicPr>
        <xdr:cNvPr id="267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49</xdr:row>
      <xdr:rowOff>0</xdr:rowOff>
    </xdr:from>
    <xdr:ext cx="10795" cy="10795"/>
    <xdr:pic>
      <xdr:nvPicPr>
        <xdr:cNvPr id="268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49</xdr:row>
      <xdr:rowOff>0</xdr:rowOff>
    </xdr:from>
    <xdr:ext cx="13335" cy="13335"/>
    <xdr:pic>
      <xdr:nvPicPr>
        <xdr:cNvPr id="269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473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0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1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2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3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4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5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6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7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8" name="Obrázok 277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79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0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1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2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3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4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5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6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7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8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89" name="Obrázok 288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0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1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2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3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4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5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6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7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8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299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0" name="Obrázok 299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1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2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3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4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5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6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7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8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09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0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1" name="Obrázok 310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2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3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4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5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6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7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8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19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0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1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2" name="Obrázok 321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3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4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5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6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7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8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29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0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1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2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3" name="Obrázok 332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4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5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6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7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8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39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0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1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2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3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4" name="Obrázok 343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5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6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7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8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49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0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1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2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3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4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5" name="Obrázok 354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6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7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8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59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0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1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2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3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4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5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6" name="Obrázok 365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7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8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69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0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1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2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3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4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5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6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7" name="Obrázok 376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8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79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0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1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2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3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4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5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6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7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8" name="Obrázok 387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89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0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1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2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3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4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5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6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7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8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399" name="Obrázok 398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0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1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2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3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4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5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6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7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8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09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0" name="Obrázok 409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1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2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3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4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5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6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7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8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19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20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21" name="Obrázok 420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22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48</xdr:row>
      <xdr:rowOff>0</xdr:rowOff>
    </xdr:from>
    <xdr:ext cx="3175" cy="3175"/>
    <xdr:pic>
      <xdr:nvPicPr>
        <xdr:cNvPr id="423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075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3175" cy="3175"/>
    <xdr:pic>
      <xdr:nvPicPr>
        <xdr:cNvPr id="2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3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4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" name="Obrázok 9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13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2" name="Obrázok 21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3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4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5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6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7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8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29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0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1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2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3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4" name="Obrázok 33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5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6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7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8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39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0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1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2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3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4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5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6" name="Obrázok 45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7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8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3175" cy="3175"/>
    <xdr:pic>
      <xdr:nvPicPr>
        <xdr:cNvPr id="49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0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1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2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9525" cy="9525"/>
    <xdr:pic>
      <xdr:nvPicPr>
        <xdr:cNvPr id="53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4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0795" cy="10795"/>
    <xdr:pic>
      <xdr:nvPicPr>
        <xdr:cNvPr id="55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28</xdr:row>
      <xdr:rowOff>0</xdr:rowOff>
    </xdr:from>
    <xdr:ext cx="13335" cy="13335"/>
    <xdr:pic>
      <xdr:nvPicPr>
        <xdr:cNvPr id="56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7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8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59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0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1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2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3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4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5" name="Obrázok 64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6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7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8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69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0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1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2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3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4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5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6" name="Obrázok 75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7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8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79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0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1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2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3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4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5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6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7" name="Obrázok 86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8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89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0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1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2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3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4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5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6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7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8" name="Obrázok 97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99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0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1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2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3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4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5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6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7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8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09" name="Obrázok 108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0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1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2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3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4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5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6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7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8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19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0" name="Obrázok 119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1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2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3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4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5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6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7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8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29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0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1" name="Obrázok 130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2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3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4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5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6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7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8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39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0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1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2" name="Obrázok 141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3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4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5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6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7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8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49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0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1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2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3" name="Obrázok 152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4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5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6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7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8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59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0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1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2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3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4" name="Obrázok 163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5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6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7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8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69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0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1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2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3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4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5" name="Obrázok 174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6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7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8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79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0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1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2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3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4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5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6" name="Obrázok 185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7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8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89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0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1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2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3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4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5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6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7" name="Obrázok 196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8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199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0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1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2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3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4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5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6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7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8" name="Obrázok 207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09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27</xdr:row>
      <xdr:rowOff>0</xdr:rowOff>
    </xdr:from>
    <xdr:ext cx="3175" cy="3175"/>
    <xdr:pic>
      <xdr:nvPicPr>
        <xdr:cNvPr id="210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11</xdr:col>
      <xdr:colOff>0</xdr:colOff>
      <xdr:row>6</xdr:row>
      <xdr:rowOff>0</xdr:rowOff>
    </xdr:from>
    <xdr:to>
      <xdr:col>13</xdr:col>
      <xdr:colOff>361950</xdr:colOff>
      <xdr:row>7</xdr:row>
      <xdr:rowOff>514350</xdr:rowOff>
    </xdr:to>
    <xdr:sp macro="" textlink="">
      <xdr:nvSpPr>
        <xdr:cNvPr id="213" name="Šípka doľava 212"/>
        <xdr:cNvSpPr/>
      </xdr:nvSpPr>
      <xdr:spPr>
        <a:xfrm>
          <a:off x="10534650" y="1362075"/>
          <a:ext cx="1581150" cy="7143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  <xdr:twoCellAnchor>
    <xdr:from>
      <xdr:col>11</xdr:col>
      <xdr:colOff>276225</xdr:colOff>
      <xdr:row>6</xdr:row>
      <xdr:rowOff>180975</xdr:rowOff>
    </xdr:from>
    <xdr:to>
      <xdr:col>13</xdr:col>
      <xdr:colOff>361951</xdr:colOff>
      <xdr:row>7</xdr:row>
      <xdr:rowOff>342900</xdr:rowOff>
    </xdr:to>
    <xdr:sp macro="" textlink="">
      <xdr:nvSpPr>
        <xdr:cNvPr id="214" name="BlokTextu 213">
          <a:hlinkClick xmlns:r="http://schemas.openxmlformats.org/officeDocument/2006/relationships" r:id="rId2"/>
        </xdr:cNvPr>
        <xdr:cNvSpPr txBox="1"/>
      </xdr:nvSpPr>
      <xdr:spPr>
        <a:xfrm>
          <a:off x="10810875" y="1543050"/>
          <a:ext cx="1304926" cy="361950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200" cap="none" baseline="0">
              <a:solidFill>
                <a:schemeClr val="bg1"/>
              </a:solidFill>
              <a:latin typeface="+mn-lt"/>
            </a:rPr>
            <a:t>Sumár rozpočtov</a:t>
          </a:r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15" name="Obrázok 6" descr="http://www.krugel.sk/img/pixel.GIF">
          <a:extLst>
            <a:ext uri="{FF2B5EF4-FFF2-40B4-BE49-F238E27FC236}">
              <a16:creationId xmlns:a16="http://schemas.microsoft.com/office/drawing/2014/main" id="{2B303BC8-14FE-408E-BEEC-5EC47038B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16" name="Obrázok 4" descr="http://www.krugel.sk/img/pixel.GIF">
          <a:extLst>
            <a:ext uri="{FF2B5EF4-FFF2-40B4-BE49-F238E27FC236}">
              <a16:creationId xmlns:a16="http://schemas.microsoft.com/office/drawing/2014/main" id="{30E4DB06-CC79-4108-A31D-E29113B2E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17" name="Obrázok 5" descr="http://www.krugel.sk/img/pixel.GIF">
          <a:extLst>
            <a:ext uri="{FF2B5EF4-FFF2-40B4-BE49-F238E27FC236}">
              <a16:creationId xmlns:a16="http://schemas.microsoft.com/office/drawing/2014/main" id="{13F61883-A54B-45B3-AAC0-266409C6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18" name="Obrázok 6" descr="http://www.krugel.sk/img/pixel.GIF">
          <a:extLst>
            <a:ext uri="{FF2B5EF4-FFF2-40B4-BE49-F238E27FC236}">
              <a16:creationId xmlns:a16="http://schemas.microsoft.com/office/drawing/2014/main" id="{267BC207-976F-4139-8112-6AAE3E23E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19" name="Obrázok 7" descr="http://www.krugel.sk/img/pixel.GIF">
          <a:extLst>
            <a:ext uri="{FF2B5EF4-FFF2-40B4-BE49-F238E27FC236}">
              <a16:creationId xmlns:a16="http://schemas.microsoft.com/office/drawing/2014/main" id="{3DC06FC7-9897-4CB4-8F1D-9AC8ADB36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0" name="Obrázok 8" descr="http://www.krugel.sk/img/pixel.GIF">
          <a:extLst>
            <a:ext uri="{FF2B5EF4-FFF2-40B4-BE49-F238E27FC236}">
              <a16:creationId xmlns:a16="http://schemas.microsoft.com/office/drawing/2014/main" id="{AE9F8AF8-72D7-4800-A5D1-7EBE0429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1" name="Obrázok 10" descr="http://www.krugel.sk/img/pixel.GIF">
          <a:extLst>
            <a:ext uri="{FF2B5EF4-FFF2-40B4-BE49-F238E27FC236}">
              <a16:creationId xmlns:a16="http://schemas.microsoft.com/office/drawing/2014/main" id="{6E53CD8E-CCE6-4D8A-BBF4-71B5B9723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2" name="Obrázok 5" descr="http://www.krugel.sk/img/pixel.GIF">
          <a:extLst>
            <a:ext uri="{FF2B5EF4-FFF2-40B4-BE49-F238E27FC236}">
              <a16:creationId xmlns:a16="http://schemas.microsoft.com/office/drawing/2014/main" id="{E896EFB7-FDEE-4403-B437-5D6CAB9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3" name="Obrázok 222" descr="http://www.krugel.sk/img/pixel.GIF">
          <a:extLst>
            <a:ext uri="{FF2B5EF4-FFF2-40B4-BE49-F238E27FC236}">
              <a16:creationId xmlns:a16="http://schemas.microsoft.com/office/drawing/2014/main" id="{36F7EA00-BDE4-4441-A8DA-A4351CB9D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4" name="Obrázok 5" descr="http://www.krugel.sk/img/pixel.GIF">
          <a:extLst>
            <a:ext uri="{FF2B5EF4-FFF2-40B4-BE49-F238E27FC236}">
              <a16:creationId xmlns:a16="http://schemas.microsoft.com/office/drawing/2014/main" id="{71C128E3-A98C-4D41-B729-374A346F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5" name="Obrázok 9" descr="http://www.krugel.sk/img/pixel.GIF">
          <a:extLst>
            <a:ext uri="{FF2B5EF4-FFF2-40B4-BE49-F238E27FC236}">
              <a16:creationId xmlns:a16="http://schemas.microsoft.com/office/drawing/2014/main" id="{466A47F9-FD3B-4216-AC89-0A3054DC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26" name="Obrázok 9" descr="http://www.krugel.sk/img/pixel.GIF">
          <a:extLst>
            <a:ext uri="{FF2B5EF4-FFF2-40B4-BE49-F238E27FC236}">
              <a16:creationId xmlns:a16="http://schemas.microsoft.com/office/drawing/2014/main" id="{CC89BDB8-DF1B-4FC7-890E-7A6722DC5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7" name="Obrázok 6" descr="http://www.krugel.sk/img/pixel.GIF">
          <a:extLst>
            <a:ext uri="{FF2B5EF4-FFF2-40B4-BE49-F238E27FC236}">
              <a16:creationId xmlns:a16="http://schemas.microsoft.com/office/drawing/2014/main" id="{90CE705D-61EE-41FB-A0D1-A67AB2816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8" name="Obrázok 4" descr="http://www.krugel.sk/img/pixel.GIF">
          <a:extLst>
            <a:ext uri="{FF2B5EF4-FFF2-40B4-BE49-F238E27FC236}">
              <a16:creationId xmlns:a16="http://schemas.microsoft.com/office/drawing/2014/main" id="{216F1C6B-936E-4C61-BC7A-373FBFE3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29" name="Obrázok 5" descr="http://www.krugel.sk/img/pixel.GIF">
          <a:extLst>
            <a:ext uri="{FF2B5EF4-FFF2-40B4-BE49-F238E27FC236}">
              <a16:creationId xmlns:a16="http://schemas.microsoft.com/office/drawing/2014/main" id="{7138B04A-7042-457F-8859-010D9C15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0" name="Obrázok 6" descr="http://www.krugel.sk/img/pixel.GIF">
          <a:extLst>
            <a:ext uri="{FF2B5EF4-FFF2-40B4-BE49-F238E27FC236}">
              <a16:creationId xmlns:a16="http://schemas.microsoft.com/office/drawing/2014/main" id="{C3FA2DA7-23A2-47D0-9C0E-20FB004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1" name="Obrázok 7" descr="http://www.krugel.sk/img/pixel.GIF">
          <a:extLst>
            <a:ext uri="{FF2B5EF4-FFF2-40B4-BE49-F238E27FC236}">
              <a16:creationId xmlns:a16="http://schemas.microsoft.com/office/drawing/2014/main" id="{E4A9D699-FCB1-456F-AC67-D219D3F47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2" name="Obrázok 8" descr="http://www.krugel.sk/img/pixel.GIF">
          <a:extLst>
            <a:ext uri="{FF2B5EF4-FFF2-40B4-BE49-F238E27FC236}">
              <a16:creationId xmlns:a16="http://schemas.microsoft.com/office/drawing/2014/main" id="{67155894-1B55-4F59-BCF1-0C56F8F97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3" name="Obrázok 10" descr="http://www.krugel.sk/img/pixel.GIF">
          <a:extLst>
            <a:ext uri="{FF2B5EF4-FFF2-40B4-BE49-F238E27FC236}">
              <a16:creationId xmlns:a16="http://schemas.microsoft.com/office/drawing/2014/main" id="{96FB7749-EA9F-4833-AAB3-2BAC0DC14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4" name="Obrázok 5" descr="http://www.krugel.sk/img/pixel.GIF">
          <a:extLst>
            <a:ext uri="{FF2B5EF4-FFF2-40B4-BE49-F238E27FC236}">
              <a16:creationId xmlns:a16="http://schemas.microsoft.com/office/drawing/2014/main" id="{DF086389-FCCE-4263-9B3A-44C1AF88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5" name="Obrázok 234" descr="http://www.krugel.sk/img/pixel.GIF">
          <a:extLst>
            <a:ext uri="{FF2B5EF4-FFF2-40B4-BE49-F238E27FC236}">
              <a16:creationId xmlns:a16="http://schemas.microsoft.com/office/drawing/2014/main" id="{916752C3-8FD1-4949-9BCC-840B607FA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6" name="Obrázok 5" descr="http://www.krugel.sk/img/pixel.GIF">
          <a:extLst>
            <a:ext uri="{FF2B5EF4-FFF2-40B4-BE49-F238E27FC236}">
              <a16:creationId xmlns:a16="http://schemas.microsoft.com/office/drawing/2014/main" id="{58C0D23E-C40C-479D-A4F6-2E8F9F56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3175</xdr:colOff>
      <xdr:row>53</xdr:row>
      <xdr:rowOff>3175</xdr:rowOff>
    </xdr:to>
    <xdr:pic>
      <xdr:nvPicPr>
        <xdr:cNvPr id="237" name="Obrázok 9" descr="http://www.krugel.sk/img/pixel.GIF">
          <a:extLst>
            <a:ext uri="{FF2B5EF4-FFF2-40B4-BE49-F238E27FC236}">
              <a16:creationId xmlns:a16="http://schemas.microsoft.com/office/drawing/2014/main" id="{9F878F82-CDC9-4853-AB7B-2B4C07A4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38" name="Obrázok 9" descr="http://www.krugel.sk/img/pixel.GIF">
          <a:extLst>
            <a:ext uri="{FF2B5EF4-FFF2-40B4-BE49-F238E27FC236}">
              <a16:creationId xmlns:a16="http://schemas.microsoft.com/office/drawing/2014/main" id="{142D2254-7D63-4801-BF44-6B5792868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39" name="Obrázok 6" descr="http://www.krugel.sk/img/pixel.GIF">
          <a:extLst>
            <a:ext uri="{FF2B5EF4-FFF2-40B4-BE49-F238E27FC236}">
              <a16:creationId xmlns:a16="http://schemas.microsoft.com/office/drawing/2014/main" id="{C4F56C1B-869D-475C-9F36-C1BFE780F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0" name="Obrázok 4" descr="http://www.krugel.sk/img/pixel.GIF">
          <a:extLst>
            <a:ext uri="{FF2B5EF4-FFF2-40B4-BE49-F238E27FC236}">
              <a16:creationId xmlns:a16="http://schemas.microsoft.com/office/drawing/2014/main" id="{13E52C08-2B81-411B-8EC1-A75C20AB7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1" name="Obrázok 5" descr="http://www.krugel.sk/img/pixel.GIF">
          <a:extLst>
            <a:ext uri="{FF2B5EF4-FFF2-40B4-BE49-F238E27FC236}">
              <a16:creationId xmlns:a16="http://schemas.microsoft.com/office/drawing/2014/main" id="{BA7E3A45-7E1B-4D35-969B-9A70F99D3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2" name="Obrázok 6" descr="http://www.krugel.sk/img/pixel.GIF">
          <a:extLst>
            <a:ext uri="{FF2B5EF4-FFF2-40B4-BE49-F238E27FC236}">
              <a16:creationId xmlns:a16="http://schemas.microsoft.com/office/drawing/2014/main" id="{128FB3AD-1455-469D-8872-EB9DC2D0D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3" name="Obrázok 7" descr="http://www.krugel.sk/img/pixel.GIF">
          <a:extLst>
            <a:ext uri="{FF2B5EF4-FFF2-40B4-BE49-F238E27FC236}">
              <a16:creationId xmlns:a16="http://schemas.microsoft.com/office/drawing/2014/main" id="{1E52AF51-6583-4EA5-9E3B-E213F3DD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4" name="Obrázok 8" descr="http://www.krugel.sk/img/pixel.GIF">
          <a:extLst>
            <a:ext uri="{FF2B5EF4-FFF2-40B4-BE49-F238E27FC236}">
              <a16:creationId xmlns:a16="http://schemas.microsoft.com/office/drawing/2014/main" id="{218FC40B-7B76-4A48-88B3-813647E2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5" name="Obrázok 10" descr="http://www.krugel.sk/img/pixel.GIF">
          <a:extLst>
            <a:ext uri="{FF2B5EF4-FFF2-40B4-BE49-F238E27FC236}">
              <a16:creationId xmlns:a16="http://schemas.microsoft.com/office/drawing/2014/main" id="{D375BE2B-30BE-4EF0-81D0-EF742265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6" name="Obrázok 5" descr="http://www.krugel.sk/img/pixel.GIF">
          <a:extLst>
            <a:ext uri="{FF2B5EF4-FFF2-40B4-BE49-F238E27FC236}">
              <a16:creationId xmlns:a16="http://schemas.microsoft.com/office/drawing/2014/main" id="{5BB61EDA-DB6B-49C9-88F7-4D18B9473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7" name="Obrázok 246" descr="http://www.krugel.sk/img/pixel.GIF">
          <a:extLst>
            <a:ext uri="{FF2B5EF4-FFF2-40B4-BE49-F238E27FC236}">
              <a16:creationId xmlns:a16="http://schemas.microsoft.com/office/drawing/2014/main" id="{8682C9C2-46D5-4C28-A847-36A5AD048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8" name="Obrázok 5" descr="http://www.krugel.sk/img/pixel.GIF">
          <a:extLst>
            <a:ext uri="{FF2B5EF4-FFF2-40B4-BE49-F238E27FC236}">
              <a16:creationId xmlns:a16="http://schemas.microsoft.com/office/drawing/2014/main" id="{A07F0245-BA61-4FC6-B810-1F10228C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49" name="Obrázok 9" descr="http://www.krugel.sk/img/pixel.GIF">
          <a:extLst>
            <a:ext uri="{FF2B5EF4-FFF2-40B4-BE49-F238E27FC236}">
              <a16:creationId xmlns:a16="http://schemas.microsoft.com/office/drawing/2014/main" id="{EF843C4E-43A0-47EB-9373-F4DEFD7B0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0" name="Obrázok 9" descr="http://www.krugel.sk/img/pixel.GIF">
          <a:extLst>
            <a:ext uri="{FF2B5EF4-FFF2-40B4-BE49-F238E27FC236}">
              <a16:creationId xmlns:a16="http://schemas.microsoft.com/office/drawing/2014/main" id="{A65BBCB6-F081-4525-B52C-81F24F78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1" name="Obrázok 6" descr="http://www.krugel.sk/img/pixel.GIF">
          <a:extLst>
            <a:ext uri="{FF2B5EF4-FFF2-40B4-BE49-F238E27FC236}">
              <a16:creationId xmlns:a16="http://schemas.microsoft.com/office/drawing/2014/main" id="{C595F19E-EF45-4F48-9437-68907DCD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2" name="Obrázok 4" descr="http://www.krugel.sk/img/pixel.GIF">
          <a:extLst>
            <a:ext uri="{FF2B5EF4-FFF2-40B4-BE49-F238E27FC236}">
              <a16:creationId xmlns:a16="http://schemas.microsoft.com/office/drawing/2014/main" id="{34746622-9092-44D0-B7BC-8009819E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3" name="Obrázok 5" descr="http://www.krugel.sk/img/pixel.GIF">
          <a:extLst>
            <a:ext uri="{FF2B5EF4-FFF2-40B4-BE49-F238E27FC236}">
              <a16:creationId xmlns:a16="http://schemas.microsoft.com/office/drawing/2014/main" id="{2E144991-A049-44F3-81AF-6A4050B9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4" name="Obrázok 6" descr="http://www.krugel.sk/img/pixel.GIF">
          <a:extLst>
            <a:ext uri="{FF2B5EF4-FFF2-40B4-BE49-F238E27FC236}">
              <a16:creationId xmlns:a16="http://schemas.microsoft.com/office/drawing/2014/main" id="{E6B64B95-D234-45DB-8C1E-1695E4823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5" name="Obrázok 7" descr="http://www.krugel.sk/img/pixel.GIF">
          <a:extLst>
            <a:ext uri="{FF2B5EF4-FFF2-40B4-BE49-F238E27FC236}">
              <a16:creationId xmlns:a16="http://schemas.microsoft.com/office/drawing/2014/main" id="{F45E8455-A0CB-4AE8-999E-BF8CB64C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6" name="Obrázok 8" descr="http://www.krugel.sk/img/pixel.GIF">
          <a:extLst>
            <a:ext uri="{FF2B5EF4-FFF2-40B4-BE49-F238E27FC236}">
              <a16:creationId xmlns:a16="http://schemas.microsoft.com/office/drawing/2014/main" id="{1C70FB08-D43C-4D44-9835-9990AFA9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7" name="Obrázok 10" descr="http://www.krugel.sk/img/pixel.GIF">
          <a:extLst>
            <a:ext uri="{FF2B5EF4-FFF2-40B4-BE49-F238E27FC236}">
              <a16:creationId xmlns:a16="http://schemas.microsoft.com/office/drawing/2014/main" id="{CE4CFECB-E79C-4FA9-8DAB-4A6E051A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8" name="Obrázok 5" descr="http://www.krugel.sk/img/pixel.GIF">
          <a:extLst>
            <a:ext uri="{FF2B5EF4-FFF2-40B4-BE49-F238E27FC236}">
              <a16:creationId xmlns:a16="http://schemas.microsoft.com/office/drawing/2014/main" id="{3D54E970-7953-43F3-83A9-B9E0F53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59" name="Obrázok 258" descr="http://www.krugel.sk/img/pixel.GIF">
          <a:extLst>
            <a:ext uri="{FF2B5EF4-FFF2-40B4-BE49-F238E27FC236}">
              <a16:creationId xmlns:a16="http://schemas.microsoft.com/office/drawing/2014/main" id="{59433B1F-62AB-4F31-9E9E-0D55E3B86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60" name="Obrázok 5" descr="http://www.krugel.sk/img/pixel.GIF">
          <a:extLst>
            <a:ext uri="{FF2B5EF4-FFF2-40B4-BE49-F238E27FC236}">
              <a16:creationId xmlns:a16="http://schemas.microsoft.com/office/drawing/2014/main" id="{9A9766BB-52B8-44D4-83FB-F3099138B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61" name="Obrázok 9" descr="http://www.krugel.sk/img/pixel.GIF">
          <a:extLst>
            <a:ext uri="{FF2B5EF4-FFF2-40B4-BE49-F238E27FC236}">
              <a16:creationId xmlns:a16="http://schemas.microsoft.com/office/drawing/2014/main" id="{BFC30AF7-4991-4302-8427-C3F764AC3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3175</xdr:colOff>
      <xdr:row>54</xdr:row>
      <xdr:rowOff>3175</xdr:rowOff>
    </xdr:to>
    <xdr:pic>
      <xdr:nvPicPr>
        <xdr:cNvPr id="262" name="Obrázok 9" descr="http://www.krugel.sk/img/pixel.GIF">
          <a:extLst>
            <a:ext uri="{FF2B5EF4-FFF2-40B4-BE49-F238E27FC236}">
              <a16:creationId xmlns:a16="http://schemas.microsoft.com/office/drawing/2014/main" id="{F6197CED-924B-464A-8BB5-334BDD3B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54</xdr:row>
      <xdr:rowOff>0</xdr:rowOff>
    </xdr:from>
    <xdr:ext cx="9525" cy="9525"/>
    <xdr:pic>
      <xdr:nvPicPr>
        <xdr:cNvPr id="263" name="Obrázok 9" descr="http://www.krugel.sk/img/pixel.GIF">
          <a:extLst>
            <a:ext uri="{FF2B5EF4-FFF2-40B4-BE49-F238E27FC236}">
              <a16:creationId xmlns:a16="http://schemas.microsoft.com/office/drawing/2014/main" id="{90CBB480-34F5-4383-A6E0-890489C4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54</xdr:row>
      <xdr:rowOff>0</xdr:rowOff>
    </xdr:from>
    <xdr:ext cx="9525" cy="9525"/>
    <xdr:pic>
      <xdr:nvPicPr>
        <xdr:cNvPr id="264" name="Obrázok 9" descr="http://www.krugel.sk/img/pixel.GIF">
          <a:extLst>
            <a:ext uri="{FF2B5EF4-FFF2-40B4-BE49-F238E27FC236}">
              <a16:creationId xmlns:a16="http://schemas.microsoft.com/office/drawing/2014/main" id="{2E017390-4219-4356-B95F-D92216F09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54</xdr:row>
      <xdr:rowOff>0</xdr:rowOff>
    </xdr:from>
    <xdr:ext cx="9525" cy="9525"/>
    <xdr:pic>
      <xdr:nvPicPr>
        <xdr:cNvPr id="265" name="Obrázok 9" descr="http://www.krugel.sk/img/pixel.GIF">
          <a:extLst>
            <a:ext uri="{FF2B5EF4-FFF2-40B4-BE49-F238E27FC236}">
              <a16:creationId xmlns:a16="http://schemas.microsoft.com/office/drawing/2014/main" id="{D2193C9C-4B89-4BEC-87A4-9C627F645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54</xdr:row>
      <xdr:rowOff>0</xdr:rowOff>
    </xdr:from>
    <xdr:ext cx="9525" cy="9525"/>
    <xdr:pic>
      <xdr:nvPicPr>
        <xdr:cNvPr id="266" name="Obrázok 9" descr="http://www.krugel.sk/img/pixel.GIF">
          <a:extLst>
            <a:ext uri="{FF2B5EF4-FFF2-40B4-BE49-F238E27FC236}">
              <a16:creationId xmlns:a16="http://schemas.microsoft.com/office/drawing/2014/main" id="{52378DBB-F178-4B10-8F9E-366A9A87D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54</xdr:row>
      <xdr:rowOff>0</xdr:rowOff>
    </xdr:from>
    <xdr:ext cx="13335" cy="13335"/>
    <xdr:pic>
      <xdr:nvPicPr>
        <xdr:cNvPr id="267" name="Obrázok 9" descr="http://www.krugel.sk/img/pixel.GIF">
          <a:extLst>
            <a:ext uri="{FF2B5EF4-FFF2-40B4-BE49-F238E27FC236}">
              <a16:creationId xmlns:a16="http://schemas.microsoft.com/office/drawing/2014/main" id="{83CF067F-1D35-4E95-B947-73844E60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54</xdr:row>
      <xdr:rowOff>0</xdr:rowOff>
    </xdr:from>
    <xdr:ext cx="10795" cy="10795"/>
    <xdr:pic>
      <xdr:nvPicPr>
        <xdr:cNvPr id="268" name="Obrázok 9" descr="http://www.krugel.sk/img/pixel.GIF">
          <a:extLst>
            <a:ext uri="{FF2B5EF4-FFF2-40B4-BE49-F238E27FC236}">
              <a16:creationId xmlns:a16="http://schemas.microsoft.com/office/drawing/2014/main" id="{3123B3EF-0092-4112-9029-0C852CB3E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10795" cy="10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54</xdr:row>
      <xdr:rowOff>0</xdr:rowOff>
    </xdr:from>
    <xdr:ext cx="13335" cy="13335"/>
    <xdr:pic>
      <xdr:nvPicPr>
        <xdr:cNvPr id="269" name="Obrázok 9" descr="http://www.krugel.sk/img/pixel.GIF">
          <a:extLst>
            <a:ext uri="{FF2B5EF4-FFF2-40B4-BE49-F238E27FC236}">
              <a16:creationId xmlns:a16="http://schemas.microsoft.com/office/drawing/2014/main" id="{B28ACC93-CCB1-4FE2-96A2-BF11BA091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45850"/>
          <a:ext cx="13335" cy="13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0" name="Obrázok 6" descr="http://www.krugel.sk/img/pixel.GIF">
          <a:extLst>
            <a:ext uri="{FF2B5EF4-FFF2-40B4-BE49-F238E27FC236}">
              <a16:creationId xmlns:a16="http://schemas.microsoft.com/office/drawing/2014/main" id="{EF230202-C18B-4D6F-874E-5F6D70E09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1" name="Obrázok 4" descr="http://www.krugel.sk/img/pixel.GIF">
          <a:extLst>
            <a:ext uri="{FF2B5EF4-FFF2-40B4-BE49-F238E27FC236}">
              <a16:creationId xmlns:a16="http://schemas.microsoft.com/office/drawing/2014/main" id="{7DF21DB5-809C-46FA-872A-A8E87D626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2" name="Obrázok 5" descr="http://www.krugel.sk/img/pixel.GIF">
          <a:extLst>
            <a:ext uri="{FF2B5EF4-FFF2-40B4-BE49-F238E27FC236}">
              <a16:creationId xmlns:a16="http://schemas.microsoft.com/office/drawing/2014/main" id="{357E7507-BA36-4EB2-8801-D21ED704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3" name="Obrázok 6" descr="http://www.krugel.sk/img/pixel.GIF">
          <a:extLst>
            <a:ext uri="{FF2B5EF4-FFF2-40B4-BE49-F238E27FC236}">
              <a16:creationId xmlns:a16="http://schemas.microsoft.com/office/drawing/2014/main" id="{7041EF68-C2B4-4428-B5DB-2E30D2907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4" name="Obrázok 7" descr="http://www.krugel.sk/img/pixel.GIF">
          <a:extLst>
            <a:ext uri="{FF2B5EF4-FFF2-40B4-BE49-F238E27FC236}">
              <a16:creationId xmlns:a16="http://schemas.microsoft.com/office/drawing/2014/main" id="{78B944C4-810C-4CA1-ADC9-B2193415C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5" name="Obrázok 8" descr="http://www.krugel.sk/img/pixel.GIF">
          <a:extLst>
            <a:ext uri="{FF2B5EF4-FFF2-40B4-BE49-F238E27FC236}">
              <a16:creationId xmlns:a16="http://schemas.microsoft.com/office/drawing/2014/main" id="{B56536D5-27C1-486E-8320-0AEC3C18B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6" name="Obrázok 10" descr="http://www.krugel.sk/img/pixel.GIF">
          <a:extLst>
            <a:ext uri="{FF2B5EF4-FFF2-40B4-BE49-F238E27FC236}">
              <a16:creationId xmlns:a16="http://schemas.microsoft.com/office/drawing/2014/main" id="{371BD4F5-3926-4FFF-8747-26DFED284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7" name="Obrázok 5" descr="http://www.krugel.sk/img/pixel.GIF">
          <a:extLst>
            <a:ext uri="{FF2B5EF4-FFF2-40B4-BE49-F238E27FC236}">
              <a16:creationId xmlns:a16="http://schemas.microsoft.com/office/drawing/2014/main" id="{C13B3E1D-2B5E-4CA6-A556-6F929A0BE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8" name="Obrázok 277" descr="http://www.krugel.sk/img/pixel.GIF">
          <a:extLst>
            <a:ext uri="{FF2B5EF4-FFF2-40B4-BE49-F238E27FC236}">
              <a16:creationId xmlns:a16="http://schemas.microsoft.com/office/drawing/2014/main" id="{C62B380B-B0B0-4AB5-8FFC-BAEBEB9D0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79" name="Obrázok 5" descr="http://www.krugel.sk/img/pixel.GIF">
          <a:extLst>
            <a:ext uri="{FF2B5EF4-FFF2-40B4-BE49-F238E27FC236}">
              <a16:creationId xmlns:a16="http://schemas.microsoft.com/office/drawing/2014/main" id="{96B8881E-7348-4E0C-932D-9293143C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0" name="Obrázok 9" descr="http://www.krugel.sk/img/pixel.GIF">
          <a:extLst>
            <a:ext uri="{FF2B5EF4-FFF2-40B4-BE49-F238E27FC236}">
              <a16:creationId xmlns:a16="http://schemas.microsoft.com/office/drawing/2014/main" id="{AE4F4E3D-9EFE-4C1C-A04F-3EF829BB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1" name="Obrázok 6" descr="http://www.krugel.sk/img/pixel.GIF">
          <a:extLst>
            <a:ext uri="{FF2B5EF4-FFF2-40B4-BE49-F238E27FC236}">
              <a16:creationId xmlns:a16="http://schemas.microsoft.com/office/drawing/2014/main" id="{05CAF8CB-9B16-4C3A-B4A7-9513E0107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2" name="Obrázok 4" descr="http://www.krugel.sk/img/pixel.GIF">
          <a:extLst>
            <a:ext uri="{FF2B5EF4-FFF2-40B4-BE49-F238E27FC236}">
              <a16:creationId xmlns:a16="http://schemas.microsoft.com/office/drawing/2014/main" id="{B0DE5D22-5C46-4153-B4D8-7B7B1B3F7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3" name="Obrázok 5" descr="http://www.krugel.sk/img/pixel.GIF">
          <a:extLst>
            <a:ext uri="{FF2B5EF4-FFF2-40B4-BE49-F238E27FC236}">
              <a16:creationId xmlns:a16="http://schemas.microsoft.com/office/drawing/2014/main" id="{047704B7-B533-4027-8FE5-B81289A9F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4" name="Obrázok 6" descr="http://www.krugel.sk/img/pixel.GIF">
          <a:extLst>
            <a:ext uri="{FF2B5EF4-FFF2-40B4-BE49-F238E27FC236}">
              <a16:creationId xmlns:a16="http://schemas.microsoft.com/office/drawing/2014/main" id="{DD7087BA-F532-4603-A039-EB638CFE5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5" name="Obrázok 7" descr="http://www.krugel.sk/img/pixel.GIF">
          <a:extLst>
            <a:ext uri="{FF2B5EF4-FFF2-40B4-BE49-F238E27FC236}">
              <a16:creationId xmlns:a16="http://schemas.microsoft.com/office/drawing/2014/main" id="{1278E8FB-9A2E-42CE-AC86-D8565C87E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6" name="Obrázok 8" descr="http://www.krugel.sk/img/pixel.GIF">
          <a:extLst>
            <a:ext uri="{FF2B5EF4-FFF2-40B4-BE49-F238E27FC236}">
              <a16:creationId xmlns:a16="http://schemas.microsoft.com/office/drawing/2014/main" id="{CB89D599-1B3C-4FEF-88E6-14DF672CF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7" name="Obrázok 10" descr="http://www.krugel.sk/img/pixel.GIF">
          <a:extLst>
            <a:ext uri="{FF2B5EF4-FFF2-40B4-BE49-F238E27FC236}">
              <a16:creationId xmlns:a16="http://schemas.microsoft.com/office/drawing/2014/main" id="{EA072672-FA48-4EFB-B35E-F44DCF9E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8" name="Obrázok 5" descr="http://www.krugel.sk/img/pixel.GIF">
          <a:extLst>
            <a:ext uri="{FF2B5EF4-FFF2-40B4-BE49-F238E27FC236}">
              <a16:creationId xmlns:a16="http://schemas.microsoft.com/office/drawing/2014/main" id="{1BD7622B-9944-4F9D-A6E1-1A0FD4665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89" name="Obrázok 288" descr="http://www.krugel.sk/img/pixel.GIF">
          <a:extLst>
            <a:ext uri="{FF2B5EF4-FFF2-40B4-BE49-F238E27FC236}">
              <a16:creationId xmlns:a16="http://schemas.microsoft.com/office/drawing/2014/main" id="{398F4ECF-DBB9-4DED-B23E-B4E8FB3FA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0" name="Obrázok 5" descr="http://www.krugel.sk/img/pixel.GIF">
          <a:extLst>
            <a:ext uri="{FF2B5EF4-FFF2-40B4-BE49-F238E27FC236}">
              <a16:creationId xmlns:a16="http://schemas.microsoft.com/office/drawing/2014/main" id="{152C9048-4BCA-48DA-8292-79585D21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1" name="Obrázok 9" descr="http://www.krugel.sk/img/pixel.GIF">
          <a:extLst>
            <a:ext uri="{FF2B5EF4-FFF2-40B4-BE49-F238E27FC236}">
              <a16:creationId xmlns:a16="http://schemas.microsoft.com/office/drawing/2014/main" id="{72E27580-F2CE-41AE-A082-98D2233A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2" name="Obrázok 6" descr="http://www.krugel.sk/img/pixel.GIF">
          <a:extLst>
            <a:ext uri="{FF2B5EF4-FFF2-40B4-BE49-F238E27FC236}">
              <a16:creationId xmlns:a16="http://schemas.microsoft.com/office/drawing/2014/main" id="{290CD428-8D2E-475E-8A37-80E7BA453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3" name="Obrázok 4" descr="http://www.krugel.sk/img/pixel.GIF">
          <a:extLst>
            <a:ext uri="{FF2B5EF4-FFF2-40B4-BE49-F238E27FC236}">
              <a16:creationId xmlns:a16="http://schemas.microsoft.com/office/drawing/2014/main" id="{30D87438-DAF6-46B9-BB8B-81FD2C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4" name="Obrázok 5" descr="http://www.krugel.sk/img/pixel.GIF">
          <a:extLst>
            <a:ext uri="{FF2B5EF4-FFF2-40B4-BE49-F238E27FC236}">
              <a16:creationId xmlns:a16="http://schemas.microsoft.com/office/drawing/2014/main" id="{13D71F8B-CD5E-494F-B599-6C0811677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5" name="Obrázok 6" descr="http://www.krugel.sk/img/pixel.GIF">
          <a:extLst>
            <a:ext uri="{FF2B5EF4-FFF2-40B4-BE49-F238E27FC236}">
              <a16:creationId xmlns:a16="http://schemas.microsoft.com/office/drawing/2014/main" id="{7351D38A-FCAE-4667-973C-C1DF1EF4C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6" name="Obrázok 7" descr="http://www.krugel.sk/img/pixel.GIF">
          <a:extLst>
            <a:ext uri="{FF2B5EF4-FFF2-40B4-BE49-F238E27FC236}">
              <a16:creationId xmlns:a16="http://schemas.microsoft.com/office/drawing/2014/main" id="{FFF87586-7D5D-4E22-9A58-121DD097B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7" name="Obrázok 8" descr="http://www.krugel.sk/img/pixel.GIF">
          <a:extLst>
            <a:ext uri="{FF2B5EF4-FFF2-40B4-BE49-F238E27FC236}">
              <a16:creationId xmlns:a16="http://schemas.microsoft.com/office/drawing/2014/main" id="{55439E76-9088-49E4-B953-8FBAB05BC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8" name="Obrázok 10" descr="http://www.krugel.sk/img/pixel.GIF">
          <a:extLst>
            <a:ext uri="{FF2B5EF4-FFF2-40B4-BE49-F238E27FC236}">
              <a16:creationId xmlns:a16="http://schemas.microsoft.com/office/drawing/2014/main" id="{E6354550-10F3-45FA-B86A-B2D82EBC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299" name="Obrázok 5" descr="http://www.krugel.sk/img/pixel.GIF">
          <a:extLst>
            <a:ext uri="{FF2B5EF4-FFF2-40B4-BE49-F238E27FC236}">
              <a16:creationId xmlns:a16="http://schemas.microsoft.com/office/drawing/2014/main" id="{528F3F34-8353-46B4-A894-9244F8689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0" name="Obrázok 299" descr="http://www.krugel.sk/img/pixel.GIF">
          <a:extLst>
            <a:ext uri="{FF2B5EF4-FFF2-40B4-BE49-F238E27FC236}">
              <a16:creationId xmlns:a16="http://schemas.microsoft.com/office/drawing/2014/main" id="{D4EF17D7-CEDA-4427-9AD8-7F0E4960A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1" name="Obrázok 5" descr="http://www.krugel.sk/img/pixel.GIF">
          <a:extLst>
            <a:ext uri="{FF2B5EF4-FFF2-40B4-BE49-F238E27FC236}">
              <a16:creationId xmlns:a16="http://schemas.microsoft.com/office/drawing/2014/main" id="{B17EE404-53C4-43FF-A0F7-B7306A216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2" name="Obrázok 9" descr="http://www.krugel.sk/img/pixel.GIF">
          <a:extLst>
            <a:ext uri="{FF2B5EF4-FFF2-40B4-BE49-F238E27FC236}">
              <a16:creationId xmlns:a16="http://schemas.microsoft.com/office/drawing/2014/main" id="{21619BB5-1DB1-41AD-8668-6D66BFC0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3" name="Obrázok 6" descr="http://www.krugel.sk/img/pixel.GIF">
          <a:extLst>
            <a:ext uri="{FF2B5EF4-FFF2-40B4-BE49-F238E27FC236}">
              <a16:creationId xmlns:a16="http://schemas.microsoft.com/office/drawing/2014/main" id="{7B3B89C7-45C8-4323-B464-D19BED0D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4" name="Obrázok 4" descr="http://www.krugel.sk/img/pixel.GIF">
          <a:extLst>
            <a:ext uri="{FF2B5EF4-FFF2-40B4-BE49-F238E27FC236}">
              <a16:creationId xmlns:a16="http://schemas.microsoft.com/office/drawing/2014/main" id="{D0FA4255-F5A0-4EC4-B4A9-D328C8F48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5" name="Obrázok 5" descr="http://www.krugel.sk/img/pixel.GIF">
          <a:extLst>
            <a:ext uri="{FF2B5EF4-FFF2-40B4-BE49-F238E27FC236}">
              <a16:creationId xmlns:a16="http://schemas.microsoft.com/office/drawing/2014/main" id="{AED7A74A-3991-47B9-8000-DB15FA614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6" name="Obrázok 6" descr="http://www.krugel.sk/img/pixel.GIF">
          <a:extLst>
            <a:ext uri="{FF2B5EF4-FFF2-40B4-BE49-F238E27FC236}">
              <a16:creationId xmlns:a16="http://schemas.microsoft.com/office/drawing/2014/main" id="{50677AE7-6C11-4DF9-9055-2CF06AEFC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7" name="Obrázok 7" descr="http://www.krugel.sk/img/pixel.GIF">
          <a:extLst>
            <a:ext uri="{FF2B5EF4-FFF2-40B4-BE49-F238E27FC236}">
              <a16:creationId xmlns:a16="http://schemas.microsoft.com/office/drawing/2014/main" id="{2E1FDCBD-0A94-45E5-AACB-A76A7CF7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8" name="Obrázok 8" descr="http://www.krugel.sk/img/pixel.GIF">
          <a:extLst>
            <a:ext uri="{FF2B5EF4-FFF2-40B4-BE49-F238E27FC236}">
              <a16:creationId xmlns:a16="http://schemas.microsoft.com/office/drawing/2014/main" id="{FCDC577F-AEBB-46AE-9826-FB6647AE7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09" name="Obrázok 10" descr="http://www.krugel.sk/img/pixel.GIF">
          <a:extLst>
            <a:ext uri="{FF2B5EF4-FFF2-40B4-BE49-F238E27FC236}">
              <a16:creationId xmlns:a16="http://schemas.microsoft.com/office/drawing/2014/main" id="{A7028441-B1D6-406F-A44A-59BAD8A63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0" name="Obrázok 5" descr="http://www.krugel.sk/img/pixel.GIF">
          <a:extLst>
            <a:ext uri="{FF2B5EF4-FFF2-40B4-BE49-F238E27FC236}">
              <a16:creationId xmlns:a16="http://schemas.microsoft.com/office/drawing/2014/main" id="{E6EE5322-501E-41A8-985E-19827AC05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1" name="Obrázok 310" descr="http://www.krugel.sk/img/pixel.GIF">
          <a:extLst>
            <a:ext uri="{FF2B5EF4-FFF2-40B4-BE49-F238E27FC236}">
              <a16:creationId xmlns:a16="http://schemas.microsoft.com/office/drawing/2014/main" id="{EBB5B9B3-D038-4375-8027-58797959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2" name="Obrázok 5" descr="http://www.krugel.sk/img/pixel.GIF">
          <a:extLst>
            <a:ext uri="{FF2B5EF4-FFF2-40B4-BE49-F238E27FC236}">
              <a16:creationId xmlns:a16="http://schemas.microsoft.com/office/drawing/2014/main" id="{6BE04F75-A179-417C-B96D-DB81EB567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3" name="Obrázok 9" descr="http://www.krugel.sk/img/pixel.GIF">
          <a:extLst>
            <a:ext uri="{FF2B5EF4-FFF2-40B4-BE49-F238E27FC236}">
              <a16:creationId xmlns:a16="http://schemas.microsoft.com/office/drawing/2014/main" id="{7916996A-59B8-41A4-8025-053C0EC0C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4" name="Obrázok 6" descr="http://www.krugel.sk/img/pixel.GIF">
          <a:extLst>
            <a:ext uri="{FF2B5EF4-FFF2-40B4-BE49-F238E27FC236}">
              <a16:creationId xmlns:a16="http://schemas.microsoft.com/office/drawing/2014/main" id="{0F549CCC-D47B-46A7-91FC-633FB73F5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5" name="Obrázok 4" descr="http://www.krugel.sk/img/pixel.GIF">
          <a:extLst>
            <a:ext uri="{FF2B5EF4-FFF2-40B4-BE49-F238E27FC236}">
              <a16:creationId xmlns:a16="http://schemas.microsoft.com/office/drawing/2014/main" id="{469259A0-6737-470B-9C5A-515D3B3CB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6" name="Obrázok 5" descr="http://www.krugel.sk/img/pixel.GIF">
          <a:extLst>
            <a:ext uri="{FF2B5EF4-FFF2-40B4-BE49-F238E27FC236}">
              <a16:creationId xmlns:a16="http://schemas.microsoft.com/office/drawing/2014/main" id="{DE6936E7-C6D8-4711-95DA-C08AB9DFC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7" name="Obrázok 6" descr="http://www.krugel.sk/img/pixel.GIF">
          <a:extLst>
            <a:ext uri="{FF2B5EF4-FFF2-40B4-BE49-F238E27FC236}">
              <a16:creationId xmlns:a16="http://schemas.microsoft.com/office/drawing/2014/main" id="{ADE7D60A-C686-4777-8AE5-17F319B47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8" name="Obrázok 7" descr="http://www.krugel.sk/img/pixel.GIF">
          <a:extLst>
            <a:ext uri="{FF2B5EF4-FFF2-40B4-BE49-F238E27FC236}">
              <a16:creationId xmlns:a16="http://schemas.microsoft.com/office/drawing/2014/main" id="{D7746625-AD54-496F-9BEF-7B50094D3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19" name="Obrázok 8" descr="http://www.krugel.sk/img/pixel.GIF">
          <a:extLst>
            <a:ext uri="{FF2B5EF4-FFF2-40B4-BE49-F238E27FC236}">
              <a16:creationId xmlns:a16="http://schemas.microsoft.com/office/drawing/2014/main" id="{FB0EA4D9-BAEF-4B89-987B-E80D4D7BE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0" name="Obrázok 10" descr="http://www.krugel.sk/img/pixel.GIF">
          <a:extLst>
            <a:ext uri="{FF2B5EF4-FFF2-40B4-BE49-F238E27FC236}">
              <a16:creationId xmlns:a16="http://schemas.microsoft.com/office/drawing/2014/main" id="{FA8A20B6-E295-4803-A79A-D03E1EC0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1" name="Obrázok 5" descr="http://www.krugel.sk/img/pixel.GIF">
          <a:extLst>
            <a:ext uri="{FF2B5EF4-FFF2-40B4-BE49-F238E27FC236}">
              <a16:creationId xmlns:a16="http://schemas.microsoft.com/office/drawing/2014/main" id="{F3E6F4E3-2FE6-4903-8ED5-26E1E1AA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2" name="Obrázok 321" descr="http://www.krugel.sk/img/pixel.GIF">
          <a:extLst>
            <a:ext uri="{FF2B5EF4-FFF2-40B4-BE49-F238E27FC236}">
              <a16:creationId xmlns:a16="http://schemas.microsoft.com/office/drawing/2014/main" id="{4C937E5B-85BD-4611-BBA9-C1A89A2D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3" name="Obrázok 5" descr="http://www.krugel.sk/img/pixel.GIF">
          <a:extLst>
            <a:ext uri="{FF2B5EF4-FFF2-40B4-BE49-F238E27FC236}">
              <a16:creationId xmlns:a16="http://schemas.microsoft.com/office/drawing/2014/main" id="{55528B67-3319-4EBF-B5F9-9F55FE2BA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4" name="Obrázok 9" descr="http://www.krugel.sk/img/pixel.GIF">
          <a:extLst>
            <a:ext uri="{FF2B5EF4-FFF2-40B4-BE49-F238E27FC236}">
              <a16:creationId xmlns:a16="http://schemas.microsoft.com/office/drawing/2014/main" id="{B623A9A2-0BD1-445F-86C1-4A123706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5" name="Obrázok 6" descr="http://www.krugel.sk/img/pixel.GIF">
          <a:extLst>
            <a:ext uri="{FF2B5EF4-FFF2-40B4-BE49-F238E27FC236}">
              <a16:creationId xmlns:a16="http://schemas.microsoft.com/office/drawing/2014/main" id="{D278AF05-561B-4796-A739-0315AC40D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6" name="Obrázok 4" descr="http://www.krugel.sk/img/pixel.GIF">
          <a:extLst>
            <a:ext uri="{FF2B5EF4-FFF2-40B4-BE49-F238E27FC236}">
              <a16:creationId xmlns:a16="http://schemas.microsoft.com/office/drawing/2014/main" id="{3CD18AE0-A9C1-44A6-94D7-B06E92A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7" name="Obrázok 5" descr="http://www.krugel.sk/img/pixel.GIF">
          <a:extLst>
            <a:ext uri="{FF2B5EF4-FFF2-40B4-BE49-F238E27FC236}">
              <a16:creationId xmlns:a16="http://schemas.microsoft.com/office/drawing/2014/main" id="{C3084BE7-C269-485F-B604-692ED9CEB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8" name="Obrázok 6" descr="http://www.krugel.sk/img/pixel.GIF">
          <a:extLst>
            <a:ext uri="{FF2B5EF4-FFF2-40B4-BE49-F238E27FC236}">
              <a16:creationId xmlns:a16="http://schemas.microsoft.com/office/drawing/2014/main" id="{99F618F3-00AA-41FB-B781-0AD33E463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29" name="Obrázok 7" descr="http://www.krugel.sk/img/pixel.GIF">
          <a:extLst>
            <a:ext uri="{FF2B5EF4-FFF2-40B4-BE49-F238E27FC236}">
              <a16:creationId xmlns:a16="http://schemas.microsoft.com/office/drawing/2014/main" id="{DEB8B4E0-7FB1-4615-81C3-CE0CD1AD1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0" name="Obrázok 8" descr="http://www.krugel.sk/img/pixel.GIF">
          <a:extLst>
            <a:ext uri="{FF2B5EF4-FFF2-40B4-BE49-F238E27FC236}">
              <a16:creationId xmlns:a16="http://schemas.microsoft.com/office/drawing/2014/main" id="{B5FEDC29-DE38-4675-8547-DDE689D66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1" name="Obrázok 10" descr="http://www.krugel.sk/img/pixel.GIF">
          <a:extLst>
            <a:ext uri="{FF2B5EF4-FFF2-40B4-BE49-F238E27FC236}">
              <a16:creationId xmlns:a16="http://schemas.microsoft.com/office/drawing/2014/main" id="{ED7A7724-83CA-4823-B6A5-B7DC1A09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2" name="Obrázok 5" descr="http://www.krugel.sk/img/pixel.GIF">
          <a:extLst>
            <a:ext uri="{FF2B5EF4-FFF2-40B4-BE49-F238E27FC236}">
              <a16:creationId xmlns:a16="http://schemas.microsoft.com/office/drawing/2014/main" id="{3B6BBEBD-A95B-4375-8767-7395E5261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3" name="Obrázok 332" descr="http://www.krugel.sk/img/pixel.GIF">
          <a:extLst>
            <a:ext uri="{FF2B5EF4-FFF2-40B4-BE49-F238E27FC236}">
              <a16:creationId xmlns:a16="http://schemas.microsoft.com/office/drawing/2014/main" id="{3B0ADA57-7B9D-4CC1-894A-6EF3538B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4" name="Obrázok 5" descr="http://www.krugel.sk/img/pixel.GIF">
          <a:extLst>
            <a:ext uri="{FF2B5EF4-FFF2-40B4-BE49-F238E27FC236}">
              <a16:creationId xmlns:a16="http://schemas.microsoft.com/office/drawing/2014/main" id="{93F3023A-5252-4D7C-8220-5A48C77A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5" name="Obrázok 9" descr="http://www.krugel.sk/img/pixel.GIF">
          <a:extLst>
            <a:ext uri="{FF2B5EF4-FFF2-40B4-BE49-F238E27FC236}">
              <a16:creationId xmlns:a16="http://schemas.microsoft.com/office/drawing/2014/main" id="{0EB7388C-0074-4117-9256-DE049085E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6" name="Obrázok 6" descr="http://www.krugel.sk/img/pixel.GIF">
          <a:extLst>
            <a:ext uri="{FF2B5EF4-FFF2-40B4-BE49-F238E27FC236}">
              <a16:creationId xmlns:a16="http://schemas.microsoft.com/office/drawing/2014/main" id="{2F4757CB-7EB6-49E8-B633-123922F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7" name="Obrázok 4" descr="http://www.krugel.sk/img/pixel.GIF">
          <a:extLst>
            <a:ext uri="{FF2B5EF4-FFF2-40B4-BE49-F238E27FC236}">
              <a16:creationId xmlns:a16="http://schemas.microsoft.com/office/drawing/2014/main" id="{9F161A61-BF49-4FC8-8376-8481E05E5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8" name="Obrázok 5" descr="http://www.krugel.sk/img/pixel.GIF">
          <a:extLst>
            <a:ext uri="{FF2B5EF4-FFF2-40B4-BE49-F238E27FC236}">
              <a16:creationId xmlns:a16="http://schemas.microsoft.com/office/drawing/2014/main" id="{FAEE4E08-505F-4F90-AAF7-61637269E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39" name="Obrázok 6" descr="http://www.krugel.sk/img/pixel.GIF">
          <a:extLst>
            <a:ext uri="{FF2B5EF4-FFF2-40B4-BE49-F238E27FC236}">
              <a16:creationId xmlns:a16="http://schemas.microsoft.com/office/drawing/2014/main" id="{9B18D629-7E9D-4755-9250-4803DD0A2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0" name="Obrázok 7" descr="http://www.krugel.sk/img/pixel.GIF">
          <a:extLst>
            <a:ext uri="{FF2B5EF4-FFF2-40B4-BE49-F238E27FC236}">
              <a16:creationId xmlns:a16="http://schemas.microsoft.com/office/drawing/2014/main" id="{4DCC6F9D-B5C4-4CCF-8D60-613AE659E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1" name="Obrázok 8" descr="http://www.krugel.sk/img/pixel.GIF">
          <a:extLst>
            <a:ext uri="{FF2B5EF4-FFF2-40B4-BE49-F238E27FC236}">
              <a16:creationId xmlns:a16="http://schemas.microsoft.com/office/drawing/2014/main" id="{4BF3861E-6A9A-473E-A5E5-49387897B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2" name="Obrázok 10" descr="http://www.krugel.sk/img/pixel.GIF">
          <a:extLst>
            <a:ext uri="{FF2B5EF4-FFF2-40B4-BE49-F238E27FC236}">
              <a16:creationId xmlns:a16="http://schemas.microsoft.com/office/drawing/2014/main" id="{4886AA4F-A36F-4C05-994C-9017000D5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3" name="Obrázok 5" descr="http://www.krugel.sk/img/pixel.GIF">
          <a:extLst>
            <a:ext uri="{FF2B5EF4-FFF2-40B4-BE49-F238E27FC236}">
              <a16:creationId xmlns:a16="http://schemas.microsoft.com/office/drawing/2014/main" id="{81C33F2B-BE81-4A9C-95B4-460E2765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4" name="Obrázok 343" descr="http://www.krugel.sk/img/pixel.GIF">
          <a:extLst>
            <a:ext uri="{FF2B5EF4-FFF2-40B4-BE49-F238E27FC236}">
              <a16:creationId xmlns:a16="http://schemas.microsoft.com/office/drawing/2014/main" id="{AE0EB3DA-1C6C-47A1-A670-45320B70F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5" name="Obrázok 5" descr="http://www.krugel.sk/img/pixel.GIF">
          <a:extLst>
            <a:ext uri="{FF2B5EF4-FFF2-40B4-BE49-F238E27FC236}">
              <a16:creationId xmlns:a16="http://schemas.microsoft.com/office/drawing/2014/main" id="{ADE6A810-AFD5-4925-B0D6-D68A31AF5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6" name="Obrázok 9" descr="http://www.krugel.sk/img/pixel.GIF">
          <a:extLst>
            <a:ext uri="{FF2B5EF4-FFF2-40B4-BE49-F238E27FC236}">
              <a16:creationId xmlns:a16="http://schemas.microsoft.com/office/drawing/2014/main" id="{07381336-48F4-4AFF-AD6D-A956DBAA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7" name="Obrázok 6" descr="http://www.krugel.sk/img/pixel.GIF">
          <a:extLst>
            <a:ext uri="{FF2B5EF4-FFF2-40B4-BE49-F238E27FC236}">
              <a16:creationId xmlns:a16="http://schemas.microsoft.com/office/drawing/2014/main" id="{2C0CC1A9-9534-4651-A062-4DDD37545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8" name="Obrázok 4" descr="http://www.krugel.sk/img/pixel.GIF">
          <a:extLst>
            <a:ext uri="{FF2B5EF4-FFF2-40B4-BE49-F238E27FC236}">
              <a16:creationId xmlns:a16="http://schemas.microsoft.com/office/drawing/2014/main" id="{DD5B6A58-55C3-432C-8408-AD3C7C203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49" name="Obrázok 5" descr="http://www.krugel.sk/img/pixel.GIF">
          <a:extLst>
            <a:ext uri="{FF2B5EF4-FFF2-40B4-BE49-F238E27FC236}">
              <a16:creationId xmlns:a16="http://schemas.microsoft.com/office/drawing/2014/main" id="{5B59727B-FFFD-4309-AF7F-D34378AFA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0" name="Obrázok 6" descr="http://www.krugel.sk/img/pixel.GIF">
          <a:extLst>
            <a:ext uri="{FF2B5EF4-FFF2-40B4-BE49-F238E27FC236}">
              <a16:creationId xmlns:a16="http://schemas.microsoft.com/office/drawing/2014/main" id="{FC6E1DCD-F14A-4514-A86F-F761A1712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1" name="Obrázok 7" descr="http://www.krugel.sk/img/pixel.GIF">
          <a:extLst>
            <a:ext uri="{FF2B5EF4-FFF2-40B4-BE49-F238E27FC236}">
              <a16:creationId xmlns:a16="http://schemas.microsoft.com/office/drawing/2014/main" id="{1B89C732-41F1-4A45-92EC-93F4F9724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2" name="Obrázok 8" descr="http://www.krugel.sk/img/pixel.GIF">
          <a:extLst>
            <a:ext uri="{FF2B5EF4-FFF2-40B4-BE49-F238E27FC236}">
              <a16:creationId xmlns:a16="http://schemas.microsoft.com/office/drawing/2014/main" id="{DC2AF4E9-B164-4CBA-85D1-A80C7144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3" name="Obrázok 10" descr="http://www.krugel.sk/img/pixel.GIF">
          <a:extLst>
            <a:ext uri="{FF2B5EF4-FFF2-40B4-BE49-F238E27FC236}">
              <a16:creationId xmlns:a16="http://schemas.microsoft.com/office/drawing/2014/main" id="{930CC7E9-1E67-4AFD-8942-35E21F51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4" name="Obrázok 5" descr="http://www.krugel.sk/img/pixel.GIF">
          <a:extLst>
            <a:ext uri="{FF2B5EF4-FFF2-40B4-BE49-F238E27FC236}">
              <a16:creationId xmlns:a16="http://schemas.microsoft.com/office/drawing/2014/main" id="{3C8E8FDA-1C8C-4659-9671-2A56E2CD3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5" name="Obrázok 354" descr="http://www.krugel.sk/img/pixel.GIF">
          <a:extLst>
            <a:ext uri="{FF2B5EF4-FFF2-40B4-BE49-F238E27FC236}">
              <a16:creationId xmlns:a16="http://schemas.microsoft.com/office/drawing/2014/main" id="{DC8F8D2D-54C1-47C4-AA94-611560428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6" name="Obrázok 5" descr="http://www.krugel.sk/img/pixel.GIF">
          <a:extLst>
            <a:ext uri="{FF2B5EF4-FFF2-40B4-BE49-F238E27FC236}">
              <a16:creationId xmlns:a16="http://schemas.microsoft.com/office/drawing/2014/main" id="{48321F48-5E41-4342-B64E-247E8B08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7" name="Obrázok 9" descr="http://www.krugel.sk/img/pixel.GIF">
          <a:extLst>
            <a:ext uri="{FF2B5EF4-FFF2-40B4-BE49-F238E27FC236}">
              <a16:creationId xmlns:a16="http://schemas.microsoft.com/office/drawing/2014/main" id="{9FF69658-A78B-499E-A35E-5E57AA34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8" name="Obrázok 6" descr="http://www.krugel.sk/img/pixel.GIF">
          <a:extLst>
            <a:ext uri="{FF2B5EF4-FFF2-40B4-BE49-F238E27FC236}">
              <a16:creationId xmlns:a16="http://schemas.microsoft.com/office/drawing/2014/main" id="{50EC3FD1-FC27-4729-80D1-2BCF2247A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59" name="Obrázok 4" descr="http://www.krugel.sk/img/pixel.GIF">
          <a:extLst>
            <a:ext uri="{FF2B5EF4-FFF2-40B4-BE49-F238E27FC236}">
              <a16:creationId xmlns:a16="http://schemas.microsoft.com/office/drawing/2014/main" id="{4C6628F2-BF64-4484-99D1-9AC79ED8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0" name="Obrázok 5" descr="http://www.krugel.sk/img/pixel.GIF">
          <a:extLst>
            <a:ext uri="{FF2B5EF4-FFF2-40B4-BE49-F238E27FC236}">
              <a16:creationId xmlns:a16="http://schemas.microsoft.com/office/drawing/2014/main" id="{204E7CE5-F94A-471C-BDE8-680676627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1" name="Obrázok 6" descr="http://www.krugel.sk/img/pixel.GIF">
          <a:extLst>
            <a:ext uri="{FF2B5EF4-FFF2-40B4-BE49-F238E27FC236}">
              <a16:creationId xmlns:a16="http://schemas.microsoft.com/office/drawing/2014/main" id="{661F5CB2-F5E4-462A-B80C-067817CE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2" name="Obrázok 7" descr="http://www.krugel.sk/img/pixel.GIF">
          <a:extLst>
            <a:ext uri="{FF2B5EF4-FFF2-40B4-BE49-F238E27FC236}">
              <a16:creationId xmlns:a16="http://schemas.microsoft.com/office/drawing/2014/main" id="{0B0615E9-11ED-478B-9632-B128F03A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3" name="Obrázok 8" descr="http://www.krugel.sk/img/pixel.GIF">
          <a:extLst>
            <a:ext uri="{FF2B5EF4-FFF2-40B4-BE49-F238E27FC236}">
              <a16:creationId xmlns:a16="http://schemas.microsoft.com/office/drawing/2014/main" id="{8A684F71-4754-48E1-908B-33852646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4" name="Obrázok 10" descr="http://www.krugel.sk/img/pixel.GIF">
          <a:extLst>
            <a:ext uri="{FF2B5EF4-FFF2-40B4-BE49-F238E27FC236}">
              <a16:creationId xmlns:a16="http://schemas.microsoft.com/office/drawing/2014/main" id="{EB8F89E9-9D52-4842-A204-45620152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5" name="Obrázok 5" descr="http://www.krugel.sk/img/pixel.GIF">
          <a:extLst>
            <a:ext uri="{FF2B5EF4-FFF2-40B4-BE49-F238E27FC236}">
              <a16:creationId xmlns:a16="http://schemas.microsoft.com/office/drawing/2014/main" id="{BD107A40-2017-41D8-91B6-446B30A64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6" name="Obrázok 365" descr="http://www.krugel.sk/img/pixel.GIF">
          <a:extLst>
            <a:ext uri="{FF2B5EF4-FFF2-40B4-BE49-F238E27FC236}">
              <a16:creationId xmlns:a16="http://schemas.microsoft.com/office/drawing/2014/main" id="{40340D62-2DA2-4C6F-B5E9-8E6E163B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7" name="Obrázok 5" descr="http://www.krugel.sk/img/pixel.GIF">
          <a:extLst>
            <a:ext uri="{FF2B5EF4-FFF2-40B4-BE49-F238E27FC236}">
              <a16:creationId xmlns:a16="http://schemas.microsoft.com/office/drawing/2014/main" id="{0548E392-ADF1-4FB4-9C28-C328A8D3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8" name="Obrázok 9" descr="http://www.krugel.sk/img/pixel.GIF">
          <a:extLst>
            <a:ext uri="{FF2B5EF4-FFF2-40B4-BE49-F238E27FC236}">
              <a16:creationId xmlns:a16="http://schemas.microsoft.com/office/drawing/2014/main" id="{D52AC31B-D65B-4A60-80FB-CD513C066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69" name="Obrázok 6" descr="http://www.krugel.sk/img/pixel.GIF">
          <a:extLst>
            <a:ext uri="{FF2B5EF4-FFF2-40B4-BE49-F238E27FC236}">
              <a16:creationId xmlns:a16="http://schemas.microsoft.com/office/drawing/2014/main" id="{513A9E63-2B9D-4BE8-8110-FC1DA8FD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0" name="Obrázok 4" descr="http://www.krugel.sk/img/pixel.GIF">
          <a:extLst>
            <a:ext uri="{FF2B5EF4-FFF2-40B4-BE49-F238E27FC236}">
              <a16:creationId xmlns:a16="http://schemas.microsoft.com/office/drawing/2014/main" id="{0070063C-0113-40A9-8E2F-27322B860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1" name="Obrázok 5" descr="http://www.krugel.sk/img/pixel.GIF">
          <a:extLst>
            <a:ext uri="{FF2B5EF4-FFF2-40B4-BE49-F238E27FC236}">
              <a16:creationId xmlns:a16="http://schemas.microsoft.com/office/drawing/2014/main" id="{26E0A012-4E5F-4684-9DB9-F7B0D336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2" name="Obrázok 6" descr="http://www.krugel.sk/img/pixel.GIF">
          <a:extLst>
            <a:ext uri="{FF2B5EF4-FFF2-40B4-BE49-F238E27FC236}">
              <a16:creationId xmlns:a16="http://schemas.microsoft.com/office/drawing/2014/main" id="{3D57E29D-4184-4F2C-8506-34621029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3" name="Obrázok 7" descr="http://www.krugel.sk/img/pixel.GIF">
          <a:extLst>
            <a:ext uri="{FF2B5EF4-FFF2-40B4-BE49-F238E27FC236}">
              <a16:creationId xmlns:a16="http://schemas.microsoft.com/office/drawing/2014/main" id="{37BCE630-DD4B-4864-8C71-E7485B55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4" name="Obrázok 8" descr="http://www.krugel.sk/img/pixel.GIF">
          <a:extLst>
            <a:ext uri="{FF2B5EF4-FFF2-40B4-BE49-F238E27FC236}">
              <a16:creationId xmlns:a16="http://schemas.microsoft.com/office/drawing/2014/main" id="{29F8982A-4F68-4247-8012-63134752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5" name="Obrázok 10" descr="http://www.krugel.sk/img/pixel.GIF">
          <a:extLst>
            <a:ext uri="{FF2B5EF4-FFF2-40B4-BE49-F238E27FC236}">
              <a16:creationId xmlns:a16="http://schemas.microsoft.com/office/drawing/2014/main" id="{33A51900-03EA-458F-A796-87D1019B5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6" name="Obrázok 5" descr="http://www.krugel.sk/img/pixel.GIF">
          <a:extLst>
            <a:ext uri="{FF2B5EF4-FFF2-40B4-BE49-F238E27FC236}">
              <a16:creationId xmlns:a16="http://schemas.microsoft.com/office/drawing/2014/main" id="{F2B0E52B-B68A-46CD-9CD9-274DC247C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7" name="Obrázok 376" descr="http://www.krugel.sk/img/pixel.GIF">
          <a:extLst>
            <a:ext uri="{FF2B5EF4-FFF2-40B4-BE49-F238E27FC236}">
              <a16:creationId xmlns:a16="http://schemas.microsoft.com/office/drawing/2014/main" id="{85477B4D-C302-44FB-9747-79CAD0B9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8" name="Obrázok 5" descr="http://www.krugel.sk/img/pixel.GIF">
          <a:extLst>
            <a:ext uri="{FF2B5EF4-FFF2-40B4-BE49-F238E27FC236}">
              <a16:creationId xmlns:a16="http://schemas.microsoft.com/office/drawing/2014/main" id="{B35D7AE9-2CB3-42A7-9EF0-DE192C0D0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79" name="Obrázok 9" descr="http://www.krugel.sk/img/pixel.GIF">
          <a:extLst>
            <a:ext uri="{FF2B5EF4-FFF2-40B4-BE49-F238E27FC236}">
              <a16:creationId xmlns:a16="http://schemas.microsoft.com/office/drawing/2014/main" id="{406CC35B-3689-47A1-84B7-5E4FF2E1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0" name="Obrázok 6" descr="http://www.krugel.sk/img/pixel.GIF">
          <a:extLst>
            <a:ext uri="{FF2B5EF4-FFF2-40B4-BE49-F238E27FC236}">
              <a16:creationId xmlns:a16="http://schemas.microsoft.com/office/drawing/2014/main" id="{3549976E-1EFB-43AD-8C33-CE639C4B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1" name="Obrázok 4" descr="http://www.krugel.sk/img/pixel.GIF">
          <a:extLst>
            <a:ext uri="{FF2B5EF4-FFF2-40B4-BE49-F238E27FC236}">
              <a16:creationId xmlns:a16="http://schemas.microsoft.com/office/drawing/2014/main" id="{59455DDF-3622-4CA3-84FD-3EEDF0C56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2" name="Obrázok 5" descr="http://www.krugel.sk/img/pixel.GIF">
          <a:extLst>
            <a:ext uri="{FF2B5EF4-FFF2-40B4-BE49-F238E27FC236}">
              <a16:creationId xmlns:a16="http://schemas.microsoft.com/office/drawing/2014/main" id="{0164DF2D-553B-4C22-9F99-CD57B4BAA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3" name="Obrázok 6" descr="http://www.krugel.sk/img/pixel.GIF">
          <a:extLst>
            <a:ext uri="{FF2B5EF4-FFF2-40B4-BE49-F238E27FC236}">
              <a16:creationId xmlns:a16="http://schemas.microsoft.com/office/drawing/2014/main" id="{046D1DAC-68AA-4A78-955C-7702DE779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4" name="Obrázok 7" descr="http://www.krugel.sk/img/pixel.GIF">
          <a:extLst>
            <a:ext uri="{FF2B5EF4-FFF2-40B4-BE49-F238E27FC236}">
              <a16:creationId xmlns:a16="http://schemas.microsoft.com/office/drawing/2014/main" id="{29B76E40-BECC-4F47-8F5D-977FE766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5" name="Obrázok 8" descr="http://www.krugel.sk/img/pixel.GIF">
          <a:extLst>
            <a:ext uri="{FF2B5EF4-FFF2-40B4-BE49-F238E27FC236}">
              <a16:creationId xmlns:a16="http://schemas.microsoft.com/office/drawing/2014/main" id="{8189D7A6-E930-4D18-BF99-6F962BDAC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6" name="Obrázok 10" descr="http://www.krugel.sk/img/pixel.GIF">
          <a:extLst>
            <a:ext uri="{FF2B5EF4-FFF2-40B4-BE49-F238E27FC236}">
              <a16:creationId xmlns:a16="http://schemas.microsoft.com/office/drawing/2014/main" id="{96E7B169-5292-4909-98BF-1546DCC0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7" name="Obrázok 5" descr="http://www.krugel.sk/img/pixel.GIF">
          <a:extLst>
            <a:ext uri="{FF2B5EF4-FFF2-40B4-BE49-F238E27FC236}">
              <a16:creationId xmlns:a16="http://schemas.microsoft.com/office/drawing/2014/main" id="{B339433F-5047-4360-9EC7-BBE4C5827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8" name="Obrázok 387" descr="http://www.krugel.sk/img/pixel.GIF">
          <a:extLst>
            <a:ext uri="{FF2B5EF4-FFF2-40B4-BE49-F238E27FC236}">
              <a16:creationId xmlns:a16="http://schemas.microsoft.com/office/drawing/2014/main" id="{2FE32BD6-B461-40FD-BF3C-28D3C3D52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89" name="Obrázok 5" descr="http://www.krugel.sk/img/pixel.GIF">
          <a:extLst>
            <a:ext uri="{FF2B5EF4-FFF2-40B4-BE49-F238E27FC236}">
              <a16:creationId xmlns:a16="http://schemas.microsoft.com/office/drawing/2014/main" id="{E04CCEFB-9278-4E06-8941-90E9159DB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0" name="Obrázok 9" descr="http://www.krugel.sk/img/pixel.GIF">
          <a:extLst>
            <a:ext uri="{FF2B5EF4-FFF2-40B4-BE49-F238E27FC236}">
              <a16:creationId xmlns:a16="http://schemas.microsoft.com/office/drawing/2014/main" id="{BFF48EB1-4A58-4519-A5BB-F5A93D8D4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1" name="Obrázok 6" descr="http://www.krugel.sk/img/pixel.GIF">
          <a:extLst>
            <a:ext uri="{FF2B5EF4-FFF2-40B4-BE49-F238E27FC236}">
              <a16:creationId xmlns:a16="http://schemas.microsoft.com/office/drawing/2014/main" id="{2EB64D8E-00D0-4622-9A8C-2F72DEBFB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2" name="Obrázok 4" descr="http://www.krugel.sk/img/pixel.GIF">
          <a:extLst>
            <a:ext uri="{FF2B5EF4-FFF2-40B4-BE49-F238E27FC236}">
              <a16:creationId xmlns:a16="http://schemas.microsoft.com/office/drawing/2014/main" id="{72E24C5C-9358-4991-8AF1-6851F540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3" name="Obrázok 5" descr="http://www.krugel.sk/img/pixel.GIF">
          <a:extLst>
            <a:ext uri="{FF2B5EF4-FFF2-40B4-BE49-F238E27FC236}">
              <a16:creationId xmlns:a16="http://schemas.microsoft.com/office/drawing/2014/main" id="{B4D0CA8A-67FF-49F0-BC6F-BA460BF5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4" name="Obrázok 6" descr="http://www.krugel.sk/img/pixel.GIF">
          <a:extLst>
            <a:ext uri="{FF2B5EF4-FFF2-40B4-BE49-F238E27FC236}">
              <a16:creationId xmlns:a16="http://schemas.microsoft.com/office/drawing/2014/main" id="{5382E4ED-5BDC-41CF-9627-DF6D85CE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5" name="Obrázok 7" descr="http://www.krugel.sk/img/pixel.GIF">
          <a:extLst>
            <a:ext uri="{FF2B5EF4-FFF2-40B4-BE49-F238E27FC236}">
              <a16:creationId xmlns:a16="http://schemas.microsoft.com/office/drawing/2014/main" id="{E939BE51-672C-4A3B-A9F9-C88885F6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6" name="Obrázok 8" descr="http://www.krugel.sk/img/pixel.GIF">
          <a:extLst>
            <a:ext uri="{FF2B5EF4-FFF2-40B4-BE49-F238E27FC236}">
              <a16:creationId xmlns:a16="http://schemas.microsoft.com/office/drawing/2014/main" id="{BAEEE92F-0933-425A-A561-419F6C4EB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7" name="Obrázok 10" descr="http://www.krugel.sk/img/pixel.GIF">
          <a:extLst>
            <a:ext uri="{FF2B5EF4-FFF2-40B4-BE49-F238E27FC236}">
              <a16:creationId xmlns:a16="http://schemas.microsoft.com/office/drawing/2014/main" id="{2E755F36-BBB0-4645-ACD8-BD8DF4073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8" name="Obrázok 5" descr="http://www.krugel.sk/img/pixel.GIF">
          <a:extLst>
            <a:ext uri="{FF2B5EF4-FFF2-40B4-BE49-F238E27FC236}">
              <a16:creationId xmlns:a16="http://schemas.microsoft.com/office/drawing/2014/main" id="{ACA4E6BD-2115-496F-B7F6-1217645A2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399" name="Obrázok 398" descr="http://www.krugel.sk/img/pixel.GIF">
          <a:extLst>
            <a:ext uri="{FF2B5EF4-FFF2-40B4-BE49-F238E27FC236}">
              <a16:creationId xmlns:a16="http://schemas.microsoft.com/office/drawing/2014/main" id="{F76E415C-FA3F-48E6-8B47-0E9C7FD7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0" name="Obrázok 5" descr="http://www.krugel.sk/img/pixel.GIF">
          <a:extLst>
            <a:ext uri="{FF2B5EF4-FFF2-40B4-BE49-F238E27FC236}">
              <a16:creationId xmlns:a16="http://schemas.microsoft.com/office/drawing/2014/main" id="{05EAF83B-6BB8-4D43-940F-604404FA0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1" name="Obrázok 9" descr="http://www.krugel.sk/img/pixel.GIF">
          <a:extLst>
            <a:ext uri="{FF2B5EF4-FFF2-40B4-BE49-F238E27FC236}">
              <a16:creationId xmlns:a16="http://schemas.microsoft.com/office/drawing/2014/main" id="{6649820E-52BE-48B7-A8A4-6E2A8E975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2" name="Obrázok 6" descr="http://www.krugel.sk/img/pixel.GIF">
          <a:extLst>
            <a:ext uri="{FF2B5EF4-FFF2-40B4-BE49-F238E27FC236}">
              <a16:creationId xmlns:a16="http://schemas.microsoft.com/office/drawing/2014/main" id="{C2DCB417-C4E0-48E1-AD19-642A65B4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3" name="Obrázok 4" descr="http://www.krugel.sk/img/pixel.GIF">
          <a:extLst>
            <a:ext uri="{FF2B5EF4-FFF2-40B4-BE49-F238E27FC236}">
              <a16:creationId xmlns:a16="http://schemas.microsoft.com/office/drawing/2014/main" id="{132A5D51-303B-4B72-A1B8-701612EE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4" name="Obrázok 5" descr="http://www.krugel.sk/img/pixel.GIF">
          <a:extLst>
            <a:ext uri="{FF2B5EF4-FFF2-40B4-BE49-F238E27FC236}">
              <a16:creationId xmlns:a16="http://schemas.microsoft.com/office/drawing/2014/main" id="{B87D6F4E-4E8F-44E8-8787-76B0AB7D0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5" name="Obrázok 6" descr="http://www.krugel.sk/img/pixel.GIF">
          <a:extLst>
            <a:ext uri="{FF2B5EF4-FFF2-40B4-BE49-F238E27FC236}">
              <a16:creationId xmlns:a16="http://schemas.microsoft.com/office/drawing/2014/main" id="{2B322979-69AB-494C-BB04-C35E67C8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6" name="Obrázok 7" descr="http://www.krugel.sk/img/pixel.GIF">
          <a:extLst>
            <a:ext uri="{FF2B5EF4-FFF2-40B4-BE49-F238E27FC236}">
              <a16:creationId xmlns:a16="http://schemas.microsoft.com/office/drawing/2014/main" id="{ED2EA3C7-B3E5-4D75-BB6F-110928A3A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7" name="Obrázok 8" descr="http://www.krugel.sk/img/pixel.GIF">
          <a:extLst>
            <a:ext uri="{FF2B5EF4-FFF2-40B4-BE49-F238E27FC236}">
              <a16:creationId xmlns:a16="http://schemas.microsoft.com/office/drawing/2014/main" id="{3FBE7A1D-81B5-4510-A8A5-FB49A926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8" name="Obrázok 10" descr="http://www.krugel.sk/img/pixel.GIF">
          <a:extLst>
            <a:ext uri="{FF2B5EF4-FFF2-40B4-BE49-F238E27FC236}">
              <a16:creationId xmlns:a16="http://schemas.microsoft.com/office/drawing/2014/main" id="{77D09F73-A095-4B1B-A919-91B2502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09" name="Obrázok 5" descr="http://www.krugel.sk/img/pixel.GIF">
          <a:extLst>
            <a:ext uri="{FF2B5EF4-FFF2-40B4-BE49-F238E27FC236}">
              <a16:creationId xmlns:a16="http://schemas.microsoft.com/office/drawing/2014/main" id="{B73AD874-A443-4AA0-BBA9-33846D6E1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0" name="Obrázok 409" descr="http://www.krugel.sk/img/pixel.GIF">
          <a:extLst>
            <a:ext uri="{FF2B5EF4-FFF2-40B4-BE49-F238E27FC236}">
              <a16:creationId xmlns:a16="http://schemas.microsoft.com/office/drawing/2014/main" id="{6E439ED0-C503-48CE-983C-635E8F68B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1" name="Obrázok 5" descr="http://www.krugel.sk/img/pixel.GIF">
          <a:extLst>
            <a:ext uri="{FF2B5EF4-FFF2-40B4-BE49-F238E27FC236}">
              <a16:creationId xmlns:a16="http://schemas.microsoft.com/office/drawing/2014/main" id="{5DD72CE3-C848-4B28-B772-D11942CB9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2" name="Obrázok 9" descr="http://www.krugel.sk/img/pixel.GIF">
          <a:extLst>
            <a:ext uri="{FF2B5EF4-FFF2-40B4-BE49-F238E27FC236}">
              <a16:creationId xmlns:a16="http://schemas.microsoft.com/office/drawing/2014/main" id="{AAD2E1E1-51EF-4387-95F7-BE2924BA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3" name="Obrázok 6" descr="http://www.krugel.sk/img/pixel.GIF">
          <a:extLst>
            <a:ext uri="{FF2B5EF4-FFF2-40B4-BE49-F238E27FC236}">
              <a16:creationId xmlns:a16="http://schemas.microsoft.com/office/drawing/2014/main" id="{9077DF29-20B4-4910-B941-0DF879DF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4" name="Obrázok 4" descr="http://www.krugel.sk/img/pixel.GIF">
          <a:extLst>
            <a:ext uri="{FF2B5EF4-FFF2-40B4-BE49-F238E27FC236}">
              <a16:creationId xmlns:a16="http://schemas.microsoft.com/office/drawing/2014/main" id="{967B42E7-15BE-4415-B59E-AB2BD7EF5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5" name="Obrázok 5" descr="http://www.krugel.sk/img/pixel.GIF">
          <a:extLst>
            <a:ext uri="{FF2B5EF4-FFF2-40B4-BE49-F238E27FC236}">
              <a16:creationId xmlns:a16="http://schemas.microsoft.com/office/drawing/2014/main" id="{D96928BA-82EA-4F8E-9922-B948231D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6" name="Obrázok 6" descr="http://www.krugel.sk/img/pixel.GIF">
          <a:extLst>
            <a:ext uri="{FF2B5EF4-FFF2-40B4-BE49-F238E27FC236}">
              <a16:creationId xmlns:a16="http://schemas.microsoft.com/office/drawing/2014/main" id="{CA7FC934-1404-4012-AFBE-3C779CB5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7" name="Obrázok 7" descr="http://www.krugel.sk/img/pixel.GIF">
          <a:extLst>
            <a:ext uri="{FF2B5EF4-FFF2-40B4-BE49-F238E27FC236}">
              <a16:creationId xmlns:a16="http://schemas.microsoft.com/office/drawing/2014/main" id="{C6D34072-884C-43C5-81D3-33B67269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8" name="Obrázok 8" descr="http://www.krugel.sk/img/pixel.GIF">
          <a:extLst>
            <a:ext uri="{FF2B5EF4-FFF2-40B4-BE49-F238E27FC236}">
              <a16:creationId xmlns:a16="http://schemas.microsoft.com/office/drawing/2014/main" id="{EBB40C2A-B676-426A-93CA-3EB765FFF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19" name="Obrázok 10" descr="http://www.krugel.sk/img/pixel.GIF">
          <a:extLst>
            <a:ext uri="{FF2B5EF4-FFF2-40B4-BE49-F238E27FC236}">
              <a16:creationId xmlns:a16="http://schemas.microsoft.com/office/drawing/2014/main" id="{14AE161D-E9C4-4124-966A-A36B20B4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20" name="Obrázok 5" descr="http://www.krugel.sk/img/pixel.GIF">
          <a:extLst>
            <a:ext uri="{FF2B5EF4-FFF2-40B4-BE49-F238E27FC236}">
              <a16:creationId xmlns:a16="http://schemas.microsoft.com/office/drawing/2014/main" id="{718EF0E3-234A-4100-8B3C-BA8FEF5A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21" name="Obrázok 420" descr="http://www.krugel.sk/img/pixel.GIF">
          <a:extLst>
            <a:ext uri="{FF2B5EF4-FFF2-40B4-BE49-F238E27FC236}">
              <a16:creationId xmlns:a16="http://schemas.microsoft.com/office/drawing/2014/main" id="{856A109D-8C50-415D-BF4F-2393D31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22" name="Obrázok 5" descr="http://www.krugel.sk/img/pixel.GIF">
          <a:extLst>
            <a:ext uri="{FF2B5EF4-FFF2-40B4-BE49-F238E27FC236}">
              <a16:creationId xmlns:a16="http://schemas.microsoft.com/office/drawing/2014/main" id="{1911F53C-EA0D-4F05-9D49-7448E4C9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0</xdr:rowOff>
    </xdr:from>
    <xdr:ext cx="3175" cy="3175"/>
    <xdr:pic>
      <xdr:nvPicPr>
        <xdr:cNvPr id="423" name="Obrázok 9" descr="http://www.krugel.sk/img/pixel.GIF">
          <a:extLst>
            <a:ext uri="{FF2B5EF4-FFF2-40B4-BE49-F238E27FC236}">
              <a16:creationId xmlns:a16="http://schemas.microsoft.com/office/drawing/2014/main" id="{FEBBF264-1F86-4627-AEB8-59B9C8E9A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55350"/>
          <a:ext cx="3175" cy="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_Aktualiz&#225;cia%202024\_Hotovo\1_CU%20Martin-Bystri&#269;ka%2036\_2024\rozpo&#269;et%20CU%20Martin-dat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Aktualiz&#225;cia%202024/_Hotovo/1_CU%20Martin-Bystri&#269;ka%2036/_2024/rozpo&#269;et%20CU%20Martin-data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_Aktualiz&#225;cia%202024/_Hotovo/1_rozpo&#269;et%20CNT-data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_Aktualiz&#225;cia%202024\_Hotovo\1_rozpo&#269;et%20CNT-da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_list"/>
      <sheetName val="Produkt"/>
      <sheetName val="Profit"/>
      <sheetName val="Krycí list"/>
      <sheetName val="Náklady"/>
      <sheetName val="Predaj"/>
      <sheetName val="Predaj komplexny"/>
    </sheetNames>
    <sheetDataSet>
      <sheetData sheetId="0" refreshError="1"/>
      <sheetData sheetId="1" refreshError="1"/>
      <sheetData sheetId="2" refreshError="1"/>
      <sheetData sheetId="3">
        <row r="17">
          <cell r="C17">
            <v>0.25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_list"/>
      <sheetName val="Produkt"/>
      <sheetName val="Profit"/>
      <sheetName val="Krycí list"/>
      <sheetName val="Náklady"/>
      <sheetName val="Predaj"/>
      <sheetName val="Predaj komplexny"/>
    </sheetNames>
    <sheetDataSet>
      <sheetData sheetId="0" refreshError="1"/>
      <sheetData sheetId="1" refreshError="1"/>
      <sheetData sheetId="2" refreshError="1"/>
      <sheetData sheetId="3">
        <row r="17">
          <cell r="C17">
            <v>0.25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_list"/>
      <sheetName val="Produkt"/>
      <sheetName val="Profit"/>
      <sheetName val="Krycí list"/>
      <sheetName val="Náklady"/>
      <sheetName val="Predaj"/>
      <sheetName val="Predaj komplexny"/>
    </sheetNames>
    <sheetDataSet>
      <sheetData sheetId="0" refreshError="1"/>
      <sheetData sheetId="1" refreshError="1"/>
      <sheetData sheetId="2" refreshError="1"/>
      <sheetData sheetId="3" refreshError="1">
        <row r="17">
          <cell r="C17">
            <v>0.25</v>
          </cell>
        </row>
        <row r="18">
          <cell r="C18">
            <v>0.16</v>
          </cell>
        </row>
        <row r="19">
          <cell r="C19">
            <v>0.35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_list"/>
      <sheetName val="Produkt"/>
      <sheetName val="Profit"/>
      <sheetName val="Krycí list"/>
      <sheetName val="Náklady"/>
      <sheetName val="Predaj"/>
      <sheetName val="Predaj komplexny"/>
    </sheetNames>
    <sheetDataSet>
      <sheetData sheetId="0" refreshError="1"/>
      <sheetData sheetId="1" refreshError="1"/>
      <sheetData sheetId="2" refreshError="1"/>
      <sheetData sheetId="3" refreshError="1">
        <row r="17">
          <cell r="C17">
            <v>0.25</v>
          </cell>
        </row>
        <row r="18">
          <cell r="C18">
            <v>0.16</v>
          </cell>
        </row>
        <row r="19">
          <cell r="C19">
            <v>0.35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="110" zoomScaleNormal="110" workbookViewId="0"/>
  </sheetViews>
  <sheetFormatPr defaultColWidth="10.109375" defaultRowHeight="14.4" x14ac:dyDescent="0.3"/>
  <cols>
    <col min="1" max="1" width="23.88671875" style="1" customWidth="1"/>
    <col min="2" max="2" width="44.5546875" style="1" customWidth="1"/>
    <col min="3" max="3" width="10.44140625" style="1" customWidth="1"/>
    <col min="4" max="4" width="17.5546875" style="1" customWidth="1"/>
    <col min="5" max="16384" width="10.109375" style="1"/>
  </cols>
  <sheetData>
    <row r="1" spans="1:11" x14ac:dyDescent="0.3">
      <c r="A1" s="155" t="s">
        <v>303</v>
      </c>
    </row>
    <row r="2" spans="1:11" x14ac:dyDescent="0.3">
      <c r="A2" s="86" t="s">
        <v>72</v>
      </c>
      <c r="B2" s="14" t="s">
        <v>71</v>
      </c>
      <c r="C2" s="13" t="s">
        <v>70</v>
      </c>
      <c r="D2" s="156" t="s">
        <v>69</v>
      </c>
    </row>
    <row r="3" spans="1:11" x14ac:dyDescent="0.3">
      <c r="A3" s="10" t="s">
        <v>68</v>
      </c>
      <c r="B3" s="10" t="s">
        <v>67</v>
      </c>
      <c r="C3" s="9" t="s">
        <v>3</v>
      </c>
      <c r="D3" s="84">
        <f>'CU Martin Na Bystričku 36'!D37</f>
        <v>0</v>
      </c>
    </row>
    <row r="4" spans="1:11" x14ac:dyDescent="0.3">
      <c r="A4" s="10" t="s">
        <v>66</v>
      </c>
      <c r="B4" s="10" t="s">
        <v>65</v>
      </c>
      <c r="C4" s="9" t="s">
        <v>3</v>
      </c>
      <c r="D4" s="84">
        <f>'DU Martin'!D38</f>
        <v>0</v>
      </c>
    </row>
    <row r="5" spans="1:11" x14ac:dyDescent="0.3">
      <c r="A5" s="10" t="s">
        <v>64</v>
      </c>
      <c r="B5" s="10" t="s">
        <v>63</v>
      </c>
      <c r="C5" s="9" t="s">
        <v>3</v>
      </c>
      <c r="D5" s="84">
        <f>'DU ZA Janka Kráľa'!D36</f>
        <v>0</v>
      </c>
    </row>
    <row r="6" spans="1:11" x14ac:dyDescent="0.3">
      <c r="A6" s="10" t="s">
        <v>62</v>
      </c>
      <c r="B6" s="10" t="s">
        <v>61</v>
      </c>
      <c r="C6" s="9" t="s">
        <v>3</v>
      </c>
      <c r="D6" s="84">
        <f>'CU Žilina K cintorínu 36'!D42</f>
        <v>0</v>
      </c>
    </row>
    <row r="7" spans="1:11" x14ac:dyDescent="0.3">
      <c r="A7" s="87" t="s">
        <v>60</v>
      </c>
      <c r="B7" s="87" t="s">
        <v>59</v>
      </c>
      <c r="C7" s="87" t="s">
        <v>3</v>
      </c>
      <c r="D7" s="88">
        <f>'DU Čadca'!D38</f>
        <v>0</v>
      </c>
      <c r="H7" s="143" t="s">
        <v>260</v>
      </c>
      <c r="I7" s="144"/>
      <c r="J7" s="144"/>
      <c r="K7" s="145"/>
    </row>
    <row r="8" spans="1:11" x14ac:dyDescent="0.3">
      <c r="A8" s="10" t="s">
        <v>58</v>
      </c>
      <c r="B8" s="10" t="s">
        <v>57</v>
      </c>
      <c r="C8" s="9" t="s">
        <v>3</v>
      </c>
      <c r="D8" s="84">
        <f>'DU Námestovo'!D38</f>
        <v>0</v>
      </c>
    </row>
    <row r="9" spans="1:11" x14ac:dyDescent="0.3">
      <c r="A9" s="10" t="s">
        <v>56</v>
      </c>
      <c r="B9" s="10" t="s">
        <v>55</v>
      </c>
      <c r="C9" s="9" t="s">
        <v>3</v>
      </c>
      <c r="D9" s="84">
        <f>'CU Michalovce'!D41</f>
        <v>0</v>
      </c>
    </row>
    <row r="10" spans="1:11" x14ac:dyDescent="0.3">
      <c r="A10" s="10" t="s">
        <v>54</v>
      </c>
      <c r="B10" s="10" t="s">
        <v>52</v>
      </c>
      <c r="C10" s="9" t="s">
        <v>3</v>
      </c>
      <c r="D10" s="84">
        <f>'CU Vyšné Nemecké'!D42</f>
        <v>0</v>
      </c>
    </row>
    <row r="11" spans="1:11" x14ac:dyDescent="0.3">
      <c r="A11" s="10" t="s">
        <v>53</v>
      </c>
      <c r="B11" s="10" t="s">
        <v>52</v>
      </c>
      <c r="C11" s="9" t="s">
        <v>3</v>
      </c>
      <c r="D11" s="84">
        <f>'CU Ubľa'!D33</f>
        <v>0</v>
      </c>
    </row>
    <row r="12" spans="1:11" x14ac:dyDescent="0.3">
      <c r="A12" s="10" t="s">
        <v>51</v>
      </c>
      <c r="B12" s="10" t="s">
        <v>50</v>
      </c>
      <c r="C12" s="9" t="s">
        <v>3</v>
      </c>
      <c r="D12" s="84">
        <f>'CU Dobrá'!D43</f>
        <v>0</v>
      </c>
    </row>
    <row r="13" spans="1:11" x14ac:dyDescent="0.3">
      <c r="A13" s="10" t="s">
        <v>49</v>
      </c>
      <c r="B13" s="10" t="s">
        <v>48</v>
      </c>
      <c r="C13" s="9" t="s">
        <v>3</v>
      </c>
      <c r="D13" s="84">
        <f>'CU Čierna nad Tisou'!D48</f>
        <v>0</v>
      </c>
    </row>
    <row r="14" spans="1:11" x14ac:dyDescent="0.3">
      <c r="A14" s="10" t="s">
        <v>47</v>
      </c>
      <c r="B14" s="10" t="s">
        <v>46</v>
      </c>
      <c r="C14" s="9" t="s">
        <v>3</v>
      </c>
      <c r="D14" s="84">
        <f>'CU Maťovce'!D41</f>
        <v>0</v>
      </c>
    </row>
    <row r="15" spans="1:11" x14ac:dyDescent="0.3">
      <c r="A15" s="10" t="s">
        <v>45</v>
      </c>
      <c r="B15" s="10" t="s">
        <v>44</v>
      </c>
      <c r="C15" s="9" t="s">
        <v>3</v>
      </c>
      <c r="D15" s="84">
        <f>'DU Michalovce'!D64</f>
        <v>0</v>
      </c>
    </row>
    <row r="16" spans="1:11" x14ac:dyDescent="0.3">
      <c r="A16" s="10" t="s">
        <v>43</v>
      </c>
      <c r="B16" s="10" t="s">
        <v>42</v>
      </c>
      <c r="C16" s="9" t="s">
        <v>3</v>
      </c>
      <c r="D16" s="84">
        <f>'DU Trebišov'!D35</f>
        <v>0</v>
      </c>
    </row>
    <row r="17" spans="1:4" x14ac:dyDescent="0.3">
      <c r="A17" s="10" t="s">
        <v>41</v>
      </c>
      <c r="B17" s="10" t="s">
        <v>40</v>
      </c>
      <c r="C17" s="9" t="s">
        <v>3</v>
      </c>
      <c r="D17" s="84">
        <f>'DU Prešov'!D38</f>
        <v>0</v>
      </c>
    </row>
    <row r="18" spans="1:4" x14ac:dyDescent="0.3">
      <c r="A18" s="10" t="s">
        <v>39</v>
      </c>
      <c r="B18" s="10" t="s">
        <v>38</v>
      </c>
      <c r="C18" s="9" t="s">
        <v>3</v>
      </c>
      <c r="D18" s="84">
        <f>'CU Košice - Komenského'!D39</f>
        <v>0</v>
      </c>
    </row>
    <row r="19" spans="1:4" x14ac:dyDescent="0.3">
      <c r="A19" s="10" t="s">
        <v>37</v>
      </c>
      <c r="B19" s="10" t="s">
        <v>36</v>
      </c>
      <c r="C19" s="9" t="s">
        <v>3</v>
      </c>
      <c r="D19" s="84">
        <f>'DU Senec'!D40</f>
        <v>0</v>
      </c>
    </row>
    <row r="20" spans="1:4" x14ac:dyDescent="0.3">
      <c r="A20" s="10" t="s">
        <v>35</v>
      </c>
      <c r="B20" s="10" t="s">
        <v>34</v>
      </c>
      <c r="C20" s="9" t="s">
        <v>3</v>
      </c>
      <c r="D20" s="84">
        <f>'DU Pezinok'!D38</f>
        <v>0</v>
      </c>
    </row>
    <row r="21" spans="1:4" x14ac:dyDescent="0.3">
      <c r="A21" s="10" t="s">
        <v>33</v>
      </c>
      <c r="B21" s="10" t="s">
        <v>32</v>
      </c>
      <c r="C21" s="9" t="s">
        <v>3</v>
      </c>
      <c r="D21" s="84">
        <f>'DU Malacky'!D48</f>
        <v>0</v>
      </c>
    </row>
    <row r="22" spans="1:4" x14ac:dyDescent="0.3">
      <c r="A22" s="10" t="s">
        <v>31</v>
      </c>
      <c r="B22" s="10" t="s">
        <v>30</v>
      </c>
      <c r="C22" s="9" t="s">
        <v>3</v>
      </c>
      <c r="D22" s="84">
        <f>'DU BA-Ševčenkova'!D42</f>
        <v>0</v>
      </c>
    </row>
    <row r="23" spans="1:4" x14ac:dyDescent="0.3">
      <c r="A23" s="10" t="s">
        <v>29</v>
      </c>
      <c r="B23" s="10" t="s">
        <v>28</v>
      </c>
      <c r="C23" s="9" t="s">
        <v>3</v>
      </c>
      <c r="D23" s="84">
        <f>'DU BA-Radlinského'!D42</f>
        <v>0</v>
      </c>
    </row>
    <row r="24" spans="1:4" x14ac:dyDescent="0.3">
      <c r="A24" s="10" t="s">
        <v>27</v>
      </c>
      <c r="B24" s="10" t="s">
        <v>26</v>
      </c>
      <c r="C24" s="9" t="s">
        <v>3</v>
      </c>
      <c r="D24" s="84">
        <f>'DU Trenčín'!D37</f>
        <v>0</v>
      </c>
    </row>
    <row r="25" spans="1:4" x14ac:dyDescent="0.3">
      <c r="A25" s="10" t="s">
        <v>25</v>
      </c>
      <c r="B25" s="10" t="s">
        <v>24</v>
      </c>
      <c r="C25" s="9" t="s">
        <v>3</v>
      </c>
      <c r="D25" s="84">
        <f>'DU Nitra'!D38</f>
        <v>0</v>
      </c>
    </row>
    <row r="26" spans="1:4" x14ac:dyDescent="0.3">
      <c r="A26" s="10" t="s">
        <v>23</v>
      </c>
      <c r="B26" s="10" t="s">
        <v>22</v>
      </c>
      <c r="C26" s="9" t="s">
        <v>3</v>
      </c>
      <c r="D26" s="84">
        <f>'DU Skalica'!D38</f>
        <v>0</v>
      </c>
    </row>
    <row r="27" spans="1:4" x14ac:dyDescent="0.3">
      <c r="A27" s="10" t="s">
        <v>21</v>
      </c>
      <c r="B27" s="10" t="s">
        <v>20</v>
      </c>
      <c r="C27" s="9" t="s">
        <v>3</v>
      </c>
      <c r="D27" s="84">
        <f>'DU BB-Nová'!D37</f>
        <v>0</v>
      </c>
    </row>
    <row r="28" spans="1:4" x14ac:dyDescent="0.3">
      <c r="A28" s="10" t="s">
        <v>19</v>
      </c>
      <c r="B28" s="10" t="s">
        <v>18</v>
      </c>
      <c r="C28" s="9" t="s">
        <v>3</v>
      </c>
      <c r="D28" s="84">
        <f>'DU BB-Kuzmányho'!D42</f>
        <v>0</v>
      </c>
    </row>
    <row r="29" spans="1:4" x14ac:dyDescent="0.3">
      <c r="A29" s="12" t="s">
        <v>17</v>
      </c>
      <c r="B29" s="12" t="s">
        <v>16</v>
      </c>
      <c r="C29" s="11" t="s">
        <v>3</v>
      </c>
      <c r="D29" s="85">
        <f>'DU Lučenec'!D40</f>
        <v>0</v>
      </c>
    </row>
    <row r="30" spans="1:4" x14ac:dyDescent="0.3">
      <c r="A30" s="10" t="s">
        <v>15</v>
      </c>
      <c r="B30" s="10" t="s">
        <v>14</v>
      </c>
      <c r="C30" s="9" t="s">
        <v>3</v>
      </c>
      <c r="D30" s="84">
        <f>'DU Rimavská Sobota'!D43</f>
        <v>0</v>
      </c>
    </row>
    <row r="31" spans="1:4" x14ac:dyDescent="0.3">
      <c r="A31" s="10" t="s">
        <v>13</v>
      </c>
      <c r="B31" s="10" t="s">
        <v>12</v>
      </c>
      <c r="C31" s="9" t="s">
        <v>3</v>
      </c>
      <c r="D31" s="84">
        <f>'DU Dunajská Streda'!D42</f>
        <v>0</v>
      </c>
    </row>
    <row r="32" spans="1:4" x14ac:dyDescent="0.3">
      <c r="A32" s="10" t="s">
        <v>11</v>
      </c>
      <c r="B32" s="10" t="s">
        <v>10</v>
      </c>
      <c r="C32" s="9" t="s">
        <v>3</v>
      </c>
      <c r="D32" s="84">
        <f>'DU Liptovský Mikuláš'!D54</f>
        <v>0</v>
      </c>
    </row>
    <row r="33" spans="1:4" x14ac:dyDescent="0.3">
      <c r="A33" s="10" t="s">
        <v>9</v>
      </c>
      <c r="B33" s="12" t="s">
        <v>8</v>
      </c>
      <c r="C33" s="9" t="s">
        <v>3</v>
      </c>
      <c r="D33" s="84">
        <f>'DU Ružomberok'!D38</f>
        <v>0</v>
      </c>
    </row>
    <row r="34" spans="1:4" x14ac:dyDescent="0.3">
      <c r="A34" s="10" t="s">
        <v>7</v>
      </c>
      <c r="B34" s="10" t="s">
        <v>6</v>
      </c>
      <c r="C34" s="9" t="s">
        <v>3</v>
      </c>
      <c r="D34" s="84">
        <v>0</v>
      </c>
    </row>
    <row r="35" spans="1:4" x14ac:dyDescent="0.3">
      <c r="A35" s="10" t="s">
        <v>5</v>
      </c>
      <c r="B35" s="10" t="s">
        <v>4</v>
      </c>
      <c r="C35" s="9" t="s">
        <v>3</v>
      </c>
      <c r="D35" s="84">
        <f>'DU Poprad'!D47</f>
        <v>0</v>
      </c>
    </row>
    <row r="36" spans="1:4" x14ac:dyDescent="0.3">
      <c r="A36" s="10" t="s">
        <v>2</v>
      </c>
      <c r="B36" s="10" t="s">
        <v>1</v>
      </c>
      <c r="C36" s="9" t="s">
        <v>3</v>
      </c>
      <c r="D36" s="84">
        <v>0</v>
      </c>
    </row>
    <row r="37" spans="1:4" x14ac:dyDescent="0.3">
      <c r="A37" s="8"/>
      <c r="B37" s="8"/>
      <c r="C37" s="7"/>
      <c r="D37" s="6"/>
    </row>
    <row r="38" spans="1:4" x14ac:dyDescent="0.3">
      <c r="A38" s="5" t="s">
        <v>0</v>
      </c>
      <c r="B38" s="4"/>
      <c r="C38" s="3"/>
      <c r="D38" s="2">
        <f>SUM(D3:D36)</f>
        <v>0</v>
      </c>
    </row>
  </sheetData>
  <mergeCells count="1">
    <mergeCell ref="H7:K7"/>
  </mergeCells>
  <hyperlinks>
    <hyperlink ref="D3" location="'CU Martin Na Bystričku 36'!A1" display="'CU Martin Na Bystričku 36'!A1"/>
    <hyperlink ref="D4" location="'DU Martin'!A1" display="'DU Martin'!A1"/>
    <hyperlink ref="D5" location="'DU ZA Janka Kráľa'!A1" display="'DU ZA Janka Kráľa'!A1"/>
    <hyperlink ref="D6" location="'CU Žilina K cintorínu 36'!A1" display="'CU Žilina K cintorínu 36'!A1"/>
    <hyperlink ref="D8" location="'DU Námestovo'!A1" display="'DU Námestovo'!A1"/>
    <hyperlink ref="D9" location="'CU Michalovce'!A1" display="'CU Michalovce'!A1"/>
    <hyperlink ref="D10" location="'CU Vyšné Nemecké'!A1" display="'CU Vyšné Nemecké'!A1"/>
    <hyperlink ref="D11" location="'CU Ubľa'!A1" display="'CU Ubľa'!A1"/>
    <hyperlink ref="D12" location="'CU Dobrá'!A1" display="'CU Dobrá'!A1"/>
    <hyperlink ref="D13" location="'CU Čierna nad Tisou'!A1" display="'CU Čierna nad Tisou'!A1"/>
    <hyperlink ref="D14" location="'CU Maťovce'!A1" display="'CU Maťovce'!A1"/>
    <hyperlink ref="D15" location="'CU Michalovce'!A1" display="'CU Michalovce'!A1"/>
    <hyperlink ref="D16" location="'DU Trebišov'!A1" display="'DU Trebišov'!A1"/>
    <hyperlink ref="D17" location="'DU Prešov'!A1" display="'DU Prešov'!A1"/>
    <hyperlink ref="D18" location="'CU Košice - Komenského'!A1" display="'CU Košice - Komenského'!A1"/>
    <hyperlink ref="D19" location="'DU Senec'!A1" display="'DU Senec'!A1"/>
    <hyperlink ref="D20" location="'DU Pezinok'!A1" display="'DU Pezinok'!A1"/>
    <hyperlink ref="D21" location="'DU Malacky'!A1" display="'DU Malacky'!A1"/>
    <hyperlink ref="D22" location="'DU BA-Ševčenkova'!A1" display="'DU BA-Ševčenkova'!A1"/>
    <hyperlink ref="D23" location="'DU BA-Radlinského'!A1" display="'DU BA-Radlinského'!A1"/>
    <hyperlink ref="D24" location="'DU Trenčín'!A1" display="'DU Trenčín'!A1"/>
    <hyperlink ref="D25" location="'DU Nitra'!A1" display="'DU Nitra'!A1"/>
    <hyperlink ref="D26" location="'DU Skalica'!A1" display="'DU Skalica'!A1"/>
    <hyperlink ref="D27" location="'DU BB-Nová'!A1" display="'DU BB-Nová'!A1"/>
    <hyperlink ref="D28" location="'DU BB-Kuzmányho'!A1" display="'DU BB-Kuzmányho'!A1"/>
    <hyperlink ref="D29" location="'DU Lučenec'!A1" display="'DU Lučenec'!A1"/>
    <hyperlink ref="D30" location="'DU Rimavská Sobota'!A1" display="'DU Rimavská Sobota'!A1"/>
    <hyperlink ref="D31" location="'DU Dunajská Streda'!A1" display="'DU Dunajská Streda'!A1"/>
    <hyperlink ref="D32" location="'DU Liptovský Mikuláš'!A1" display="'DU Liptovský Mikuláš'!A1"/>
    <hyperlink ref="D33" location="'DU Ružomberok'!A1" display="'DU Ružomberok'!A1"/>
    <hyperlink ref="D34" location="'CU Poprad'!A1" display="'CU Poprad'!A1"/>
    <hyperlink ref="D35" location="'DU Poprad'!A1" display="'DU Poprad'!A1"/>
    <hyperlink ref="D36" location="'CU Stará Ľubovňa'!A1" display="'CU Stará Ľubovňa'!A1"/>
    <hyperlink ref="D7" location="'DU Čadca'!A1" display="'DU Čadca'!A1"/>
  </hyperlinks>
  <pageMargins left="0.7" right="0.7" top="0.75" bottom="0.75" header="0.3" footer="0.3"/>
  <pageSetup paperSize="9" scale="7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160" zoomScaleNormal="16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178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28.8" thickTop="1" x14ac:dyDescent="0.3">
      <c r="A7" s="65" t="s">
        <v>130</v>
      </c>
      <c r="B7" s="64" t="s">
        <v>129</v>
      </c>
      <c r="C7" s="63" t="s">
        <v>89</v>
      </c>
      <c r="D7" s="63">
        <v>4</v>
      </c>
      <c r="E7" s="148"/>
      <c r="F7" s="62">
        <f>D7*E7</f>
        <v>0</v>
      </c>
      <c r="G7" s="148"/>
      <c r="H7" s="61">
        <f>D7*G7</f>
        <v>0</v>
      </c>
    </row>
    <row r="8" spans="1:8" x14ac:dyDescent="0.3">
      <c r="A8" s="58" t="s">
        <v>126</v>
      </c>
      <c r="B8" s="57" t="s">
        <v>125</v>
      </c>
      <c r="C8" s="56" t="s">
        <v>89</v>
      </c>
      <c r="D8" s="56">
        <v>6</v>
      </c>
      <c r="E8" s="149"/>
      <c r="F8" s="62">
        <f t="shared" ref="F8:F21" si="0">D8*E8</f>
        <v>0</v>
      </c>
      <c r="G8" s="149"/>
      <c r="H8" s="61">
        <f t="shared" ref="H8:H21" si="1">D8*G8</f>
        <v>0</v>
      </c>
    </row>
    <row r="9" spans="1:8" x14ac:dyDescent="0.3">
      <c r="A9" s="58" t="s">
        <v>124</v>
      </c>
      <c r="B9" s="57" t="s">
        <v>123</v>
      </c>
      <c r="C9" s="56" t="s">
        <v>103</v>
      </c>
      <c r="D9" s="56">
        <v>100</v>
      </c>
      <c r="E9" s="149"/>
      <c r="F9" s="62">
        <f t="shared" si="0"/>
        <v>0</v>
      </c>
      <c r="G9" s="149"/>
      <c r="H9" s="61">
        <f t="shared" si="1"/>
        <v>0</v>
      </c>
    </row>
    <row r="10" spans="1:8" x14ac:dyDescent="0.3">
      <c r="A10" s="58" t="s">
        <v>118</v>
      </c>
      <c r="B10" s="9" t="s">
        <v>117</v>
      </c>
      <c r="C10" s="60" t="s">
        <v>89</v>
      </c>
      <c r="D10" s="60">
        <v>6</v>
      </c>
      <c r="E10" s="149"/>
      <c r="F10" s="62">
        <f t="shared" si="0"/>
        <v>0</v>
      </c>
      <c r="G10" s="149"/>
      <c r="H10" s="61">
        <f t="shared" si="1"/>
        <v>0</v>
      </c>
    </row>
    <row r="11" spans="1:8" x14ac:dyDescent="0.3">
      <c r="A11" s="58" t="s">
        <v>116</v>
      </c>
      <c r="B11" s="57" t="s">
        <v>115</v>
      </c>
      <c r="C11" s="56" t="s">
        <v>89</v>
      </c>
      <c r="D11" s="56">
        <v>6</v>
      </c>
      <c r="E11" s="149"/>
      <c r="F11" s="62">
        <f t="shared" si="0"/>
        <v>0</v>
      </c>
      <c r="G11" s="149"/>
      <c r="H11" s="61">
        <f t="shared" si="1"/>
        <v>0</v>
      </c>
    </row>
    <row r="12" spans="1:8" x14ac:dyDescent="0.3">
      <c r="A12" s="58"/>
      <c r="B12" s="57" t="s">
        <v>114</v>
      </c>
      <c r="C12" s="56" t="s">
        <v>103</v>
      </c>
      <c r="D12" s="56">
        <v>12</v>
      </c>
      <c r="E12" s="149"/>
      <c r="F12" s="62">
        <f t="shared" si="0"/>
        <v>0</v>
      </c>
      <c r="G12" s="149"/>
      <c r="H12" s="61">
        <f t="shared" si="1"/>
        <v>0</v>
      </c>
    </row>
    <row r="13" spans="1:8" x14ac:dyDescent="0.3">
      <c r="A13" s="58"/>
      <c r="B13" s="57" t="s">
        <v>98</v>
      </c>
      <c r="C13" s="56" t="s">
        <v>89</v>
      </c>
      <c r="D13" s="56">
        <v>50</v>
      </c>
      <c r="E13" s="149"/>
      <c r="F13" s="62">
        <f t="shared" si="0"/>
        <v>0</v>
      </c>
      <c r="G13" s="149"/>
      <c r="H13" s="61">
        <f t="shared" si="1"/>
        <v>0</v>
      </c>
    </row>
    <row r="14" spans="1:8" x14ac:dyDescent="0.3">
      <c r="A14" s="58"/>
      <c r="B14" s="57" t="s">
        <v>97</v>
      </c>
      <c r="C14" s="56" t="s">
        <v>89</v>
      </c>
      <c r="D14" s="56">
        <v>50</v>
      </c>
      <c r="E14" s="149"/>
      <c r="F14" s="62">
        <f t="shared" si="0"/>
        <v>0</v>
      </c>
      <c r="G14" s="149"/>
      <c r="H14" s="61">
        <f t="shared" si="1"/>
        <v>0</v>
      </c>
    </row>
    <row r="15" spans="1:8" x14ac:dyDescent="0.3">
      <c r="A15" s="58"/>
      <c r="B15" s="57" t="s">
        <v>96</v>
      </c>
      <c r="C15" s="56" t="s">
        <v>89</v>
      </c>
      <c r="D15" s="56">
        <v>9</v>
      </c>
      <c r="E15" s="149"/>
      <c r="F15" s="62">
        <f t="shared" si="0"/>
        <v>0</v>
      </c>
      <c r="G15" s="149"/>
      <c r="H15" s="61">
        <f t="shared" si="1"/>
        <v>0</v>
      </c>
    </row>
    <row r="16" spans="1:8" x14ac:dyDescent="0.3">
      <c r="A16" s="58"/>
      <c r="B16" s="57" t="s">
        <v>95</v>
      </c>
      <c r="C16" s="56" t="s">
        <v>89</v>
      </c>
      <c r="D16" s="56">
        <v>12</v>
      </c>
      <c r="E16" s="149"/>
      <c r="F16" s="62">
        <f t="shared" si="0"/>
        <v>0</v>
      </c>
      <c r="G16" s="149"/>
      <c r="H16" s="61">
        <f t="shared" si="1"/>
        <v>0</v>
      </c>
    </row>
    <row r="17" spans="1:8" x14ac:dyDescent="0.3">
      <c r="A17" s="58"/>
      <c r="B17" s="57" t="s">
        <v>94</v>
      </c>
      <c r="C17" s="56" t="s">
        <v>86</v>
      </c>
      <c r="D17" s="56">
        <v>1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93</v>
      </c>
      <c r="C18" s="56" t="s">
        <v>89</v>
      </c>
      <c r="D18" s="56">
        <v>6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57" t="s">
        <v>92</v>
      </c>
      <c r="C19" s="56" t="s">
        <v>89</v>
      </c>
      <c r="D19" s="56">
        <v>3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9"/>
      <c r="B20" s="57" t="s">
        <v>90</v>
      </c>
      <c r="C20" s="56" t="s">
        <v>89</v>
      </c>
      <c r="D20" s="56">
        <v>3</v>
      </c>
      <c r="E20" s="149"/>
      <c r="F20" s="62">
        <f t="shared" si="0"/>
        <v>0</v>
      </c>
      <c r="G20" s="149"/>
      <c r="H20" s="61">
        <f t="shared" si="1"/>
        <v>0</v>
      </c>
    </row>
    <row r="21" spans="1:8" ht="42" thickBot="1" x14ac:dyDescent="0.35">
      <c r="A21" s="83"/>
      <c r="B21" s="51" t="s">
        <v>88</v>
      </c>
      <c r="C21" s="50" t="s">
        <v>86</v>
      </c>
      <c r="D21" s="50">
        <v>0.05</v>
      </c>
      <c r="E21" s="150"/>
      <c r="F21" s="62">
        <f t="shared" si="0"/>
        <v>0</v>
      </c>
      <c r="G21" s="150"/>
      <c r="H21" s="61">
        <f t="shared" si="1"/>
        <v>0</v>
      </c>
    </row>
    <row r="22" spans="1:8" x14ac:dyDescent="0.3">
      <c r="A22" s="46"/>
      <c r="B22" s="47"/>
      <c r="C22" s="46"/>
      <c r="D22" s="46"/>
      <c r="E22" s="45"/>
      <c r="F22" s="45"/>
      <c r="G22" s="45"/>
      <c r="H22" s="45"/>
    </row>
    <row r="23" spans="1:8" x14ac:dyDescent="0.3">
      <c r="A23" s="46"/>
      <c r="B23" s="47"/>
      <c r="C23" s="46"/>
      <c r="D23" s="46"/>
      <c r="E23" s="45"/>
      <c r="F23" s="45"/>
      <c r="G23" s="45"/>
      <c r="H23" s="45"/>
    </row>
    <row r="24" spans="1:8" ht="15" thickBot="1" x14ac:dyDescent="0.35">
      <c r="A24" s="44"/>
      <c r="B24" s="43"/>
      <c r="C24" s="42"/>
      <c r="D24" s="16"/>
      <c r="E24" s="16"/>
      <c r="F24" s="41"/>
      <c r="G24" s="17"/>
      <c r="H24" s="16"/>
    </row>
    <row r="25" spans="1:8" x14ac:dyDescent="0.3">
      <c r="A25" s="23"/>
      <c r="B25" s="40"/>
      <c r="C25" s="39"/>
      <c r="D25" s="38" t="s">
        <v>84</v>
      </c>
      <c r="E25" s="38" t="s">
        <v>85</v>
      </c>
      <c r="F25" s="37" t="s">
        <v>84</v>
      </c>
      <c r="G25" s="17"/>
      <c r="H25" s="16"/>
    </row>
    <row r="26" spans="1:8" x14ac:dyDescent="0.3">
      <c r="A26" s="23"/>
      <c r="B26" s="35" t="s">
        <v>83</v>
      </c>
      <c r="C26" s="34"/>
      <c r="D26" s="33" t="s">
        <v>82</v>
      </c>
      <c r="E26" s="36"/>
      <c r="F26" s="32" t="s">
        <v>81</v>
      </c>
      <c r="G26" s="17"/>
      <c r="H26" s="16"/>
    </row>
    <row r="27" spans="1:8" x14ac:dyDescent="0.3">
      <c r="A27" s="23"/>
      <c r="B27" s="35"/>
      <c r="C27" s="34"/>
      <c r="D27" s="33" t="s">
        <v>79</v>
      </c>
      <c r="E27" s="33" t="s">
        <v>80</v>
      </c>
      <c r="F27" s="32" t="s">
        <v>79</v>
      </c>
      <c r="G27" s="17"/>
      <c r="H27" s="16"/>
    </row>
    <row r="28" spans="1:8" x14ac:dyDescent="0.3">
      <c r="A28" s="29"/>
      <c r="B28" s="31" t="s">
        <v>78</v>
      </c>
      <c r="C28" s="30"/>
      <c r="D28" s="26">
        <f>SUM(F7:F21)</f>
        <v>0</v>
      </c>
      <c r="E28" s="25">
        <v>20</v>
      </c>
      <c r="F28" s="24">
        <f>(D28*E28%)+D28</f>
        <v>0</v>
      </c>
      <c r="G28" s="17"/>
      <c r="H28" s="16"/>
    </row>
    <row r="29" spans="1:8" x14ac:dyDescent="0.3">
      <c r="A29" s="29"/>
      <c r="B29" s="31" t="s">
        <v>77</v>
      </c>
      <c r="C29" s="30"/>
      <c r="D29" s="26">
        <f>SUM(H7:H21)</f>
        <v>0</v>
      </c>
      <c r="E29" s="25">
        <v>20</v>
      </c>
      <c r="F29" s="24">
        <f t="shared" ref="F29:F32" si="2">(D29*E29%)+D29</f>
        <v>0</v>
      </c>
      <c r="G29" s="17"/>
      <c r="H29" s="16"/>
    </row>
    <row r="30" spans="1:8" x14ac:dyDescent="0.3">
      <c r="A30" s="29"/>
      <c r="B30" s="28" t="s">
        <v>76</v>
      </c>
      <c r="C30" s="27"/>
      <c r="D30" s="151"/>
      <c r="E30" s="25">
        <v>20</v>
      </c>
      <c r="F30" s="24">
        <f t="shared" si="2"/>
        <v>0</v>
      </c>
      <c r="G30" s="17"/>
      <c r="H30" s="16"/>
    </row>
    <row r="31" spans="1:8" x14ac:dyDescent="0.3">
      <c r="A31" s="29"/>
      <c r="B31" s="31" t="s">
        <v>75</v>
      </c>
      <c r="C31" s="30"/>
      <c r="D31" s="151"/>
      <c r="E31" s="25">
        <v>20</v>
      </c>
      <c r="F31" s="24">
        <f t="shared" si="2"/>
        <v>0</v>
      </c>
      <c r="G31" s="17"/>
      <c r="H31" s="16"/>
    </row>
    <row r="32" spans="1:8" ht="15" thickBot="1" x14ac:dyDescent="0.35">
      <c r="A32" s="29"/>
      <c r="B32" s="28" t="s">
        <v>74</v>
      </c>
      <c r="C32" s="27"/>
      <c r="D32" s="151"/>
      <c r="E32" s="25">
        <v>20</v>
      </c>
      <c r="F32" s="24">
        <f t="shared" si="2"/>
        <v>0</v>
      </c>
      <c r="G32" s="17"/>
      <c r="H32" s="16"/>
    </row>
    <row r="33" spans="1:8" ht="15" thickBot="1" x14ac:dyDescent="0.35">
      <c r="A33" s="23"/>
      <c r="B33" s="22" t="s">
        <v>73</v>
      </c>
      <c r="C33" s="21"/>
      <c r="D33" s="20">
        <f>SUM(D28:D32)</f>
        <v>0</v>
      </c>
      <c r="E33" s="19"/>
      <c r="F33" s="18">
        <f>SUM(F28:F32)</f>
        <v>0</v>
      </c>
      <c r="G33" s="17"/>
      <c r="H33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181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13</v>
      </c>
      <c r="E8" s="148"/>
      <c r="F8" s="62">
        <f t="shared" ref="F8:F29" si="0">D8*E8</f>
        <v>0</v>
      </c>
      <c r="G8" s="148"/>
      <c r="H8" s="61">
        <f t="shared" ref="H8:H29" si="1">D8*G8</f>
        <v>0</v>
      </c>
    </row>
    <row r="9" spans="1:8" ht="28.2" x14ac:dyDescent="0.3">
      <c r="A9" s="65" t="s">
        <v>128</v>
      </c>
      <c r="B9" s="64" t="s">
        <v>127</v>
      </c>
      <c r="C9" s="63" t="s">
        <v>89</v>
      </c>
      <c r="D9" s="63">
        <v>4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32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2200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154</v>
      </c>
      <c r="B12" s="64" t="s">
        <v>153</v>
      </c>
      <c r="C12" s="63" t="s">
        <v>89</v>
      </c>
      <c r="D12" s="63">
        <v>32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118</v>
      </c>
      <c r="B13" s="64" t="s">
        <v>117</v>
      </c>
      <c r="C13" s="63" t="s">
        <v>89</v>
      </c>
      <c r="D13" s="63">
        <v>16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116</v>
      </c>
      <c r="B14" s="64" t="s">
        <v>115</v>
      </c>
      <c r="C14" s="63" t="s">
        <v>89</v>
      </c>
      <c r="D14" s="63">
        <v>16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152</v>
      </c>
      <c r="B15" s="64" t="s">
        <v>114</v>
      </c>
      <c r="C15" s="63" t="s">
        <v>103</v>
      </c>
      <c r="D15" s="63">
        <v>60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152</v>
      </c>
      <c r="B16" s="64" t="s">
        <v>113</v>
      </c>
      <c r="C16" s="63" t="s">
        <v>103</v>
      </c>
      <c r="D16" s="63">
        <v>26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152</v>
      </c>
      <c r="B17" s="64" t="s">
        <v>175</v>
      </c>
      <c r="C17" s="63" t="s">
        <v>103</v>
      </c>
      <c r="D17" s="63">
        <v>12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172</v>
      </c>
      <c r="C18" s="63" t="s">
        <v>89</v>
      </c>
      <c r="D18" s="63">
        <v>100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 t="s">
        <v>180</v>
      </c>
      <c r="B19" s="64" t="s">
        <v>179</v>
      </c>
      <c r="C19" s="63" t="s">
        <v>89</v>
      </c>
      <c r="D19" s="63">
        <v>4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98</v>
      </c>
      <c r="C20" s="63" t="s">
        <v>89</v>
      </c>
      <c r="D20" s="63">
        <v>500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97</v>
      </c>
      <c r="C21" s="63" t="s">
        <v>89</v>
      </c>
      <c r="D21" s="63">
        <v>500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96</v>
      </c>
      <c r="C22" s="63" t="s">
        <v>89</v>
      </c>
      <c r="D22" s="63">
        <v>49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151</v>
      </c>
      <c r="C23" s="63" t="s">
        <v>89</v>
      </c>
      <c r="D23" s="63">
        <v>66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94</v>
      </c>
      <c r="C24" s="63" t="s">
        <v>86</v>
      </c>
      <c r="D24" s="63">
        <v>1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93</v>
      </c>
      <c r="C25" s="63" t="s">
        <v>89</v>
      </c>
      <c r="D25" s="63">
        <v>34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92</v>
      </c>
      <c r="C26" s="63" t="s">
        <v>89</v>
      </c>
      <c r="D26" s="63">
        <v>21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/>
      <c r="B27" s="64" t="s">
        <v>149</v>
      </c>
      <c r="C27" s="63" t="s">
        <v>89</v>
      </c>
      <c r="D27" s="63">
        <v>7</v>
      </c>
      <c r="E27" s="148"/>
      <c r="F27" s="62">
        <f t="shared" si="0"/>
        <v>0</v>
      </c>
      <c r="G27" s="148"/>
      <c r="H27" s="61">
        <f t="shared" si="1"/>
        <v>0</v>
      </c>
    </row>
    <row r="28" spans="1:8" x14ac:dyDescent="0.3">
      <c r="A28" s="65"/>
      <c r="B28" s="64" t="s">
        <v>90</v>
      </c>
      <c r="C28" s="63" t="s">
        <v>89</v>
      </c>
      <c r="D28" s="63">
        <v>28</v>
      </c>
      <c r="E28" s="148"/>
      <c r="F28" s="62">
        <f t="shared" si="0"/>
        <v>0</v>
      </c>
      <c r="G28" s="148"/>
      <c r="H28" s="61">
        <f t="shared" si="1"/>
        <v>0</v>
      </c>
    </row>
    <row r="29" spans="1:8" ht="41.4" x14ac:dyDescent="0.3">
      <c r="A29" s="65"/>
      <c r="B29" s="64" t="s">
        <v>88</v>
      </c>
      <c r="C29" s="63" t="s">
        <v>86</v>
      </c>
      <c r="D29" s="63">
        <v>0.05</v>
      </c>
      <c r="E29" s="148"/>
      <c r="F29" s="62">
        <f t="shared" si="0"/>
        <v>0</v>
      </c>
      <c r="G29" s="148"/>
      <c r="H29" s="61">
        <f t="shared" si="1"/>
        <v>0</v>
      </c>
    </row>
    <row r="30" spans="1:8" ht="15" thickBot="1" x14ac:dyDescent="0.35">
      <c r="A30" s="83"/>
      <c r="B30" s="51"/>
      <c r="C30" s="50"/>
      <c r="D30" s="50"/>
      <c r="E30" s="49"/>
      <c r="F30" s="49"/>
      <c r="G30" s="49"/>
      <c r="H30" s="48"/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ht="15" thickBot="1" x14ac:dyDescent="0.35">
      <c r="A33" s="44"/>
      <c r="B33" s="43"/>
      <c r="C33" s="42"/>
      <c r="D33" s="16"/>
      <c r="E33" s="16"/>
      <c r="F33" s="41"/>
      <c r="G33" s="17"/>
      <c r="H33" s="16"/>
    </row>
    <row r="34" spans="1:8" x14ac:dyDescent="0.3">
      <c r="A34" s="23"/>
      <c r="B34" s="40"/>
      <c r="C34" s="39"/>
      <c r="D34" s="38" t="s">
        <v>84</v>
      </c>
      <c r="E34" s="38" t="s">
        <v>85</v>
      </c>
      <c r="F34" s="37" t="s">
        <v>84</v>
      </c>
      <c r="G34" s="17"/>
      <c r="H34" s="16"/>
    </row>
    <row r="35" spans="1:8" x14ac:dyDescent="0.3">
      <c r="A35" s="23"/>
      <c r="B35" s="35" t="s">
        <v>83</v>
      </c>
      <c r="C35" s="34"/>
      <c r="D35" s="33" t="s">
        <v>82</v>
      </c>
      <c r="E35" s="36"/>
      <c r="F35" s="32" t="s">
        <v>81</v>
      </c>
      <c r="G35" s="17"/>
      <c r="H35" s="16"/>
    </row>
    <row r="36" spans="1:8" x14ac:dyDescent="0.3">
      <c r="A36" s="23"/>
      <c r="B36" s="35"/>
      <c r="C36" s="34"/>
      <c r="D36" s="33" t="s">
        <v>79</v>
      </c>
      <c r="E36" s="33" t="s">
        <v>80</v>
      </c>
      <c r="F36" s="32" t="s">
        <v>79</v>
      </c>
      <c r="G36" s="17"/>
      <c r="H36" s="16"/>
    </row>
    <row r="37" spans="1:8" x14ac:dyDescent="0.3">
      <c r="A37" s="29"/>
      <c r="B37" s="31" t="s">
        <v>78</v>
      </c>
      <c r="C37" s="30"/>
      <c r="D37" s="26">
        <f>SUM(F7:F29)</f>
        <v>0</v>
      </c>
      <c r="E37" s="25">
        <v>20</v>
      </c>
      <c r="F37" s="24">
        <f>(D37*E37%)+D37</f>
        <v>0</v>
      </c>
      <c r="G37" s="17"/>
      <c r="H37" s="16"/>
    </row>
    <row r="38" spans="1:8" x14ac:dyDescent="0.3">
      <c r="A38" s="29"/>
      <c r="B38" s="31" t="s">
        <v>77</v>
      </c>
      <c r="C38" s="30"/>
      <c r="D38" s="26">
        <f>SUM(H7:H29)</f>
        <v>0</v>
      </c>
      <c r="E38" s="25">
        <v>20</v>
      </c>
      <c r="F38" s="24">
        <f t="shared" ref="F38:F41" si="2">(D38*E38%)+D38</f>
        <v>0</v>
      </c>
      <c r="G38" s="17"/>
      <c r="H38" s="16"/>
    </row>
    <row r="39" spans="1:8" x14ac:dyDescent="0.3">
      <c r="A39" s="29"/>
      <c r="B39" s="28" t="s">
        <v>76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x14ac:dyDescent="0.3">
      <c r="A40" s="29"/>
      <c r="B40" s="31" t="s">
        <v>75</v>
      </c>
      <c r="C40" s="30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9"/>
      <c r="B41" s="28" t="s">
        <v>74</v>
      </c>
      <c r="C41" s="27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3"/>
      <c r="B42" s="22" t="s">
        <v>73</v>
      </c>
      <c r="C42" s="21"/>
      <c r="D42" s="20">
        <f>SUM(D37:D41)</f>
        <v>0</v>
      </c>
      <c r="E42" s="19"/>
      <c r="F42" s="18">
        <f>SUM(F37:F41)</f>
        <v>0</v>
      </c>
      <c r="G42" s="17"/>
      <c r="H42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182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132</v>
      </c>
      <c r="B8" s="64" t="s">
        <v>131</v>
      </c>
      <c r="C8" s="63" t="s">
        <v>89</v>
      </c>
      <c r="D8" s="63">
        <v>2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ht="28.2" x14ac:dyDescent="0.3">
      <c r="A9" s="65" t="s">
        <v>130</v>
      </c>
      <c r="B9" s="64" t="s">
        <v>129</v>
      </c>
      <c r="C9" s="63" t="s">
        <v>89</v>
      </c>
      <c r="D9" s="63">
        <v>10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20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550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20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20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114</v>
      </c>
      <c r="C14" s="63" t="s">
        <v>103</v>
      </c>
      <c r="D14" s="63">
        <v>54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113</v>
      </c>
      <c r="C15" s="63" t="s">
        <v>103</v>
      </c>
      <c r="D15" s="63">
        <v>20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260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58"/>
      <c r="B17" s="57" t="s">
        <v>97</v>
      </c>
      <c r="C17" s="56" t="s">
        <v>89</v>
      </c>
      <c r="D17" s="56">
        <v>260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96</v>
      </c>
      <c r="C18" s="56" t="s">
        <v>89</v>
      </c>
      <c r="D18" s="56">
        <v>24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9" t="s">
        <v>95</v>
      </c>
      <c r="C19" s="60" t="s">
        <v>89</v>
      </c>
      <c r="D19" s="60">
        <v>44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8"/>
      <c r="B20" s="57" t="s">
        <v>94</v>
      </c>
      <c r="C20" s="56" t="s">
        <v>86</v>
      </c>
      <c r="D20" s="56">
        <v>1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8"/>
      <c r="B21" s="57" t="s">
        <v>93</v>
      </c>
      <c r="C21" s="56" t="s">
        <v>89</v>
      </c>
      <c r="D21" s="56">
        <v>24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8"/>
      <c r="B22" s="57" t="s">
        <v>92</v>
      </c>
      <c r="C22" s="56" t="s">
        <v>89</v>
      </c>
      <c r="D22" s="56">
        <v>9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8"/>
      <c r="B23" s="57" t="s">
        <v>91</v>
      </c>
      <c r="C23" s="56" t="s">
        <v>89</v>
      </c>
      <c r="D23" s="56">
        <v>4</v>
      </c>
      <c r="E23" s="149"/>
      <c r="F23" s="62">
        <f t="shared" si="0"/>
        <v>0</v>
      </c>
      <c r="G23" s="149"/>
      <c r="H23" s="61">
        <f t="shared" si="1"/>
        <v>0</v>
      </c>
    </row>
    <row r="24" spans="1:8" x14ac:dyDescent="0.3">
      <c r="A24" s="58"/>
      <c r="B24" s="57" t="s">
        <v>90</v>
      </c>
      <c r="C24" s="56" t="s">
        <v>89</v>
      </c>
      <c r="D24" s="56">
        <v>13</v>
      </c>
      <c r="E24" s="149"/>
      <c r="F24" s="62">
        <f t="shared" si="0"/>
        <v>0</v>
      </c>
      <c r="G24" s="149"/>
      <c r="H24" s="61">
        <f t="shared" si="1"/>
        <v>0</v>
      </c>
    </row>
    <row r="25" spans="1:8" ht="41.4" x14ac:dyDescent="0.3">
      <c r="A25" s="58"/>
      <c r="B25" s="57" t="s">
        <v>88</v>
      </c>
      <c r="C25" s="56" t="s">
        <v>86</v>
      </c>
      <c r="D25" s="56">
        <v>0.05</v>
      </c>
      <c r="E25" s="149"/>
      <c r="F25" s="62">
        <f t="shared" si="0"/>
        <v>0</v>
      </c>
      <c r="G25" s="149"/>
      <c r="H25" s="61">
        <f t="shared" si="1"/>
        <v>0</v>
      </c>
    </row>
    <row r="26" spans="1:8" x14ac:dyDescent="0.3">
      <c r="A26" s="58"/>
      <c r="B26" s="57"/>
      <c r="C26" s="56"/>
      <c r="D26" s="56"/>
      <c r="E26" s="54"/>
      <c r="F26" s="54"/>
      <c r="G26" s="54"/>
      <c r="H26" s="53"/>
    </row>
    <row r="27" spans="1:8" x14ac:dyDescent="0.3">
      <c r="A27" s="58"/>
      <c r="B27" s="57"/>
      <c r="C27" s="56"/>
      <c r="D27" s="56"/>
      <c r="E27" s="54"/>
      <c r="F27" s="54"/>
      <c r="G27" s="54"/>
      <c r="H27" s="53"/>
    </row>
    <row r="28" spans="1:8" x14ac:dyDescent="0.3">
      <c r="A28" s="58"/>
      <c r="B28" s="57"/>
      <c r="C28" s="56"/>
      <c r="D28" s="56"/>
      <c r="E28" s="54"/>
      <c r="F28" s="54"/>
      <c r="G28" s="54"/>
      <c r="H28" s="53"/>
    </row>
    <row r="29" spans="1:8" x14ac:dyDescent="0.3">
      <c r="A29" s="59"/>
      <c r="B29" s="57"/>
      <c r="C29" s="56"/>
      <c r="D29" s="56"/>
      <c r="E29" s="54"/>
      <c r="F29" s="54"/>
      <c r="G29" s="54"/>
      <c r="H29" s="53"/>
    </row>
    <row r="30" spans="1:8" ht="15" thickBot="1" x14ac:dyDescent="0.35">
      <c r="A30" s="83"/>
      <c r="B30" s="51"/>
      <c r="C30" s="50"/>
      <c r="D30" s="50"/>
      <c r="E30" s="49"/>
      <c r="F30" s="49"/>
      <c r="G30" s="49"/>
      <c r="H30" s="48"/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ht="15" thickBot="1" x14ac:dyDescent="0.35">
      <c r="A33" s="44"/>
      <c r="B33" s="43"/>
      <c r="C33" s="42"/>
      <c r="D33" s="16"/>
      <c r="E33" s="16"/>
      <c r="F33" s="41"/>
      <c r="G33" s="17"/>
      <c r="H33" s="16"/>
    </row>
    <row r="34" spans="1:8" x14ac:dyDescent="0.3">
      <c r="A34" s="23"/>
      <c r="B34" s="40"/>
      <c r="C34" s="39"/>
      <c r="D34" s="38" t="s">
        <v>84</v>
      </c>
      <c r="E34" s="38" t="s">
        <v>85</v>
      </c>
      <c r="F34" s="37" t="s">
        <v>84</v>
      </c>
      <c r="G34" s="17"/>
      <c r="H34" s="16"/>
    </row>
    <row r="35" spans="1:8" x14ac:dyDescent="0.3">
      <c r="A35" s="23"/>
      <c r="B35" s="35" t="s">
        <v>83</v>
      </c>
      <c r="C35" s="34"/>
      <c r="D35" s="33" t="s">
        <v>82</v>
      </c>
      <c r="E35" s="36"/>
      <c r="F35" s="32" t="s">
        <v>81</v>
      </c>
      <c r="G35" s="17"/>
      <c r="H35" s="16"/>
    </row>
    <row r="36" spans="1:8" x14ac:dyDescent="0.3">
      <c r="A36" s="23"/>
      <c r="B36" s="35"/>
      <c r="C36" s="34"/>
      <c r="D36" s="33" t="s">
        <v>79</v>
      </c>
      <c r="E36" s="33" t="s">
        <v>80</v>
      </c>
      <c r="F36" s="32" t="s">
        <v>79</v>
      </c>
      <c r="G36" s="17"/>
      <c r="H36" s="16"/>
    </row>
    <row r="37" spans="1:8" x14ac:dyDescent="0.3">
      <c r="A37" s="29"/>
      <c r="B37" s="31" t="s">
        <v>78</v>
      </c>
      <c r="C37" s="30"/>
      <c r="D37" s="26">
        <f>SUM(F7:F25)</f>
        <v>0</v>
      </c>
      <c r="E37" s="25">
        <v>20</v>
      </c>
      <c r="F37" s="24">
        <f>(D37*E37%)+D37</f>
        <v>0</v>
      </c>
      <c r="G37" s="17"/>
      <c r="H37" s="16"/>
    </row>
    <row r="38" spans="1:8" x14ac:dyDescent="0.3">
      <c r="A38" s="29"/>
      <c r="B38" s="31" t="s">
        <v>77</v>
      </c>
      <c r="C38" s="30"/>
      <c r="D38" s="26">
        <f>SUM(H7:H25)</f>
        <v>0</v>
      </c>
      <c r="E38" s="25">
        <v>20</v>
      </c>
      <c r="F38" s="24">
        <f t="shared" ref="F38:F41" si="2">(D38*E38%)+D38</f>
        <v>0</v>
      </c>
      <c r="G38" s="17"/>
      <c r="H38" s="16"/>
    </row>
    <row r="39" spans="1:8" x14ac:dyDescent="0.3">
      <c r="A39" s="29"/>
      <c r="B39" s="28" t="s">
        <v>76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x14ac:dyDescent="0.3">
      <c r="A40" s="29"/>
      <c r="B40" s="31" t="s">
        <v>75</v>
      </c>
      <c r="C40" s="30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9"/>
      <c r="B41" s="28" t="s">
        <v>74</v>
      </c>
      <c r="C41" s="27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3"/>
      <c r="B42" s="22" t="s">
        <v>73</v>
      </c>
      <c r="C42" s="21"/>
      <c r="D42" s="20">
        <f>SUM(D37:D41)</f>
        <v>0</v>
      </c>
      <c r="E42" s="19"/>
      <c r="F42" s="18">
        <f>SUM(F37:F41)</f>
        <v>0</v>
      </c>
      <c r="G42" s="17"/>
      <c r="H42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185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3</v>
      </c>
      <c r="E7" s="148"/>
      <c r="F7" s="62">
        <f>D7*E7</f>
        <v>0</v>
      </c>
      <c r="G7" s="148"/>
      <c r="H7" s="61">
        <f>D7*G7</f>
        <v>0</v>
      </c>
    </row>
    <row r="8" spans="1:8" x14ac:dyDescent="0.3">
      <c r="A8" s="65" t="s">
        <v>156</v>
      </c>
      <c r="B8" s="64" t="s">
        <v>184</v>
      </c>
      <c r="C8" s="63" t="s">
        <v>89</v>
      </c>
      <c r="D8" s="63">
        <v>3</v>
      </c>
      <c r="E8" s="148"/>
      <c r="F8" s="62">
        <f t="shared" ref="F8:F27" si="0">D8*E8</f>
        <v>0</v>
      </c>
      <c r="G8" s="148"/>
      <c r="H8" s="61">
        <f t="shared" ref="H8:H27" si="1">D8*G8</f>
        <v>0</v>
      </c>
    </row>
    <row r="9" spans="1:8" ht="28.2" x14ac:dyDescent="0.3">
      <c r="A9" s="65" t="s">
        <v>130</v>
      </c>
      <c r="B9" s="64" t="s">
        <v>129</v>
      </c>
      <c r="C9" s="63" t="s">
        <v>89</v>
      </c>
      <c r="D9" s="63">
        <v>4</v>
      </c>
      <c r="E9" s="148"/>
      <c r="F9" s="62">
        <f t="shared" si="0"/>
        <v>0</v>
      </c>
      <c r="G9" s="148"/>
      <c r="H9" s="61">
        <f t="shared" si="1"/>
        <v>0</v>
      </c>
    </row>
    <row r="10" spans="1:8" ht="28.2" x14ac:dyDescent="0.3">
      <c r="A10" s="65" t="s">
        <v>128</v>
      </c>
      <c r="B10" s="64" t="s">
        <v>127</v>
      </c>
      <c r="C10" s="63" t="s">
        <v>89</v>
      </c>
      <c r="D10" s="63">
        <v>6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126</v>
      </c>
      <c r="B11" s="64" t="s">
        <v>125</v>
      </c>
      <c r="C11" s="63" t="s">
        <v>89</v>
      </c>
      <c r="D11" s="63">
        <v>20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124</v>
      </c>
      <c r="B12" s="64" t="s">
        <v>123</v>
      </c>
      <c r="C12" s="63" t="s">
        <v>103</v>
      </c>
      <c r="D12" s="63">
        <v>1000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118</v>
      </c>
      <c r="B13" s="64" t="s">
        <v>117</v>
      </c>
      <c r="C13" s="63" t="s">
        <v>89</v>
      </c>
      <c r="D13" s="63">
        <v>20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116</v>
      </c>
      <c r="B14" s="64" t="s">
        <v>115</v>
      </c>
      <c r="C14" s="63" t="s">
        <v>89</v>
      </c>
      <c r="D14" s="63">
        <v>20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114</v>
      </c>
      <c r="C15" s="63" t="s">
        <v>103</v>
      </c>
      <c r="D15" s="63">
        <v>10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175</v>
      </c>
      <c r="C16" s="63" t="s">
        <v>103</v>
      </c>
      <c r="D16" s="63">
        <v>22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58" t="s">
        <v>180</v>
      </c>
      <c r="B17" s="57" t="s">
        <v>183</v>
      </c>
      <c r="C17" s="56" t="s">
        <v>89</v>
      </c>
      <c r="D17" s="56">
        <v>4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98</v>
      </c>
      <c r="C18" s="56" t="s">
        <v>89</v>
      </c>
      <c r="D18" s="56">
        <v>140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9" t="s">
        <v>97</v>
      </c>
      <c r="C19" s="60" t="s">
        <v>89</v>
      </c>
      <c r="D19" s="60">
        <v>140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8"/>
      <c r="B20" s="57" t="s">
        <v>163</v>
      </c>
      <c r="C20" s="56" t="s">
        <v>89</v>
      </c>
      <c r="D20" s="56">
        <v>0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8"/>
      <c r="B21" s="57" t="s">
        <v>96</v>
      </c>
      <c r="C21" s="56" t="s">
        <v>89</v>
      </c>
      <c r="D21" s="56">
        <v>30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8"/>
      <c r="B22" s="57" t="s">
        <v>95</v>
      </c>
      <c r="C22" s="56" t="s">
        <v>89</v>
      </c>
      <c r="D22" s="56">
        <v>40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8"/>
      <c r="B23" s="57" t="s">
        <v>94</v>
      </c>
      <c r="C23" s="56" t="s">
        <v>86</v>
      </c>
      <c r="D23" s="56">
        <v>1</v>
      </c>
      <c r="E23" s="149"/>
      <c r="F23" s="62">
        <f>D23*E23</f>
        <v>0</v>
      </c>
      <c r="G23" s="149"/>
      <c r="H23" s="61">
        <f t="shared" si="1"/>
        <v>0</v>
      </c>
    </row>
    <row r="24" spans="1:8" x14ac:dyDescent="0.3">
      <c r="A24" s="58"/>
      <c r="B24" s="57" t="s">
        <v>93</v>
      </c>
      <c r="C24" s="56" t="s">
        <v>89</v>
      </c>
      <c r="D24" s="56">
        <v>20</v>
      </c>
      <c r="E24" s="149"/>
      <c r="F24" s="62">
        <f t="shared" si="0"/>
        <v>0</v>
      </c>
      <c r="G24" s="149"/>
      <c r="H24" s="61">
        <f t="shared" si="1"/>
        <v>0</v>
      </c>
    </row>
    <row r="25" spans="1:8" x14ac:dyDescent="0.3">
      <c r="A25" s="58"/>
      <c r="B25" s="57" t="s">
        <v>92</v>
      </c>
      <c r="C25" s="56" t="s">
        <v>89</v>
      </c>
      <c r="D25" s="56">
        <v>11</v>
      </c>
      <c r="E25" s="149"/>
      <c r="F25" s="62">
        <f t="shared" si="0"/>
        <v>0</v>
      </c>
      <c r="G25" s="149"/>
      <c r="H25" s="61">
        <f t="shared" si="1"/>
        <v>0</v>
      </c>
    </row>
    <row r="26" spans="1:8" x14ac:dyDescent="0.3">
      <c r="A26" s="58"/>
      <c r="B26" s="57" t="s">
        <v>90</v>
      </c>
      <c r="C26" s="56" t="s">
        <v>89</v>
      </c>
      <c r="D26" s="56">
        <v>11</v>
      </c>
      <c r="E26" s="149"/>
      <c r="F26" s="62">
        <f t="shared" si="0"/>
        <v>0</v>
      </c>
      <c r="G26" s="149"/>
      <c r="H26" s="61">
        <f t="shared" si="1"/>
        <v>0</v>
      </c>
    </row>
    <row r="27" spans="1:8" ht="41.4" x14ac:dyDescent="0.3">
      <c r="A27" s="58"/>
      <c r="B27" s="57" t="s">
        <v>88</v>
      </c>
      <c r="C27" s="56" t="s">
        <v>86</v>
      </c>
      <c r="D27" s="56">
        <v>0.05</v>
      </c>
      <c r="E27" s="149"/>
      <c r="F27" s="62">
        <f t="shared" si="0"/>
        <v>0</v>
      </c>
      <c r="G27" s="149"/>
      <c r="H27" s="61">
        <f t="shared" si="1"/>
        <v>0</v>
      </c>
    </row>
    <row r="28" spans="1:8" x14ac:dyDescent="0.3">
      <c r="A28" s="58"/>
      <c r="B28" s="57"/>
      <c r="C28" s="56"/>
      <c r="D28" s="56"/>
      <c r="E28" s="54"/>
      <c r="F28" s="54"/>
      <c r="G28" s="54"/>
      <c r="H28" s="53"/>
    </row>
    <row r="29" spans="1:8" x14ac:dyDescent="0.3">
      <c r="A29" s="59"/>
      <c r="B29" s="57"/>
      <c r="C29" s="56"/>
      <c r="D29" s="56"/>
      <c r="E29" s="54"/>
      <c r="F29" s="54"/>
      <c r="G29" s="54"/>
      <c r="H29" s="53"/>
    </row>
    <row r="30" spans="1:8" ht="15" thickBot="1" x14ac:dyDescent="0.35">
      <c r="A30" s="83"/>
      <c r="B30" s="51"/>
      <c r="C30" s="50"/>
      <c r="D30" s="50"/>
      <c r="E30" s="49"/>
      <c r="F30" s="49"/>
      <c r="G30" s="49"/>
      <c r="H30" s="48"/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ht="15" thickBot="1" x14ac:dyDescent="0.35">
      <c r="A33" s="44"/>
      <c r="B33" s="43"/>
      <c r="C33" s="42"/>
      <c r="D33" s="16"/>
      <c r="E33" s="16"/>
      <c r="F33" s="41"/>
      <c r="G33" s="17"/>
      <c r="H33" s="16"/>
    </row>
    <row r="34" spans="1:8" x14ac:dyDescent="0.3">
      <c r="A34" s="23"/>
      <c r="B34" s="40"/>
      <c r="C34" s="39"/>
      <c r="D34" s="38" t="s">
        <v>84</v>
      </c>
      <c r="E34" s="38" t="s">
        <v>85</v>
      </c>
      <c r="F34" s="37" t="s">
        <v>84</v>
      </c>
      <c r="G34" s="17"/>
      <c r="H34" s="16"/>
    </row>
    <row r="35" spans="1:8" x14ac:dyDescent="0.3">
      <c r="A35" s="23"/>
      <c r="B35" s="35" t="s">
        <v>83</v>
      </c>
      <c r="C35" s="34"/>
      <c r="D35" s="33" t="s">
        <v>82</v>
      </c>
      <c r="E35" s="36"/>
      <c r="F35" s="32" t="s">
        <v>81</v>
      </c>
      <c r="G35" s="17"/>
      <c r="H35" s="16"/>
    </row>
    <row r="36" spans="1:8" x14ac:dyDescent="0.3">
      <c r="A36" s="23"/>
      <c r="B36" s="35"/>
      <c r="C36" s="34"/>
      <c r="D36" s="33" t="s">
        <v>79</v>
      </c>
      <c r="E36" s="33" t="s">
        <v>80</v>
      </c>
      <c r="F36" s="32" t="s">
        <v>79</v>
      </c>
      <c r="G36" s="17"/>
      <c r="H36" s="16"/>
    </row>
    <row r="37" spans="1:8" x14ac:dyDescent="0.3">
      <c r="A37" s="29"/>
      <c r="B37" s="31" t="s">
        <v>78</v>
      </c>
      <c r="C37" s="30"/>
      <c r="D37" s="26">
        <f>SUM(F7:F27)</f>
        <v>0</v>
      </c>
      <c r="E37" s="25">
        <v>20</v>
      </c>
      <c r="F37" s="24">
        <f>(D37*E37%)+D37</f>
        <v>0</v>
      </c>
      <c r="G37" s="17"/>
      <c r="H37" s="16"/>
    </row>
    <row r="38" spans="1:8" x14ac:dyDescent="0.3">
      <c r="A38" s="29"/>
      <c r="B38" s="31" t="s">
        <v>77</v>
      </c>
      <c r="C38" s="30"/>
      <c r="D38" s="26">
        <f>SUM(H7:H27)</f>
        <v>0</v>
      </c>
      <c r="E38" s="25">
        <v>20</v>
      </c>
      <c r="F38" s="24">
        <f t="shared" ref="F38:F41" si="2">(D38*E38%)+D38</f>
        <v>0</v>
      </c>
      <c r="G38" s="17"/>
      <c r="H38" s="16"/>
    </row>
    <row r="39" spans="1:8" x14ac:dyDescent="0.3">
      <c r="A39" s="29"/>
      <c r="B39" s="28" t="s">
        <v>76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x14ac:dyDescent="0.3">
      <c r="A40" s="29"/>
      <c r="B40" s="31" t="s">
        <v>75</v>
      </c>
      <c r="C40" s="30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9"/>
      <c r="B41" s="28" t="s">
        <v>74</v>
      </c>
      <c r="C41" s="27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3"/>
      <c r="B42" s="22" t="s">
        <v>73</v>
      </c>
      <c r="C42" s="21"/>
      <c r="D42" s="20">
        <f>SUM(D37:D41)</f>
        <v>0</v>
      </c>
      <c r="E42" s="19"/>
      <c r="F42" s="18">
        <f>SUM(F37:F41)</f>
        <v>0</v>
      </c>
      <c r="G42" s="17"/>
      <c r="H42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190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4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16</v>
      </c>
      <c r="E8" s="148"/>
      <c r="F8" s="62">
        <f t="shared" ref="F8:F30" si="0">D8*E8</f>
        <v>0</v>
      </c>
      <c r="G8" s="148"/>
      <c r="H8" s="61">
        <f t="shared" ref="H8:H30" si="1">D8*G8</f>
        <v>0</v>
      </c>
    </row>
    <row r="9" spans="1:8" ht="28.2" x14ac:dyDescent="0.3">
      <c r="A9" s="65" t="s">
        <v>128</v>
      </c>
      <c r="B9" s="64" t="s">
        <v>127</v>
      </c>
      <c r="C9" s="63" t="s">
        <v>89</v>
      </c>
      <c r="D9" s="63">
        <v>2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34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2200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34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34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114</v>
      </c>
      <c r="C14" s="63" t="s">
        <v>103</v>
      </c>
      <c r="D14" s="63">
        <v>32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189</v>
      </c>
      <c r="C15" s="63" t="s">
        <v>103</v>
      </c>
      <c r="D15" s="63">
        <v>18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188</v>
      </c>
      <c r="C16" s="63" t="s">
        <v>103</v>
      </c>
      <c r="D16" s="63">
        <v>14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58" t="s">
        <v>187</v>
      </c>
      <c r="B17" s="57" t="s">
        <v>186</v>
      </c>
      <c r="C17" s="56" t="s">
        <v>103</v>
      </c>
      <c r="D17" s="56">
        <v>4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 t="s">
        <v>107</v>
      </c>
      <c r="B18" s="57" t="s">
        <v>106</v>
      </c>
      <c r="C18" s="56" t="s">
        <v>103</v>
      </c>
      <c r="D18" s="56">
        <v>8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 t="s">
        <v>105</v>
      </c>
      <c r="B19" s="9" t="s">
        <v>104</v>
      </c>
      <c r="C19" s="60" t="s">
        <v>103</v>
      </c>
      <c r="D19" s="60">
        <v>4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8" t="s">
        <v>180</v>
      </c>
      <c r="B20" s="57" t="s">
        <v>179</v>
      </c>
      <c r="C20" s="56" t="s">
        <v>89</v>
      </c>
      <c r="D20" s="56">
        <v>2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8"/>
      <c r="B21" s="57" t="s">
        <v>98</v>
      </c>
      <c r="C21" s="56" t="s">
        <v>89</v>
      </c>
      <c r="D21" s="56">
        <v>320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8"/>
      <c r="B22" s="57" t="s">
        <v>97</v>
      </c>
      <c r="C22" s="56" t="s">
        <v>89</v>
      </c>
      <c r="D22" s="56">
        <v>320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8"/>
      <c r="B23" s="57" t="s">
        <v>96</v>
      </c>
      <c r="C23" s="56" t="s">
        <v>89</v>
      </c>
      <c r="D23" s="56">
        <v>52</v>
      </c>
      <c r="E23" s="149"/>
      <c r="F23" s="62">
        <f t="shared" si="0"/>
        <v>0</v>
      </c>
      <c r="G23" s="149"/>
      <c r="H23" s="61">
        <f t="shared" si="1"/>
        <v>0</v>
      </c>
    </row>
    <row r="24" spans="1:8" x14ac:dyDescent="0.3">
      <c r="A24" s="58"/>
      <c r="B24" s="57" t="s">
        <v>95</v>
      </c>
      <c r="C24" s="56" t="s">
        <v>89</v>
      </c>
      <c r="D24" s="56">
        <v>68</v>
      </c>
      <c r="E24" s="149"/>
      <c r="F24" s="62">
        <f t="shared" si="0"/>
        <v>0</v>
      </c>
      <c r="G24" s="149"/>
      <c r="H24" s="61">
        <f t="shared" si="1"/>
        <v>0</v>
      </c>
    </row>
    <row r="25" spans="1:8" x14ac:dyDescent="0.3">
      <c r="A25" s="58"/>
      <c r="B25" s="57" t="s">
        <v>94</v>
      </c>
      <c r="C25" s="56" t="s">
        <v>86</v>
      </c>
      <c r="D25" s="56">
        <v>1</v>
      </c>
      <c r="E25" s="149"/>
      <c r="F25" s="62">
        <f t="shared" si="0"/>
        <v>0</v>
      </c>
      <c r="G25" s="149"/>
      <c r="H25" s="61">
        <f t="shared" si="1"/>
        <v>0</v>
      </c>
    </row>
    <row r="26" spans="1:8" x14ac:dyDescent="0.3">
      <c r="A26" s="58"/>
      <c r="B26" s="57" t="s">
        <v>93</v>
      </c>
      <c r="C26" s="56" t="s">
        <v>89</v>
      </c>
      <c r="D26" s="56">
        <v>34</v>
      </c>
      <c r="E26" s="149"/>
      <c r="F26" s="62">
        <f t="shared" si="0"/>
        <v>0</v>
      </c>
      <c r="G26" s="149"/>
      <c r="H26" s="61">
        <f t="shared" si="1"/>
        <v>0</v>
      </c>
    </row>
    <row r="27" spans="1:8" x14ac:dyDescent="0.3">
      <c r="A27" s="58"/>
      <c r="B27" s="57" t="s">
        <v>92</v>
      </c>
      <c r="C27" s="56" t="s">
        <v>89</v>
      </c>
      <c r="D27" s="56">
        <v>6</v>
      </c>
      <c r="E27" s="149"/>
      <c r="F27" s="62">
        <f t="shared" si="0"/>
        <v>0</v>
      </c>
      <c r="G27" s="149"/>
      <c r="H27" s="61">
        <f t="shared" si="1"/>
        <v>0</v>
      </c>
    </row>
    <row r="28" spans="1:8" x14ac:dyDescent="0.3">
      <c r="A28" s="58"/>
      <c r="B28" s="57" t="s">
        <v>91</v>
      </c>
      <c r="C28" s="56" t="s">
        <v>89</v>
      </c>
      <c r="D28" s="56">
        <v>16</v>
      </c>
      <c r="E28" s="149"/>
      <c r="F28" s="62">
        <f t="shared" si="0"/>
        <v>0</v>
      </c>
      <c r="G28" s="149"/>
      <c r="H28" s="61">
        <f t="shared" si="1"/>
        <v>0</v>
      </c>
    </row>
    <row r="29" spans="1:8" x14ac:dyDescent="0.3">
      <c r="A29" s="59"/>
      <c r="B29" s="57" t="s">
        <v>90</v>
      </c>
      <c r="C29" s="56" t="s">
        <v>89</v>
      </c>
      <c r="D29" s="56">
        <v>22</v>
      </c>
      <c r="E29" s="149"/>
      <c r="F29" s="62">
        <f t="shared" si="0"/>
        <v>0</v>
      </c>
      <c r="G29" s="149"/>
      <c r="H29" s="61">
        <f t="shared" si="1"/>
        <v>0</v>
      </c>
    </row>
    <row r="30" spans="1:8" ht="42" thickBot="1" x14ac:dyDescent="0.35">
      <c r="A30" s="83"/>
      <c r="B30" s="51" t="s">
        <v>88</v>
      </c>
      <c r="C30" s="50" t="s">
        <v>86</v>
      </c>
      <c r="D30" s="50">
        <v>0.05</v>
      </c>
      <c r="E30" s="150"/>
      <c r="F30" s="49">
        <f t="shared" si="0"/>
        <v>0</v>
      </c>
      <c r="G30" s="150"/>
      <c r="H30" s="48">
        <f t="shared" si="1"/>
        <v>0</v>
      </c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ht="15" thickBot="1" x14ac:dyDescent="0.35">
      <c r="A33" s="44"/>
      <c r="B33" s="43"/>
      <c r="C33" s="42"/>
      <c r="D33" s="16"/>
      <c r="E33" s="16"/>
      <c r="F33" s="41"/>
      <c r="G33" s="17"/>
      <c r="H33" s="16"/>
    </row>
    <row r="34" spans="1:8" x14ac:dyDescent="0.3">
      <c r="A34" s="23"/>
      <c r="B34" s="40"/>
      <c r="C34" s="39"/>
      <c r="D34" s="38" t="s">
        <v>84</v>
      </c>
      <c r="E34" s="38" t="s">
        <v>85</v>
      </c>
      <c r="F34" s="37" t="s">
        <v>84</v>
      </c>
      <c r="G34" s="17"/>
      <c r="H34" s="16"/>
    </row>
    <row r="35" spans="1:8" x14ac:dyDescent="0.3">
      <c r="A35" s="23"/>
      <c r="B35" s="35" t="s">
        <v>83</v>
      </c>
      <c r="C35" s="34"/>
      <c r="D35" s="33" t="s">
        <v>82</v>
      </c>
      <c r="E35" s="36"/>
      <c r="F35" s="32" t="s">
        <v>81</v>
      </c>
      <c r="G35" s="17"/>
      <c r="H35" s="16"/>
    </row>
    <row r="36" spans="1:8" x14ac:dyDescent="0.3">
      <c r="A36" s="23"/>
      <c r="B36" s="35"/>
      <c r="C36" s="34"/>
      <c r="D36" s="33" t="s">
        <v>79</v>
      </c>
      <c r="E36" s="33" t="s">
        <v>80</v>
      </c>
      <c r="F36" s="32" t="s">
        <v>79</v>
      </c>
      <c r="G36" s="17"/>
      <c r="H36" s="16"/>
    </row>
    <row r="37" spans="1:8" x14ac:dyDescent="0.3">
      <c r="A37" s="29"/>
      <c r="B37" s="31" t="s">
        <v>78</v>
      </c>
      <c r="C37" s="30"/>
      <c r="D37" s="26">
        <f>SUM(F7:F30)</f>
        <v>0</v>
      </c>
      <c r="E37" s="25">
        <v>20</v>
      </c>
      <c r="F37" s="24">
        <f>(D37*E37%)+D37</f>
        <v>0</v>
      </c>
      <c r="G37" s="17"/>
      <c r="H37" s="16"/>
    </row>
    <row r="38" spans="1:8" x14ac:dyDescent="0.3">
      <c r="A38" s="29"/>
      <c r="B38" s="31" t="s">
        <v>77</v>
      </c>
      <c r="C38" s="30"/>
      <c r="D38" s="26">
        <f>SUM(H7:H30)</f>
        <v>0</v>
      </c>
      <c r="E38" s="25">
        <v>20</v>
      </c>
      <c r="F38" s="24">
        <f t="shared" ref="F38:F41" si="2">(D38*E38%)+D38</f>
        <v>0</v>
      </c>
      <c r="G38" s="17"/>
      <c r="H38" s="16"/>
    </row>
    <row r="39" spans="1:8" x14ac:dyDescent="0.3">
      <c r="A39" s="29"/>
      <c r="B39" s="28" t="s">
        <v>76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x14ac:dyDescent="0.3">
      <c r="A40" s="29"/>
      <c r="B40" s="31" t="s">
        <v>75</v>
      </c>
      <c r="C40" s="30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9"/>
      <c r="B41" s="28" t="s">
        <v>74</v>
      </c>
      <c r="C41" s="27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3"/>
      <c r="B42" s="22" t="s">
        <v>73</v>
      </c>
      <c r="C42" s="21"/>
      <c r="D42" s="20">
        <f>SUM(D37:D41)</f>
        <v>0</v>
      </c>
      <c r="E42" s="19"/>
      <c r="F42" s="18">
        <f>SUM(F37:F41)</f>
        <v>0</v>
      </c>
      <c r="G42" s="17"/>
      <c r="H42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191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4</v>
      </c>
      <c r="E8" s="148"/>
      <c r="F8" s="62">
        <f t="shared" ref="F8:F24" si="0">D8*E8</f>
        <v>0</v>
      </c>
      <c r="G8" s="148"/>
      <c r="H8" s="61">
        <f t="shared" ref="H8:H24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8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270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8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8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12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113</v>
      </c>
      <c r="C14" s="63" t="s">
        <v>103</v>
      </c>
      <c r="D14" s="63">
        <v>10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98</v>
      </c>
      <c r="C15" s="63" t="s">
        <v>89</v>
      </c>
      <c r="D15" s="63">
        <v>100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97</v>
      </c>
      <c r="C16" s="63" t="s">
        <v>89</v>
      </c>
      <c r="D16" s="63">
        <v>100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58"/>
      <c r="B17" s="57" t="s">
        <v>96</v>
      </c>
      <c r="C17" s="56" t="s">
        <v>89</v>
      </c>
      <c r="D17" s="56">
        <v>12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95</v>
      </c>
      <c r="C18" s="56" t="s">
        <v>89</v>
      </c>
      <c r="D18" s="56">
        <v>16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9" t="s">
        <v>94</v>
      </c>
      <c r="C19" s="60" t="s">
        <v>86</v>
      </c>
      <c r="D19" s="60">
        <v>1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8"/>
      <c r="B20" s="57" t="s">
        <v>93</v>
      </c>
      <c r="C20" s="56" t="s">
        <v>89</v>
      </c>
      <c r="D20" s="56">
        <v>8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8"/>
      <c r="B21" s="57" t="s">
        <v>92</v>
      </c>
      <c r="C21" s="56" t="s">
        <v>89</v>
      </c>
      <c r="D21" s="56">
        <v>0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8"/>
      <c r="B22" s="57" t="s">
        <v>91</v>
      </c>
      <c r="C22" s="56" t="s">
        <v>89</v>
      </c>
      <c r="D22" s="56">
        <v>1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8"/>
      <c r="B23" s="57" t="s">
        <v>90</v>
      </c>
      <c r="C23" s="56" t="s">
        <v>89</v>
      </c>
      <c r="D23" s="56">
        <v>1</v>
      </c>
      <c r="E23" s="149"/>
      <c r="F23" s="62">
        <f t="shared" si="0"/>
        <v>0</v>
      </c>
      <c r="G23" s="149"/>
      <c r="H23" s="61">
        <f t="shared" si="1"/>
        <v>0</v>
      </c>
    </row>
    <row r="24" spans="1:8" ht="41.4" x14ac:dyDescent="0.3">
      <c r="A24" s="58"/>
      <c r="B24" s="57" t="s">
        <v>88</v>
      </c>
      <c r="C24" s="56" t="s">
        <v>86</v>
      </c>
      <c r="D24" s="56">
        <v>0.05</v>
      </c>
      <c r="E24" s="149"/>
      <c r="F24" s="62">
        <f t="shared" si="0"/>
        <v>0</v>
      </c>
      <c r="G24" s="149"/>
      <c r="H24" s="61">
        <f t="shared" si="1"/>
        <v>0</v>
      </c>
    </row>
    <row r="25" spans="1:8" x14ac:dyDescent="0.3">
      <c r="A25" s="58"/>
      <c r="B25" s="57"/>
      <c r="C25" s="56"/>
      <c r="D25" s="56"/>
      <c r="E25" s="54"/>
      <c r="F25" s="54"/>
      <c r="G25" s="54"/>
      <c r="H25" s="53"/>
    </row>
    <row r="26" spans="1:8" x14ac:dyDescent="0.3">
      <c r="A26" s="58"/>
      <c r="B26" s="57"/>
      <c r="C26" s="56"/>
      <c r="D26" s="56"/>
      <c r="E26" s="54"/>
      <c r="F26" s="54"/>
      <c r="G26" s="54"/>
      <c r="H26" s="53"/>
    </row>
    <row r="27" spans="1:8" x14ac:dyDescent="0.3">
      <c r="A27" s="58"/>
      <c r="B27" s="57"/>
      <c r="C27" s="56"/>
      <c r="D27" s="56"/>
      <c r="E27" s="54"/>
      <c r="F27" s="54"/>
      <c r="G27" s="54"/>
      <c r="H27" s="53"/>
    </row>
    <row r="28" spans="1:8" x14ac:dyDescent="0.3">
      <c r="A28" s="58"/>
      <c r="B28" s="57"/>
      <c r="C28" s="56"/>
      <c r="D28" s="56"/>
      <c r="E28" s="54"/>
      <c r="F28" s="54"/>
      <c r="G28" s="54"/>
      <c r="H28" s="53"/>
    </row>
    <row r="29" spans="1:8" x14ac:dyDescent="0.3">
      <c r="A29" s="59"/>
      <c r="B29" s="57"/>
      <c r="C29" s="56"/>
      <c r="D29" s="56"/>
      <c r="E29" s="54"/>
      <c r="F29" s="54"/>
      <c r="G29" s="54"/>
      <c r="H29" s="53"/>
    </row>
    <row r="30" spans="1:8" ht="15" thickBot="1" x14ac:dyDescent="0.35">
      <c r="A30" s="83"/>
      <c r="B30" s="51"/>
      <c r="C30" s="50"/>
      <c r="D30" s="50"/>
      <c r="E30" s="49"/>
      <c r="F30" s="49"/>
      <c r="G30" s="49"/>
      <c r="H30" s="48"/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ht="15" thickBot="1" x14ac:dyDescent="0.35">
      <c r="A33" s="44"/>
      <c r="B33" s="43"/>
      <c r="C33" s="42"/>
      <c r="D33" s="16"/>
      <c r="E33" s="16"/>
      <c r="F33" s="41"/>
      <c r="G33" s="17"/>
      <c r="H33" s="16"/>
    </row>
    <row r="34" spans="1:8" x14ac:dyDescent="0.3">
      <c r="A34" s="23"/>
      <c r="B34" s="40"/>
      <c r="C34" s="39"/>
      <c r="D34" s="38" t="s">
        <v>84</v>
      </c>
      <c r="E34" s="38" t="s">
        <v>85</v>
      </c>
      <c r="F34" s="37" t="s">
        <v>84</v>
      </c>
      <c r="G34" s="17"/>
      <c r="H34" s="16"/>
    </row>
    <row r="35" spans="1:8" x14ac:dyDescent="0.3">
      <c r="A35" s="23"/>
      <c r="B35" s="35" t="s">
        <v>83</v>
      </c>
      <c r="C35" s="34"/>
      <c r="D35" s="33" t="s">
        <v>82</v>
      </c>
      <c r="E35" s="36"/>
      <c r="F35" s="32" t="s">
        <v>81</v>
      </c>
      <c r="G35" s="17"/>
      <c r="H35" s="16"/>
    </row>
    <row r="36" spans="1:8" x14ac:dyDescent="0.3">
      <c r="A36" s="23"/>
      <c r="B36" s="35"/>
      <c r="C36" s="34"/>
      <c r="D36" s="33" t="s">
        <v>79</v>
      </c>
      <c r="E36" s="33" t="s">
        <v>80</v>
      </c>
      <c r="F36" s="32" t="s">
        <v>79</v>
      </c>
      <c r="G36" s="17"/>
      <c r="H36" s="16"/>
    </row>
    <row r="37" spans="1:8" x14ac:dyDescent="0.3">
      <c r="A37" s="29"/>
      <c r="B37" s="31" t="s">
        <v>78</v>
      </c>
      <c r="C37" s="30"/>
      <c r="D37" s="26">
        <f>SUM(F7:F24)</f>
        <v>0</v>
      </c>
      <c r="E37" s="25">
        <v>20</v>
      </c>
      <c r="F37" s="24">
        <f>(D37*E37%)+D37</f>
        <v>0</v>
      </c>
      <c r="G37" s="17"/>
      <c r="H37" s="16"/>
    </row>
    <row r="38" spans="1:8" x14ac:dyDescent="0.3">
      <c r="A38" s="29"/>
      <c r="B38" s="31" t="s">
        <v>77</v>
      </c>
      <c r="C38" s="30"/>
      <c r="D38" s="26">
        <f>SUM(H7:H24)</f>
        <v>0</v>
      </c>
      <c r="E38" s="25">
        <v>20</v>
      </c>
      <c r="F38" s="24">
        <f t="shared" ref="F38:F41" si="2">(D38*E38%)+D38</f>
        <v>0</v>
      </c>
      <c r="G38" s="17"/>
      <c r="H38" s="16"/>
    </row>
    <row r="39" spans="1:8" x14ac:dyDescent="0.3">
      <c r="A39" s="29"/>
      <c r="B39" s="28" t="s">
        <v>76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x14ac:dyDescent="0.3">
      <c r="A40" s="29"/>
      <c r="B40" s="31" t="s">
        <v>75</v>
      </c>
      <c r="C40" s="30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9"/>
      <c r="B41" s="28" t="s">
        <v>74</v>
      </c>
      <c r="C41" s="27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3"/>
      <c r="B42" s="22" t="s">
        <v>73</v>
      </c>
      <c r="C42" s="21"/>
      <c r="D42" s="20">
        <f>SUM(D37:D41)</f>
        <v>0</v>
      </c>
      <c r="E42" s="19"/>
      <c r="F42" s="18">
        <f>SUM(F37:F41)</f>
        <v>0</v>
      </c>
      <c r="G42" s="17"/>
      <c r="H42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4"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192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20</v>
      </c>
      <c r="E8" s="148"/>
      <c r="F8" s="62">
        <f t="shared" ref="F8:F24" si="0">D8*E8</f>
        <v>0</v>
      </c>
      <c r="G8" s="148"/>
      <c r="H8" s="61">
        <f t="shared" ref="H8:H24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40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2100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40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40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125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113</v>
      </c>
      <c r="C14" s="63" t="s">
        <v>103</v>
      </c>
      <c r="D14" s="63">
        <v>42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98</v>
      </c>
      <c r="C15" s="63" t="s">
        <v>89</v>
      </c>
      <c r="D15" s="63">
        <v>700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97</v>
      </c>
      <c r="C16" s="63" t="s">
        <v>89</v>
      </c>
      <c r="D16" s="63">
        <v>700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96</v>
      </c>
      <c r="C17" s="63" t="s">
        <v>89</v>
      </c>
      <c r="D17" s="63">
        <v>60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95</v>
      </c>
      <c r="C18" s="63" t="s">
        <v>89</v>
      </c>
      <c r="D18" s="63">
        <v>80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94</v>
      </c>
      <c r="C19" s="63" t="s">
        <v>86</v>
      </c>
      <c r="D19" s="63">
        <v>1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93</v>
      </c>
      <c r="C20" s="63" t="s">
        <v>89</v>
      </c>
      <c r="D20" s="63">
        <v>40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92</v>
      </c>
      <c r="C21" s="63" t="s">
        <v>89</v>
      </c>
      <c r="D21" s="63">
        <v>20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91</v>
      </c>
      <c r="C22" s="63" t="s">
        <v>89</v>
      </c>
      <c r="D22" s="63">
        <v>0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90</v>
      </c>
      <c r="C23" s="63" t="s">
        <v>89</v>
      </c>
      <c r="D23" s="63">
        <v>24</v>
      </c>
      <c r="E23" s="148"/>
      <c r="F23" s="62">
        <f t="shared" si="0"/>
        <v>0</v>
      </c>
      <c r="G23" s="148"/>
      <c r="H23" s="61">
        <f t="shared" si="1"/>
        <v>0</v>
      </c>
    </row>
    <row r="24" spans="1:8" ht="41.4" x14ac:dyDescent="0.3">
      <c r="A24" s="65"/>
      <c r="B24" s="64" t="s">
        <v>88</v>
      </c>
      <c r="C24" s="63" t="s">
        <v>86</v>
      </c>
      <c r="D24" s="63">
        <v>0.05</v>
      </c>
      <c r="E24" s="148"/>
      <c r="F24" s="62">
        <f t="shared" si="0"/>
        <v>0</v>
      </c>
      <c r="G24" s="148"/>
      <c r="H24" s="61">
        <f t="shared" si="1"/>
        <v>0</v>
      </c>
    </row>
    <row r="25" spans="1:8" ht="15" thickBot="1" x14ac:dyDescent="0.35">
      <c r="A25" s="83"/>
      <c r="B25" s="51"/>
      <c r="C25" s="50"/>
      <c r="D25" s="50"/>
      <c r="E25" s="49"/>
      <c r="F25" s="49"/>
      <c r="G25" s="49"/>
      <c r="H25" s="48"/>
    </row>
    <row r="26" spans="1:8" x14ac:dyDescent="0.3">
      <c r="A26" s="46"/>
      <c r="B26" s="47"/>
      <c r="C26" s="46"/>
      <c r="D26" s="46"/>
      <c r="E26" s="45"/>
      <c r="F26" s="45"/>
      <c r="G26" s="45"/>
      <c r="H26" s="45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ht="15" thickBot="1" x14ac:dyDescent="0.35">
      <c r="A28" s="44"/>
      <c r="B28" s="43"/>
      <c r="C28" s="42"/>
      <c r="D28" s="16"/>
      <c r="E28" s="16"/>
      <c r="F28" s="41"/>
      <c r="G28" s="17"/>
      <c r="H28" s="16"/>
    </row>
    <row r="29" spans="1:8" x14ac:dyDescent="0.3">
      <c r="A29" s="23"/>
      <c r="B29" s="40"/>
      <c r="C29" s="39"/>
      <c r="D29" s="38" t="s">
        <v>84</v>
      </c>
      <c r="E29" s="38" t="s">
        <v>85</v>
      </c>
      <c r="F29" s="37" t="s">
        <v>84</v>
      </c>
      <c r="G29" s="17"/>
      <c r="H29" s="16"/>
    </row>
    <row r="30" spans="1:8" x14ac:dyDescent="0.3">
      <c r="A30" s="23"/>
      <c r="B30" s="35" t="s">
        <v>83</v>
      </c>
      <c r="C30" s="34"/>
      <c r="D30" s="33" t="s">
        <v>82</v>
      </c>
      <c r="E30" s="36"/>
      <c r="F30" s="32" t="s">
        <v>81</v>
      </c>
      <c r="G30" s="17"/>
      <c r="H30" s="16"/>
    </row>
    <row r="31" spans="1:8" x14ac:dyDescent="0.3">
      <c r="A31" s="23"/>
      <c r="B31" s="35"/>
      <c r="C31" s="34"/>
      <c r="D31" s="33" t="s">
        <v>79</v>
      </c>
      <c r="E31" s="33" t="s">
        <v>80</v>
      </c>
      <c r="F31" s="32" t="s">
        <v>79</v>
      </c>
      <c r="G31" s="17"/>
      <c r="H31" s="16"/>
    </row>
    <row r="32" spans="1:8" x14ac:dyDescent="0.3">
      <c r="A32" s="29"/>
      <c r="B32" s="31" t="s">
        <v>78</v>
      </c>
      <c r="C32" s="30"/>
      <c r="D32" s="26">
        <f>SUM(F7:F24)</f>
        <v>0</v>
      </c>
      <c r="E32" s="25">
        <v>20</v>
      </c>
      <c r="F32" s="24">
        <f>(D32*E32%)+D32</f>
        <v>0</v>
      </c>
      <c r="G32" s="17"/>
      <c r="H32" s="16"/>
    </row>
    <row r="33" spans="1:8" x14ac:dyDescent="0.3">
      <c r="A33" s="29"/>
      <c r="B33" s="31" t="s">
        <v>77</v>
      </c>
      <c r="C33" s="30"/>
      <c r="D33" s="26">
        <f>SUM(H7:H24)</f>
        <v>0</v>
      </c>
      <c r="E33" s="25">
        <v>20</v>
      </c>
      <c r="F33" s="24">
        <f t="shared" ref="F33:F36" si="2">(D33*E33%)+D33</f>
        <v>0</v>
      </c>
      <c r="G33" s="17"/>
      <c r="H33" s="16"/>
    </row>
    <row r="34" spans="1:8" x14ac:dyDescent="0.3">
      <c r="A34" s="29"/>
      <c r="B34" s="28" t="s">
        <v>76</v>
      </c>
      <c r="C34" s="27"/>
      <c r="D34" s="151"/>
      <c r="E34" s="25">
        <v>20</v>
      </c>
      <c r="F34" s="24">
        <f t="shared" si="2"/>
        <v>0</v>
      </c>
      <c r="G34" s="17"/>
      <c r="H34" s="16"/>
    </row>
    <row r="35" spans="1:8" x14ac:dyDescent="0.3">
      <c r="A35" s="29"/>
      <c r="B35" s="31" t="s">
        <v>75</v>
      </c>
      <c r="C35" s="30"/>
      <c r="D35" s="151"/>
      <c r="E35" s="25">
        <v>20</v>
      </c>
      <c r="F35" s="24">
        <f t="shared" si="2"/>
        <v>0</v>
      </c>
      <c r="G35" s="17"/>
      <c r="H35" s="16"/>
    </row>
    <row r="36" spans="1:8" ht="15" thickBot="1" x14ac:dyDescent="0.35">
      <c r="A36" s="29"/>
      <c r="B36" s="28" t="s">
        <v>74</v>
      </c>
      <c r="C36" s="27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3"/>
      <c r="B37" s="22" t="s">
        <v>73</v>
      </c>
      <c r="C37" s="21"/>
      <c r="D37" s="20">
        <f>SUM(D32:D36)</f>
        <v>0</v>
      </c>
      <c r="E37" s="19"/>
      <c r="F37" s="18">
        <f>SUM(F32:F36)</f>
        <v>0</v>
      </c>
      <c r="G37" s="17"/>
      <c r="H37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4"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193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20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40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1300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40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40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74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113</v>
      </c>
      <c r="C14" s="63" t="s">
        <v>103</v>
      </c>
      <c r="D14" s="63">
        <v>60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112</v>
      </c>
      <c r="C15" s="63" t="s">
        <v>103</v>
      </c>
      <c r="D15" s="63">
        <v>10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650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58"/>
      <c r="B17" s="57" t="s">
        <v>97</v>
      </c>
      <c r="C17" s="56" t="s">
        <v>89</v>
      </c>
      <c r="D17" s="56">
        <v>650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96</v>
      </c>
      <c r="C18" s="56" t="s">
        <v>89</v>
      </c>
      <c r="D18" s="56">
        <v>60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9" t="s">
        <v>95</v>
      </c>
      <c r="C19" s="60" t="s">
        <v>89</v>
      </c>
      <c r="D19" s="60">
        <v>80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8"/>
      <c r="B20" s="57" t="s">
        <v>94</v>
      </c>
      <c r="C20" s="56" t="s">
        <v>86</v>
      </c>
      <c r="D20" s="56">
        <v>1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8"/>
      <c r="B21" s="57" t="s">
        <v>93</v>
      </c>
      <c r="C21" s="56" t="s">
        <v>89</v>
      </c>
      <c r="D21" s="56">
        <v>40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8"/>
      <c r="B22" s="57" t="s">
        <v>92</v>
      </c>
      <c r="C22" s="56" t="s">
        <v>89</v>
      </c>
      <c r="D22" s="56">
        <v>11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8"/>
      <c r="B23" s="57" t="s">
        <v>91</v>
      </c>
      <c r="C23" s="56" t="s">
        <v>89</v>
      </c>
      <c r="D23" s="56">
        <v>4</v>
      </c>
      <c r="E23" s="149"/>
      <c r="F23" s="62">
        <f t="shared" si="0"/>
        <v>0</v>
      </c>
      <c r="G23" s="149"/>
      <c r="H23" s="61">
        <f t="shared" si="1"/>
        <v>0</v>
      </c>
    </row>
    <row r="24" spans="1:8" x14ac:dyDescent="0.3">
      <c r="A24" s="58"/>
      <c r="B24" s="57" t="s">
        <v>90</v>
      </c>
      <c r="C24" s="56" t="s">
        <v>89</v>
      </c>
      <c r="D24" s="56">
        <v>15</v>
      </c>
      <c r="E24" s="149"/>
      <c r="F24" s="62">
        <f t="shared" si="0"/>
        <v>0</v>
      </c>
      <c r="G24" s="149"/>
      <c r="H24" s="61">
        <f t="shared" si="1"/>
        <v>0</v>
      </c>
    </row>
    <row r="25" spans="1:8" ht="41.4" x14ac:dyDescent="0.3">
      <c r="A25" s="58"/>
      <c r="B25" s="57" t="s">
        <v>88</v>
      </c>
      <c r="C25" s="56" t="s">
        <v>86</v>
      </c>
      <c r="D25" s="56">
        <v>0.05</v>
      </c>
      <c r="E25" s="149"/>
      <c r="F25" s="62">
        <f t="shared" si="0"/>
        <v>0</v>
      </c>
      <c r="G25" s="149"/>
      <c r="H25" s="61">
        <f t="shared" si="1"/>
        <v>0</v>
      </c>
    </row>
    <row r="26" spans="1:8" ht="15" thickBot="1" x14ac:dyDescent="0.35">
      <c r="A26" s="83"/>
      <c r="B26" s="51"/>
      <c r="C26" s="50"/>
      <c r="D26" s="50"/>
      <c r="E26" s="49"/>
      <c r="F26" s="49"/>
      <c r="G26" s="49"/>
      <c r="H26" s="48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SUM(F7:F25)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SUM(H7:H25)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194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21</v>
      </c>
      <c r="E8" s="148"/>
      <c r="F8" s="62">
        <f t="shared" ref="F8:F27" si="0">D8*E8</f>
        <v>0</v>
      </c>
      <c r="G8" s="148"/>
      <c r="H8" s="61">
        <f t="shared" ref="H8:H27" si="1">D8*G8</f>
        <v>0</v>
      </c>
    </row>
    <row r="9" spans="1:8" ht="28.2" x14ac:dyDescent="0.3">
      <c r="A9" s="65" t="s">
        <v>132</v>
      </c>
      <c r="B9" s="64" t="s">
        <v>131</v>
      </c>
      <c r="C9" s="63" t="s">
        <v>89</v>
      </c>
      <c r="D9" s="63">
        <v>0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42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1400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42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42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152</v>
      </c>
      <c r="B14" s="64" t="s">
        <v>114</v>
      </c>
      <c r="C14" s="63" t="s">
        <v>103</v>
      </c>
      <c r="D14" s="63">
        <v>260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152</v>
      </c>
      <c r="B15" s="64" t="s">
        <v>113</v>
      </c>
      <c r="C15" s="63" t="s">
        <v>103</v>
      </c>
      <c r="D15" s="63">
        <v>24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152</v>
      </c>
      <c r="B16" s="64" t="s">
        <v>175</v>
      </c>
      <c r="C16" s="63" t="s">
        <v>103</v>
      </c>
      <c r="D16" s="63">
        <v>12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58"/>
      <c r="B17" s="57" t="s">
        <v>173</v>
      </c>
      <c r="C17" s="56" t="s">
        <v>103</v>
      </c>
      <c r="D17" s="56">
        <v>14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98</v>
      </c>
      <c r="C18" s="56" t="s">
        <v>89</v>
      </c>
      <c r="D18" s="56">
        <v>1250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9" t="s">
        <v>97</v>
      </c>
      <c r="C19" s="60" t="s">
        <v>89</v>
      </c>
      <c r="D19" s="60">
        <v>1250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8"/>
      <c r="B20" s="57" t="s">
        <v>96</v>
      </c>
      <c r="C20" s="56" t="s">
        <v>89</v>
      </c>
      <c r="D20" s="56">
        <v>63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8"/>
      <c r="B21" s="57" t="s">
        <v>151</v>
      </c>
      <c r="C21" s="56" t="s">
        <v>89</v>
      </c>
      <c r="D21" s="56">
        <v>84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8"/>
      <c r="B22" s="57" t="s">
        <v>94</v>
      </c>
      <c r="C22" s="56" t="s">
        <v>86</v>
      </c>
      <c r="D22" s="56">
        <v>1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8"/>
      <c r="B23" s="57" t="s">
        <v>93</v>
      </c>
      <c r="C23" s="56" t="s">
        <v>89</v>
      </c>
      <c r="D23" s="56">
        <v>42</v>
      </c>
      <c r="E23" s="149"/>
      <c r="F23" s="62">
        <f t="shared" si="0"/>
        <v>0</v>
      </c>
      <c r="G23" s="149"/>
      <c r="H23" s="61">
        <f t="shared" si="1"/>
        <v>0</v>
      </c>
    </row>
    <row r="24" spans="1:8" x14ac:dyDescent="0.3">
      <c r="A24" s="58"/>
      <c r="B24" s="57" t="s">
        <v>92</v>
      </c>
      <c r="C24" s="56" t="s">
        <v>89</v>
      </c>
      <c r="D24" s="56">
        <v>21</v>
      </c>
      <c r="E24" s="149"/>
      <c r="F24" s="62">
        <f t="shared" si="0"/>
        <v>0</v>
      </c>
      <c r="G24" s="149"/>
      <c r="H24" s="61">
        <f t="shared" si="1"/>
        <v>0</v>
      </c>
    </row>
    <row r="25" spans="1:8" x14ac:dyDescent="0.3">
      <c r="A25" s="58"/>
      <c r="B25" s="57" t="s">
        <v>149</v>
      </c>
      <c r="C25" s="56" t="s">
        <v>89</v>
      </c>
      <c r="D25" s="56">
        <v>3</v>
      </c>
      <c r="E25" s="149"/>
      <c r="F25" s="62">
        <f t="shared" si="0"/>
        <v>0</v>
      </c>
      <c r="G25" s="149"/>
      <c r="H25" s="61">
        <f t="shared" si="1"/>
        <v>0</v>
      </c>
    </row>
    <row r="26" spans="1:8" x14ac:dyDescent="0.3">
      <c r="A26" s="58"/>
      <c r="B26" s="57" t="s">
        <v>90</v>
      </c>
      <c r="C26" s="56" t="s">
        <v>89</v>
      </c>
      <c r="D26" s="56">
        <v>24</v>
      </c>
      <c r="E26" s="149"/>
      <c r="F26" s="62">
        <f t="shared" si="0"/>
        <v>0</v>
      </c>
      <c r="G26" s="149"/>
      <c r="H26" s="61">
        <f t="shared" si="1"/>
        <v>0</v>
      </c>
    </row>
    <row r="27" spans="1:8" ht="41.4" x14ac:dyDescent="0.3">
      <c r="A27" s="58"/>
      <c r="B27" s="57" t="s">
        <v>88</v>
      </c>
      <c r="C27" s="56" t="s">
        <v>86</v>
      </c>
      <c r="D27" s="56">
        <v>0.05</v>
      </c>
      <c r="E27" s="149"/>
      <c r="F27" s="62">
        <f t="shared" si="0"/>
        <v>0</v>
      </c>
      <c r="G27" s="149"/>
      <c r="H27" s="61">
        <f t="shared" si="1"/>
        <v>0</v>
      </c>
    </row>
    <row r="28" spans="1:8" x14ac:dyDescent="0.3">
      <c r="A28" s="58"/>
      <c r="B28" s="57"/>
      <c r="C28" s="56"/>
      <c r="D28" s="56"/>
      <c r="E28" s="54"/>
      <c r="F28" s="54"/>
      <c r="G28" s="54"/>
      <c r="H28" s="53"/>
    </row>
    <row r="29" spans="1:8" x14ac:dyDescent="0.3">
      <c r="A29" s="59"/>
      <c r="B29" s="57"/>
      <c r="C29" s="56"/>
      <c r="D29" s="56"/>
      <c r="E29" s="54"/>
      <c r="F29" s="54"/>
      <c r="G29" s="54"/>
      <c r="H29" s="53"/>
    </row>
    <row r="30" spans="1:8" ht="15" thickBot="1" x14ac:dyDescent="0.35">
      <c r="A30" s="83"/>
      <c r="B30" s="51"/>
      <c r="C30" s="50"/>
      <c r="D30" s="50"/>
      <c r="E30" s="49"/>
      <c r="F30" s="49"/>
      <c r="G30" s="49"/>
      <c r="H30" s="48"/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ht="15" thickBot="1" x14ac:dyDescent="0.35">
      <c r="A33" s="44"/>
      <c r="B33" s="43"/>
      <c r="C33" s="42"/>
      <c r="D33" s="16"/>
      <c r="E33" s="16"/>
      <c r="F33" s="41"/>
      <c r="G33" s="17"/>
      <c r="H33" s="16"/>
    </row>
    <row r="34" spans="1:8" x14ac:dyDescent="0.3">
      <c r="A34" s="23"/>
      <c r="B34" s="40"/>
      <c r="C34" s="39"/>
      <c r="D34" s="38" t="s">
        <v>84</v>
      </c>
      <c r="E34" s="38" t="s">
        <v>85</v>
      </c>
      <c r="F34" s="37" t="s">
        <v>84</v>
      </c>
      <c r="G34" s="17"/>
      <c r="H34" s="16"/>
    </row>
    <row r="35" spans="1:8" x14ac:dyDescent="0.3">
      <c r="A35" s="23"/>
      <c r="B35" s="35" t="s">
        <v>83</v>
      </c>
      <c r="C35" s="34"/>
      <c r="D35" s="33" t="s">
        <v>82</v>
      </c>
      <c r="E35" s="36"/>
      <c r="F35" s="32" t="s">
        <v>81</v>
      </c>
      <c r="G35" s="17"/>
      <c r="H35" s="16"/>
    </row>
    <row r="36" spans="1:8" x14ac:dyDescent="0.3">
      <c r="A36" s="23"/>
      <c r="B36" s="35"/>
      <c r="C36" s="34"/>
      <c r="D36" s="33" t="s">
        <v>79</v>
      </c>
      <c r="E36" s="33" t="s">
        <v>80</v>
      </c>
      <c r="F36" s="32" t="s">
        <v>79</v>
      </c>
      <c r="G36" s="17"/>
      <c r="H36" s="16"/>
    </row>
    <row r="37" spans="1:8" x14ac:dyDescent="0.3">
      <c r="A37" s="29"/>
      <c r="B37" s="31" t="s">
        <v>78</v>
      </c>
      <c r="C37" s="30"/>
      <c r="D37" s="26">
        <f>SUM(F7:F27)</f>
        <v>0</v>
      </c>
      <c r="E37" s="25">
        <v>20</v>
      </c>
      <c r="F37" s="24">
        <f>(D37*E37%)+D37</f>
        <v>0</v>
      </c>
      <c r="G37" s="17"/>
      <c r="H37" s="16"/>
    </row>
    <row r="38" spans="1:8" x14ac:dyDescent="0.3">
      <c r="A38" s="29"/>
      <c r="B38" s="31" t="s">
        <v>77</v>
      </c>
      <c r="C38" s="30"/>
      <c r="D38" s="26">
        <f>SUM(H7:H27)</f>
        <v>0</v>
      </c>
      <c r="E38" s="25">
        <v>20</v>
      </c>
      <c r="F38" s="24">
        <f t="shared" ref="F38:F41" si="2">(D38*E38%)+D38</f>
        <v>0</v>
      </c>
      <c r="G38" s="17"/>
      <c r="H38" s="16"/>
    </row>
    <row r="39" spans="1:8" x14ac:dyDescent="0.3">
      <c r="A39" s="29"/>
      <c r="B39" s="28" t="s">
        <v>76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x14ac:dyDescent="0.3">
      <c r="A40" s="29"/>
      <c r="B40" s="31" t="s">
        <v>75</v>
      </c>
      <c r="C40" s="30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9"/>
      <c r="B41" s="28" t="s">
        <v>74</v>
      </c>
      <c r="C41" s="27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3"/>
      <c r="B42" s="22" t="s">
        <v>73</v>
      </c>
      <c r="C42" s="21"/>
      <c r="D42" s="20">
        <f>SUM(D37:D41)</f>
        <v>0</v>
      </c>
      <c r="E42" s="19"/>
      <c r="F42" s="18">
        <f>SUM(F37:F41)</f>
        <v>0</v>
      </c>
      <c r="G42" s="17"/>
      <c r="H42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209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8</v>
      </c>
      <c r="E8" s="148"/>
      <c r="F8" s="62">
        <f t="shared" ref="F8:F41" si="0">D8*E8</f>
        <v>0</v>
      </c>
      <c r="G8" s="148"/>
      <c r="H8" s="61">
        <f t="shared" ref="H8:H41" si="1">D8*G8</f>
        <v>0</v>
      </c>
    </row>
    <row r="9" spans="1:8" ht="28.2" x14ac:dyDescent="0.3">
      <c r="A9" s="65" t="s">
        <v>128</v>
      </c>
      <c r="B9" s="64" t="s">
        <v>127</v>
      </c>
      <c r="C9" s="63" t="s">
        <v>89</v>
      </c>
      <c r="D9" s="63">
        <v>13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42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2300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154</v>
      </c>
      <c r="B12" s="64" t="s">
        <v>153</v>
      </c>
      <c r="C12" s="63" t="s">
        <v>89</v>
      </c>
      <c r="D12" s="63">
        <v>10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118</v>
      </c>
      <c r="B13" s="64" t="s">
        <v>117</v>
      </c>
      <c r="C13" s="63" t="s">
        <v>89</v>
      </c>
      <c r="D13" s="63">
        <v>30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116</v>
      </c>
      <c r="B14" s="64" t="s">
        <v>115</v>
      </c>
      <c r="C14" s="63" t="s">
        <v>89</v>
      </c>
      <c r="D14" s="63">
        <v>20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208</v>
      </c>
      <c r="B15" s="64" t="s">
        <v>207</v>
      </c>
      <c r="C15" s="63" t="s">
        <v>89</v>
      </c>
      <c r="D15" s="63">
        <v>12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206</v>
      </c>
      <c r="B16" s="64" t="s">
        <v>205</v>
      </c>
      <c r="C16" s="63" t="s">
        <v>89</v>
      </c>
      <c r="D16" s="63">
        <v>12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152</v>
      </c>
      <c r="B17" s="64" t="s">
        <v>114</v>
      </c>
      <c r="C17" s="63" t="s">
        <v>103</v>
      </c>
      <c r="D17" s="63">
        <v>34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 t="s">
        <v>152</v>
      </c>
      <c r="B18" s="64" t="s">
        <v>113</v>
      </c>
      <c r="C18" s="63" t="s">
        <v>103</v>
      </c>
      <c r="D18" s="63">
        <v>40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 t="s">
        <v>152</v>
      </c>
      <c r="B19" s="64" t="s">
        <v>175</v>
      </c>
      <c r="C19" s="63" t="s">
        <v>103</v>
      </c>
      <c r="D19" s="63">
        <v>20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173</v>
      </c>
      <c r="C20" s="63" t="s">
        <v>103</v>
      </c>
      <c r="D20" s="63">
        <v>12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172</v>
      </c>
      <c r="C21" s="63" t="s">
        <v>89</v>
      </c>
      <c r="D21" s="63">
        <v>200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204</v>
      </c>
      <c r="C22" s="63" t="s">
        <v>89</v>
      </c>
      <c r="D22" s="63">
        <v>1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 t="s">
        <v>187</v>
      </c>
      <c r="B23" s="64" t="s">
        <v>186</v>
      </c>
      <c r="C23" s="63" t="s">
        <v>103</v>
      </c>
      <c r="D23" s="63">
        <v>16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 t="s">
        <v>107</v>
      </c>
      <c r="B24" s="64" t="s">
        <v>106</v>
      </c>
      <c r="C24" s="63" t="s">
        <v>103</v>
      </c>
      <c r="D24" s="63">
        <v>32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 t="s">
        <v>105</v>
      </c>
      <c r="B25" s="64" t="s">
        <v>203</v>
      </c>
      <c r="C25" s="63" t="s">
        <v>103</v>
      </c>
      <c r="D25" s="63">
        <v>16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 t="s">
        <v>202</v>
      </c>
      <c r="B26" s="64" t="s">
        <v>201</v>
      </c>
      <c r="C26" s="63" t="s">
        <v>89</v>
      </c>
      <c r="D26" s="63">
        <v>1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 t="s">
        <v>180</v>
      </c>
      <c r="B27" s="64" t="s">
        <v>179</v>
      </c>
      <c r="C27" s="63" t="s">
        <v>89</v>
      </c>
      <c r="D27" s="63">
        <v>1</v>
      </c>
      <c r="E27" s="148"/>
      <c r="F27" s="62">
        <f t="shared" si="0"/>
        <v>0</v>
      </c>
      <c r="G27" s="148"/>
      <c r="H27" s="61">
        <f t="shared" si="1"/>
        <v>0</v>
      </c>
    </row>
    <row r="28" spans="1:8" x14ac:dyDescent="0.3">
      <c r="A28" s="65" t="s">
        <v>100</v>
      </c>
      <c r="B28" s="64" t="s">
        <v>99</v>
      </c>
      <c r="C28" s="63" t="s">
        <v>89</v>
      </c>
      <c r="D28" s="63">
        <v>4</v>
      </c>
      <c r="E28" s="148"/>
      <c r="F28" s="62">
        <f t="shared" si="0"/>
        <v>0</v>
      </c>
      <c r="G28" s="148"/>
      <c r="H28" s="61">
        <f t="shared" si="1"/>
        <v>0</v>
      </c>
    </row>
    <row r="29" spans="1:8" x14ac:dyDescent="0.3">
      <c r="A29" s="65" t="s">
        <v>200</v>
      </c>
      <c r="B29" s="64" t="s">
        <v>199</v>
      </c>
      <c r="C29" s="63" t="s">
        <v>89</v>
      </c>
      <c r="D29" s="63">
        <v>1</v>
      </c>
      <c r="E29" s="148"/>
      <c r="F29" s="62">
        <f t="shared" si="0"/>
        <v>0</v>
      </c>
      <c r="G29" s="148"/>
      <c r="H29" s="61">
        <f t="shared" si="1"/>
        <v>0</v>
      </c>
    </row>
    <row r="30" spans="1:8" x14ac:dyDescent="0.3">
      <c r="A30" s="65" t="s">
        <v>198</v>
      </c>
      <c r="B30" s="64" t="s">
        <v>197</v>
      </c>
      <c r="C30" s="63" t="s">
        <v>89</v>
      </c>
      <c r="D30" s="63">
        <v>16</v>
      </c>
      <c r="E30" s="148"/>
      <c r="F30" s="62">
        <f t="shared" si="0"/>
        <v>0</v>
      </c>
      <c r="G30" s="148"/>
      <c r="H30" s="61">
        <f t="shared" si="1"/>
        <v>0</v>
      </c>
    </row>
    <row r="31" spans="1:8" x14ac:dyDescent="0.3">
      <c r="A31" s="65" t="s">
        <v>196</v>
      </c>
      <c r="B31" s="64" t="s">
        <v>195</v>
      </c>
      <c r="C31" s="63" t="s">
        <v>89</v>
      </c>
      <c r="D31" s="63">
        <v>16</v>
      </c>
      <c r="E31" s="148"/>
      <c r="F31" s="62">
        <f t="shared" si="0"/>
        <v>0</v>
      </c>
      <c r="G31" s="148"/>
      <c r="H31" s="61">
        <f t="shared" si="1"/>
        <v>0</v>
      </c>
    </row>
    <row r="32" spans="1:8" x14ac:dyDescent="0.3">
      <c r="A32" s="65"/>
      <c r="B32" s="64" t="s">
        <v>98</v>
      </c>
      <c r="C32" s="63" t="s">
        <v>89</v>
      </c>
      <c r="D32" s="63">
        <v>700</v>
      </c>
      <c r="E32" s="148"/>
      <c r="F32" s="62">
        <f t="shared" si="0"/>
        <v>0</v>
      </c>
      <c r="G32" s="148"/>
      <c r="H32" s="61">
        <f t="shared" si="1"/>
        <v>0</v>
      </c>
    </row>
    <row r="33" spans="1:8" x14ac:dyDescent="0.3">
      <c r="A33" s="65"/>
      <c r="B33" s="64" t="s">
        <v>97</v>
      </c>
      <c r="C33" s="63" t="s">
        <v>89</v>
      </c>
      <c r="D33" s="63">
        <v>700</v>
      </c>
      <c r="E33" s="148"/>
      <c r="F33" s="62">
        <f t="shared" si="0"/>
        <v>0</v>
      </c>
      <c r="G33" s="148"/>
      <c r="H33" s="61">
        <f t="shared" si="1"/>
        <v>0</v>
      </c>
    </row>
    <row r="34" spans="1:8" x14ac:dyDescent="0.3">
      <c r="A34" s="65"/>
      <c r="B34" s="64" t="s">
        <v>96</v>
      </c>
      <c r="C34" s="63" t="s">
        <v>89</v>
      </c>
      <c r="D34" s="63">
        <v>63</v>
      </c>
      <c r="E34" s="148"/>
      <c r="F34" s="62">
        <f t="shared" si="0"/>
        <v>0</v>
      </c>
      <c r="G34" s="148"/>
      <c r="H34" s="61">
        <f t="shared" si="1"/>
        <v>0</v>
      </c>
    </row>
    <row r="35" spans="1:8" x14ac:dyDescent="0.3">
      <c r="A35" s="65"/>
      <c r="B35" s="64" t="s">
        <v>151</v>
      </c>
      <c r="C35" s="63" t="s">
        <v>89</v>
      </c>
      <c r="D35" s="63">
        <v>84</v>
      </c>
      <c r="E35" s="148"/>
      <c r="F35" s="62">
        <f t="shared" si="0"/>
        <v>0</v>
      </c>
      <c r="G35" s="148"/>
      <c r="H35" s="61">
        <f t="shared" si="1"/>
        <v>0</v>
      </c>
    </row>
    <row r="36" spans="1:8" x14ac:dyDescent="0.3">
      <c r="A36" s="65"/>
      <c r="B36" s="64" t="s">
        <v>94</v>
      </c>
      <c r="C36" s="63" t="s">
        <v>86</v>
      </c>
      <c r="D36" s="63">
        <v>1</v>
      </c>
      <c r="E36" s="148"/>
      <c r="F36" s="62">
        <f t="shared" si="0"/>
        <v>0</v>
      </c>
      <c r="G36" s="148"/>
      <c r="H36" s="61">
        <f t="shared" si="1"/>
        <v>0</v>
      </c>
    </row>
    <row r="37" spans="1:8" x14ac:dyDescent="0.3">
      <c r="A37" s="65"/>
      <c r="B37" s="64" t="s">
        <v>93</v>
      </c>
      <c r="C37" s="63" t="s">
        <v>89</v>
      </c>
      <c r="D37" s="63">
        <v>42</v>
      </c>
      <c r="E37" s="148"/>
      <c r="F37" s="62">
        <f t="shared" si="0"/>
        <v>0</v>
      </c>
      <c r="G37" s="148"/>
      <c r="H37" s="61">
        <f t="shared" si="1"/>
        <v>0</v>
      </c>
    </row>
    <row r="38" spans="1:8" x14ac:dyDescent="0.3">
      <c r="A38" s="65"/>
      <c r="B38" s="64" t="s">
        <v>92</v>
      </c>
      <c r="C38" s="63" t="s">
        <v>89</v>
      </c>
      <c r="D38" s="63">
        <v>9</v>
      </c>
      <c r="E38" s="148"/>
      <c r="F38" s="62">
        <f t="shared" si="0"/>
        <v>0</v>
      </c>
      <c r="G38" s="148"/>
      <c r="H38" s="61">
        <f t="shared" si="1"/>
        <v>0</v>
      </c>
    </row>
    <row r="39" spans="1:8" x14ac:dyDescent="0.3">
      <c r="A39" s="65"/>
      <c r="B39" s="64" t="s">
        <v>149</v>
      </c>
      <c r="C39" s="63" t="s">
        <v>89</v>
      </c>
      <c r="D39" s="63">
        <v>4</v>
      </c>
      <c r="E39" s="148"/>
      <c r="F39" s="62">
        <f t="shared" si="0"/>
        <v>0</v>
      </c>
      <c r="G39" s="148"/>
      <c r="H39" s="61">
        <f t="shared" si="1"/>
        <v>0</v>
      </c>
    </row>
    <row r="40" spans="1:8" x14ac:dyDescent="0.3">
      <c r="A40" s="65"/>
      <c r="B40" s="64" t="s">
        <v>90</v>
      </c>
      <c r="C40" s="63" t="s">
        <v>89</v>
      </c>
      <c r="D40" s="63">
        <v>13</v>
      </c>
      <c r="E40" s="148"/>
      <c r="F40" s="62">
        <f t="shared" si="0"/>
        <v>0</v>
      </c>
      <c r="G40" s="148"/>
      <c r="H40" s="61">
        <f t="shared" si="1"/>
        <v>0</v>
      </c>
    </row>
    <row r="41" spans="1:8" ht="41.4" x14ac:dyDescent="0.3">
      <c r="A41" s="65"/>
      <c r="B41" s="64" t="s">
        <v>88</v>
      </c>
      <c r="C41" s="63" t="s">
        <v>86</v>
      </c>
      <c r="D41" s="63">
        <v>0.05</v>
      </c>
      <c r="E41" s="148"/>
      <c r="F41" s="62">
        <f t="shared" si="0"/>
        <v>0</v>
      </c>
      <c r="G41" s="148"/>
      <c r="H41" s="61">
        <f t="shared" si="1"/>
        <v>0</v>
      </c>
    </row>
    <row r="42" spans="1:8" ht="15" thickBot="1" x14ac:dyDescent="0.35">
      <c r="A42" s="83"/>
      <c r="B42" s="51"/>
      <c r="C42" s="50"/>
      <c r="D42" s="50"/>
      <c r="E42" s="49"/>
      <c r="F42" s="49"/>
      <c r="G42" s="49"/>
      <c r="H42" s="48"/>
    </row>
    <row r="43" spans="1:8" x14ac:dyDescent="0.3">
      <c r="A43" s="46"/>
      <c r="B43" s="47"/>
      <c r="C43" s="46"/>
      <c r="D43" s="46"/>
      <c r="E43" s="45"/>
      <c r="F43" s="45"/>
      <c r="G43" s="45"/>
      <c r="H43" s="45"/>
    </row>
    <row r="44" spans="1:8" x14ac:dyDescent="0.3">
      <c r="A44" s="46"/>
      <c r="B44" s="47"/>
      <c r="C44" s="46"/>
      <c r="D44" s="46"/>
      <c r="E44" s="45"/>
      <c r="F44" s="45"/>
      <c r="G44" s="45"/>
      <c r="H44" s="45"/>
    </row>
    <row r="45" spans="1:8" ht="15" thickBot="1" x14ac:dyDescent="0.35">
      <c r="A45" s="44"/>
      <c r="B45" s="43"/>
      <c r="C45" s="42"/>
      <c r="D45" s="16"/>
      <c r="E45" s="16"/>
      <c r="F45" s="41"/>
      <c r="G45" s="17"/>
      <c r="H45" s="16"/>
    </row>
    <row r="46" spans="1:8" x14ac:dyDescent="0.3">
      <c r="A46" s="23"/>
      <c r="B46" s="40"/>
      <c r="C46" s="39"/>
      <c r="D46" s="38" t="s">
        <v>84</v>
      </c>
      <c r="E46" s="38" t="s">
        <v>85</v>
      </c>
      <c r="F46" s="37" t="s">
        <v>84</v>
      </c>
      <c r="G46" s="17"/>
      <c r="H46" s="16"/>
    </row>
    <row r="47" spans="1:8" x14ac:dyDescent="0.3">
      <c r="A47" s="23"/>
      <c r="B47" s="35" t="s">
        <v>83</v>
      </c>
      <c r="C47" s="34"/>
      <c r="D47" s="33" t="s">
        <v>82</v>
      </c>
      <c r="E47" s="36"/>
      <c r="F47" s="32" t="s">
        <v>81</v>
      </c>
      <c r="G47" s="17"/>
      <c r="H47" s="16"/>
    </row>
    <row r="48" spans="1:8" x14ac:dyDescent="0.3">
      <c r="A48" s="23"/>
      <c r="B48" s="35"/>
      <c r="C48" s="34"/>
      <c r="D48" s="33" t="s">
        <v>79</v>
      </c>
      <c r="E48" s="33" t="s">
        <v>80</v>
      </c>
      <c r="F48" s="32" t="s">
        <v>79</v>
      </c>
      <c r="G48" s="17"/>
      <c r="H48" s="16"/>
    </row>
    <row r="49" spans="1:8" x14ac:dyDescent="0.3">
      <c r="A49" s="29"/>
      <c r="B49" s="31" t="s">
        <v>78</v>
      </c>
      <c r="C49" s="30"/>
      <c r="D49" s="26">
        <f>SUM(F7:F41)</f>
        <v>0</v>
      </c>
      <c r="E49" s="25">
        <v>20</v>
      </c>
      <c r="F49" s="24">
        <f>(D49*E49%)+D49</f>
        <v>0</v>
      </c>
      <c r="G49" s="17"/>
      <c r="H49" s="16"/>
    </row>
    <row r="50" spans="1:8" x14ac:dyDescent="0.3">
      <c r="A50" s="29"/>
      <c r="B50" s="31" t="s">
        <v>77</v>
      </c>
      <c r="C50" s="30"/>
      <c r="D50" s="26">
        <f>SUM(H7:H41)</f>
        <v>0</v>
      </c>
      <c r="E50" s="25">
        <v>20</v>
      </c>
      <c r="F50" s="24">
        <f t="shared" ref="F50:F53" si="2">(D50*E50%)+D50</f>
        <v>0</v>
      </c>
      <c r="G50" s="17"/>
      <c r="H50" s="16"/>
    </row>
    <row r="51" spans="1:8" x14ac:dyDescent="0.3">
      <c r="A51" s="29"/>
      <c r="B51" s="28" t="s">
        <v>76</v>
      </c>
      <c r="C51" s="27"/>
      <c r="D51" s="26"/>
      <c r="E51" s="25">
        <v>20</v>
      </c>
      <c r="F51" s="24">
        <f t="shared" si="2"/>
        <v>0</v>
      </c>
      <c r="G51" s="17"/>
      <c r="H51" s="16"/>
    </row>
    <row r="52" spans="1:8" x14ac:dyDescent="0.3">
      <c r="A52" s="29"/>
      <c r="B52" s="31" t="s">
        <v>75</v>
      </c>
      <c r="C52" s="30"/>
      <c r="D52" s="26"/>
      <c r="E52" s="25">
        <v>20</v>
      </c>
      <c r="F52" s="24">
        <f t="shared" si="2"/>
        <v>0</v>
      </c>
      <c r="G52" s="17"/>
      <c r="H52" s="16"/>
    </row>
    <row r="53" spans="1:8" ht="15" thickBot="1" x14ac:dyDescent="0.35">
      <c r="A53" s="29"/>
      <c r="B53" s="28" t="s">
        <v>74</v>
      </c>
      <c r="C53" s="27"/>
      <c r="D53" s="26"/>
      <c r="E53" s="25">
        <v>20</v>
      </c>
      <c r="F53" s="24">
        <f t="shared" si="2"/>
        <v>0</v>
      </c>
      <c r="G53" s="17"/>
      <c r="H53" s="16"/>
    </row>
    <row r="54" spans="1:8" ht="15" thickBot="1" x14ac:dyDescent="0.35">
      <c r="A54" s="23"/>
      <c r="B54" s="22" t="s">
        <v>73</v>
      </c>
      <c r="C54" s="21"/>
      <c r="D54" s="20">
        <f>SUM(D49:D53)</f>
        <v>0</v>
      </c>
      <c r="E54" s="19"/>
      <c r="F54" s="18">
        <f>SUM(F49:F53)</f>
        <v>0</v>
      </c>
      <c r="G54" s="17"/>
      <c r="H54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25" zoomScale="140" zoomScaleNormal="14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5.44140625" style="15" customWidth="1"/>
    <col min="5" max="5" width="10.5546875" style="15" customWidth="1"/>
    <col min="6" max="6" width="16" style="77" customWidth="1"/>
    <col min="7" max="7" width="10" style="15" bestFit="1" customWidth="1"/>
    <col min="8" max="8" width="15.886718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146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7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57"/>
      <c r="F7" s="79">
        <f t="shared" ref="F7:F34" si="0">D7*E7</f>
        <v>0</v>
      </c>
      <c r="G7" s="157"/>
      <c r="H7" s="61">
        <f>D7*G7</f>
        <v>0</v>
      </c>
    </row>
    <row r="8" spans="1:8" ht="28.2" x14ac:dyDescent="0.3">
      <c r="A8" s="58" t="s">
        <v>132</v>
      </c>
      <c r="B8" s="57" t="s">
        <v>131</v>
      </c>
      <c r="C8" s="56" t="s">
        <v>89</v>
      </c>
      <c r="D8" s="56">
        <v>14</v>
      </c>
      <c r="E8" s="158"/>
      <c r="F8" s="79">
        <f t="shared" si="0"/>
        <v>0</v>
      </c>
      <c r="G8" s="158"/>
      <c r="H8" s="61">
        <f t="shared" ref="H8:H35" si="1">D8*G8</f>
        <v>0</v>
      </c>
    </row>
    <row r="9" spans="1:8" ht="28.2" x14ac:dyDescent="0.3">
      <c r="A9" s="58" t="s">
        <v>130</v>
      </c>
      <c r="B9" s="57" t="s">
        <v>129</v>
      </c>
      <c r="C9" s="56" t="s">
        <v>89</v>
      </c>
      <c r="D9" s="56">
        <v>5</v>
      </c>
      <c r="E9" s="158"/>
      <c r="F9" s="79">
        <f t="shared" si="0"/>
        <v>0</v>
      </c>
      <c r="G9" s="158"/>
      <c r="H9" s="61">
        <f t="shared" si="1"/>
        <v>0</v>
      </c>
    </row>
    <row r="10" spans="1:8" ht="28.2" x14ac:dyDescent="0.3">
      <c r="A10" s="58" t="s">
        <v>128</v>
      </c>
      <c r="B10" s="9" t="s">
        <v>127</v>
      </c>
      <c r="C10" s="60" t="s">
        <v>89</v>
      </c>
      <c r="D10" s="60">
        <v>10</v>
      </c>
      <c r="E10" s="158"/>
      <c r="F10" s="79">
        <f t="shared" si="0"/>
        <v>0</v>
      </c>
      <c r="G10" s="158"/>
      <c r="H10" s="61">
        <f t="shared" si="1"/>
        <v>0</v>
      </c>
    </row>
    <row r="11" spans="1:8" x14ac:dyDescent="0.3">
      <c r="A11" s="58" t="s">
        <v>126</v>
      </c>
      <c r="B11" s="57" t="s">
        <v>125</v>
      </c>
      <c r="C11" s="56" t="s">
        <v>89</v>
      </c>
      <c r="D11" s="56">
        <v>30</v>
      </c>
      <c r="E11" s="158"/>
      <c r="F11" s="79">
        <f t="shared" si="0"/>
        <v>0</v>
      </c>
      <c r="G11" s="158"/>
      <c r="H11" s="61">
        <f t="shared" si="1"/>
        <v>0</v>
      </c>
    </row>
    <row r="12" spans="1:8" x14ac:dyDescent="0.3">
      <c r="A12" s="58" t="s">
        <v>124</v>
      </c>
      <c r="B12" s="57" t="s">
        <v>123</v>
      </c>
      <c r="C12" s="56" t="s">
        <v>103</v>
      </c>
      <c r="D12" s="56">
        <v>720</v>
      </c>
      <c r="E12" s="158"/>
      <c r="F12" s="79">
        <f t="shared" si="0"/>
        <v>0</v>
      </c>
      <c r="G12" s="158"/>
      <c r="H12" s="61">
        <f t="shared" si="1"/>
        <v>0</v>
      </c>
    </row>
    <row r="13" spans="1:8" x14ac:dyDescent="0.3">
      <c r="A13" s="58" t="s">
        <v>122</v>
      </c>
      <c r="B13" s="57" t="s">
        <v>121</v>
      </c>
      <c r="C13" s="56" t="s">
        <v>89</v>
      </c>
      <c r="D13" s="56">
        <v>14</v>
      </c>
      <c r="E13" s="158"/>
      <c r="F13" s="79">
        <f t="shared" si="0"/>
        <v>0</v>
      </c>
      <c r="G13" s="158"/>
      <c r="H13" s="61">
        <f t="shared" si="1"/>
        <v>0</v>
      </c>
    </row>
    <row r="14" spans="1:8" x14ac:dyDescent="0.3">
      <c r="A14" s="58" t="s">
        <v>120</v>
      </c>
      <c r="B14" s="57" t="s">
        <v>119</v>
      </c>
      <c r="C14" s="56" t="s">
        <v>89</v>
      </c>
      <c r="D14" s="56">
        <v>14</v>
      </c>
      <c r="E14" s="158"/>
      <c r="F14" s="79">
        <f t="shared" si="0"/>
        <v>0</v>
      </c>
      <c r="G14" s="158"/>
      <c r="H14" s="61">
        <f t="shared" si="1"/>
        <v>0</v>
      </c>
    </row>
    <row r="15" spans="1:8" x14ac:dyDescent="0.3">
      <c r="A15" s="58" t="s">
        <v>118</v>
      </c>
      <c r="B15" s="57" t="s">
        <v>117</v>
      </c>
      <c r="C15" s="56" t="s">
        <v>89</v>
      </c>
      <c r="D15" s="56">
        <v>30</v>
      </c>
      <c r="E15" s="158"/>
      <c r="F15" s="79">
        <f t="shared" si="0"/>
        <v>0</v>
      </c>
      <c r="G15" s="158"/>
      <c r="H15" s="61">
        <f t="shared" si="1"/>
        <v>0</v>
      </c>
    </row>
    <row r="16" spans="1:8" x14ac:dyDescent="0.3">
      <c r="A16" s="58" t="s">
        <v>116</v>
      </c>
      <c r="B16" s="57" t="s">
        <v>115</v>
      </c>
      <c r="C16" s="56" t="s">
        <v>89</v>
      </c>
      <c r="D16" s="56">
        <v>30</v>
      </c>
      <c r="E16" s="158"/>
      <c r="F16" s="79">
        <f t="shared" si="0"/>
        <v>0</v>
      </c>
      <c r="G16" s="158"/>
      <c r="H16" s="61">
        <f t="shared" si="1"/>
        <v>0</v>
      </c>
    </row>
    <row r="17" spans="1:8" x14ac:dyDescent="0.3">
      <c r="A17" s="58"/>
      <c r="B17" s="57" t="s">
        <v>114</v>
      </c>
      <c r="C17" s="56" t="s">
        <v>103</v>
      </c>
      <c r="D17" s="56">
        <v>20</v>
      </c>
      <c r="E17" s="158"/>
      <c r="F17" s="79">
        <f t="shared" si="0"/>
        <v>0</v>
      </c>
      <c r="G17" s="158"/>
      <c r="H17" s="61">
        <f t="shared" si="1"/>
        <v>0</v>
      </c>
    </row>
    <row r="18" spans="1:8" x14ac:dyDescent="0.3">
      <c r="A18" s="58"/>
      <c r="B18" s="57" t="s">
        <v>113</v>
      </c>
      <c r="C18" s="56" t="s">
        <v>103</v>
      </c>
      <c r="D18" s="56">
        <v>10</v>
      </c>
      <c r="E18" s="158"/>
      <c r="F18" s="79">
        <f t="shared" si="0"/>
        <v>0</v>
      </c>
      <c r="G18" s="158"/>
      <c r="H18" s="61">
        <f t="shared" si="1"/>
        <v>0</v>
      </c>
    </row>
    <row r="19" spans="1:8" x14ac:dyDescent="0.3">
      <c r="A19" s="58"/>
      <c r="B19" s="57" t="s">
        <v>112</v>
      </c>
      <c r="C19" s="56" t="s">
        <v>103</v>
      </c>
      <c r="D19" s="56">
        <v>6</v>
      </c>
      <c r="E19" s="158"/>
      <c r="F19" s="79">
        <f t="shared" si="0"/>
        <v>0</v>
      </c>
      <c r="G19" s="158"/>
      <c r="H19" s="61">
        <f t="shared" si="1"/>
        <v>0</v>
      </c>
    </row>
    <row r="20" spans="1:8" x14ac:dyDescent="0.3">
      <c r="A20" s="59" t="s">
        <v>111</v>
      </c>
      <c r="B20" s="57" t="s">
        <v>110</v>
      </c>
      <c r="C20" s="56" t="s">
        <v>103</v>
      </c>
      <c r="D20" s="56">
        <v>8</v>
      </c>
      <c r="E20" s="158"/>
      <c r="F20" s="79">
        <f t="shared" si="0"/>
        <v>0</v>
      </c>
      <c r="G20" s="158"/>
      <c r="H20" s="61">
        <f t="shared" si="1"/>
        <v>0</v>
      </c>
    </row>
    <row r="21" spans="1:8" x14ac:dyDescent="0.3">
      <c r="A21" s="59" t="s">
        <v>109</v>
      </c>
      <c r="B21" s="57" t="s">
        <v>108</v>
      </c>
      <c r="C21" s="56" t="s">
        <v>103</v>
      </c>
      <c r="D21" s="56">
        <v>8</v>
      </c>
      <c r="E21" s="158"/>
      <c r="F21" s="79">
        <f t="shared" si="0"/>
        <v>0</v>
      </c>
      <c r="G21" s="158"/>
      <c r="H21" s="61">
        <f t="shared" si="1"/>
        <v>0</v>
      </c>
    </row>
    <row r="22" spans="1:8" x14ac:dyDescent="0.3">
      <c r="A22" s="59" t="s">
        <v>107</v>
      </c>
      <c r="B22" s="57" t="s">
        <v>106</v>
      </c>
      <c r="C22" s="56" t="s">
        <v>103</v>
      </c>
      <c r="D22" s="56">
        <v>16</v>
      </c>
      <c r="E22" s="158"/>
      <c r="F22" s="79">
        <f t="shared" si="0"/>
        <v>0</v>
      </c>
      <c r="G22" s="158"/>
      <c r="H22" s="61">
        <f t="shared" si="1"/>
        <v>0</v>
      </c>
    </row>
    <row r="23" spans="1:8" x14ac:dyDescent="0.3">
      <c r="A23" s="59" t="s">
        <v>105</v>
      </c>
      <c r="B23" s="57" t="s">
        <v>104</v>
      </c>
      <c r="C23" s="56" t="s">
        <v>103</v>
      </c>
      <c r="D23" s="56">
        <v>16</v>
      </c>
      <c r="E23" s="158"/>
      <c r="F23" s="79">
        <f t="shared" si="0"/>
        <v>0</v>
      </c>
      <c r="G23" s="158"/>
      <c r="H23" s="61">
        <f t="shared" si="1"/>
        <v>0</v>
      </c>
    </row>
    <row r="24" spans="1:8" x14ac:dyDescent="0.3">
      <c r="A24" s="59" t="s">
        <v>102</v>
      </c>
      <c r="B24" s="57" t="s">
        <v>101</v>
      </c>
      <c r="C24" s="56" t="s">
        <v>89</v>
      </c>
      <c r="D24" s="56">
        <v>2</v>
      </c>
      <c r="E24" s="158"/>
      <c r="F24" s="79">
        <f t="shared" si="0"/>
        <v>0</v>
      </c>
      <c r="G24" s="158"/>
      <c r="H24" s="61">
        <f t="shared" si="1"/>
        <v>0</v>
      </c>
    </row>
    <row r="25" spans="1:8" x14ac:dyDescent="0.3">
      <c r="A25" s="59" t="s">
        <v>100</v>
      </c>
      <c r="B25" s="57" t="s">
        <v>99</v>
      </c>
      <c r="C25" s="56" t="s">
        <v>89</v>
      </c>
      <c r="D25" s="56">
        <v>2</v>
      </c>
      <c r="E25" s="158"/>
      <c r="F25" s="79">
        <f t="shared" si="0"/>
        <v>0</v>
      </c>
      <c r="G25" s="158"/>
      <c r="H25" s="61">
        <f t="shared" si="1"/>
        <v>0</v>
      </c>
    </row>
    <row r="26" spans="1:8" x14ac:dyDescent="0.3">
      <c r="A26" s="58"/>
      <c r="B26" s="57" t="s">
        <v>98</v>
      </c>
      <c r="C26" s="56" t="s">
        <v>89</v>
      </c>
      <c r="D26" s="56">
        <v>250</v>
      </c>
      <c r="E26" s="158"/>
      <c r="F26" s="79">
        <f t="shared" si="0"/>
        <v>0</v>
      </c>
      <c r="G26" s="158"/>
      <c r="H26" s="61">
        <f t="shared" si="1"/>
        <v>0</v>
      </c>
    </row>
    <row r="27" spans="1:8" x14ac:dyDescent="0.3">
      <c r="A27" s="58"/>
      <c r="B27" s="57" t="s">
        <v>97</v>
      </c>
      <c r="C27" s="56" t="s">
        <v>89</v>
      </c>
      <c r="D27" s="56">
        <v>250</v>
      </c>
      <c r="E27" s="158"/>
      <c r="F27" s="79">
        <f t="shared" si="0"/>
        <v>0</v>
      </c>
      <c r="G27" s="158"/>
      <c r="H27" s="61">
        <f t="shared" si="1"/>
        <v>0</v>
      </c>
    </row>
    <row r="28" spans="1:8" x14ac:dyDescent="0.3">
      <c r="A28" s="58"/>
      <c r="B28" s="57" t="s">
        <v>96</v>
      </c>
      <c r="C28" s="56" t="s">
        <v>89</v>
      </c>
      <c r="D28" s="56">
        <v>58</v>
      </c>
      <c r="E28" s="158"/>
      <c r="F28" s="79">
        <f>D28*E28</f>
        <v>0</v>
      </c>
      <c r="G28" s="158"/>
      <c r="H28" s="61">
        <f t="shared" si="1"/>
        <v>0</v>
      </c>
    </row>
    <row r="29" spans="1:8" x14ac:dyDescent="0.3">
      <c r="A29" s="58"/>
      <c r="B29" s="57" t="s">
        <v>95</v>
      </c>
      <c r="C29" s="56" t="s">
        <v>89</v>
      </c>
      <c r="D29" s="56">
        <v>88</v>
      </c>
      <c r="E29" s="158"/>
      <c r="F29" s="79">
        <f t="shared" si="0"/>
        <v>0</v>
      </c>
      <c r="G29" s="158"/>
      <c r="H29" s="61">
        <f t="shared" si="1"/>
        <v>0</v>
      </c>
    </row>
    <row r="30" spans="1:8" x14ac:dyDescent="0.3">
      <c r="A30" s="58"/>
      <c r="B30" s="57" t="s">
        <v>94</v>
      </c>
      <c r="C30" s="56" t="s">
        <v>86</v>
      </c>
      <c r="D30" s="56">
        <v>1</v>
      </c>
      <c r="E30" s="158"/>
      <c r="F30" s="79">
        <f t="shared" si="0"/>
        <v>0</v>
      </c>
      <c r="G30" s="158"/>
      <c r="H30" s="61">
        <f t="shared" si="1"/>
        <v>0</v>
      </c>
    </row>
    <row r="31" spans="1:8" x14ac:dyDescent="0.3">
      <c r="A31" s="58"/>
      <c r="B31" s="57" t="s">
        <v>93</v>
      </c>
      <c r="C31" s="56" t="s">
        <v>89</v>
      </c>
      <c r="D31" s="56">
        <v>58</v>
      </c>
      <c r="E31" s="158"/>
      <c r="F31" s="79">
        <f t="shared" si="0"/>
        <v>0</v>
      </c>
      <c r="G31" s="158"/>
      <c r="H31" s="61">
        <f t="shared" si="1"/>
        <v>0</v>
      </c>
    </row>
    <row r="32" spans="1:8" x14ac:dyDescent="0.3">
      <c r="A32" s="58"/>
      <c r="B32" s="57" t="s">
        <v>92</v>
      </c>
      <c r="C32" s="56" t="s">
        <v>89</v>
      </c>
      <c r="D32" s="56">
        <v>6</v>
      </c>
      <c r="E32" s="158"/>
      <c r="F32" s="79">
        <f t="shared" si="0"/>
        <v>0</v>
      </c>
      <c r="G32" s="158"/>
      <c r="H32" s="61">
        <f t="shared" si="1"/>
        <v>0</v>
      </c>
    </row>
    <row r="33" spans="1:8" x14ac:dyDescent="0.3">
      <c r="A33" s="58"/>
      <c r="B33" s="57" t="s">
        <v>91</v>
      </c>
      <c r="C33" s="56" t="s">
        <v>89</v>
      </c>
      <c r="D33" s="56">
        <v>3</v>
      </c>
      <c r="E33" s="158"/>
      <c r="F33" s="79">
        <f t="shared" si="0"/>
        <v>0</v>
      </c>
      <c r="G33" s="158"/>
      <c r="H33" s="61">
        <f t="shared" si="1"/>
        <v>0</v>
      </c>
    </row>
    <row r="34" spans="1:8" x14ac:dyDescent="0.3">
      <c r="A34" s="58"/>
      <c r="B34" s="57" t="s">
        <v>90</v>
      </c>
      <c r="C34" s="56" t="s">
        <v>89</v>
      </c>
      <c r="D34" s="56">
        <v>9</v>
      </c>
      <c r="E34" s="158"/>
      <c r="F34" s="79">
        <f t="shared" si="0"/>
        <v>0</v>
      </c>
      <c r="G34" s="158"/>
      <c r="H34" s="61">
        <f t="shared" si="1"/>
        <v>0</v>
      </c>
    </row>
    <row r="35" spans="1:8" ht="41.4" x14ac:dyDescent="0.3">
      <c r="A35" s="58"/>
      <c r="B35" s="57" t="s">
        <v>88</v>
      </c>
      <c r="C35" s="56" t="s">
        <v>86</v>
      </c>
      <c r="D35" s="55">
        <v>0.05</v>
      </c>
      <c r="E35" s="158"/>
      <c r="F35" s="79">
        <f>E35*D35</f>
        <v>0</v>
      </c>
      <c r="G35" s="158"/>
      <c r="H35" s="61">
        <f t="shared" si="1"/>
        <v>0</v>
      </c>
    </row>
    <row r="36" spans="1:8" ht="15" thickBot="1" x14ac:dyDescent="0.35">
      <c r="A36" s="52"/>
      <c r="B36" s="51" t="s">
        <v>87</v>
      </c>
      <c r="C36" s="50" t="s">
        <v>86</v>
      </c>
      <c r="D36" s="50">
        <v>1</v>
      </c>
      <c r="E36" s="159"/>
      <c r="F36" s="80"/>
      <c r="G36" s="159"/>
      <c r="H36" s="48"/>
    </row>
    <row r="37" spans="1:8" x14ac:dyDescent="0.3">
      <c r="A37" s="46"/>
      <c r="B37" s="47"/>
      <c r="C37" s="46"/>
      <c r="D37" s="46"/>
      <c r="E37" s="45"/>
      <c r="F37" s="41"/>
      <c r="G37" s="45"/>
      <c r="H37" s="45"/>
    </row>
    <row r="38" spans="1:8" x14ac:dyDescent="0.3">
      <c r="A38" s="46"/>
      <c r="B38" s="47"/>
      <c r="C38" s="46"/>
      <c r="D38" s="46"/>
      <c r="E38" s="45"/>
      <c r="F38" s="41"/>
      <c r="G38" s="45"/>
      <c r="H38" s="45"/>
    </row>
    <row r="39" spans="1:8" ht="15" thickBot="1" x14ac:dyDescent="0.35">
      <c r="A39" s="44"/>
      <c r="B39" s="43"/>
      <c r="C39" s="42"/>
      <c r="D39" s="16"/>
      <c r="E39" s="16"/>
      <c r="F39" s="41"/>
      <c r="G39" s="17"/>
      <c r="H39" s="16"/>
    </row>
    <row r="40" spans="1:8" x14ac:dyDescent="0.3">
      <c r="A40" s="23"/>
      <c r="B40" s="40"/>
      <c r="C40" s="39"/>
      <c r="D40" s="38" t="s">
        <v>84</v>
      </c>
      <c r="E40" s="38" t="s">
        <v>85</v>
      </c>
      <c r="F40" s="81" t="s">
        <v>84</v>
      </c>
      <c r="G40" s="17"/>
      <c r="H40" s="16"/>
    </row>
    <row r="41" spans="1:8" x14ac:dyDescent="0.3">
      <c r="A41" s="23"/>
      <c r="B41" s="35" t="s">
        <v>83</v>
      </c>
      <c r="C41" s="34"/>
      <c r="D41" s="33" t="s">
        <v>82</v>
      </c>
      <c r="E41" s="36"/>
      <c r="F41" s="82" t="s">
        <v>81</v>
      </c>
      <c r="G41" s="17"/>
      <c r="H41" s="16"/>
    </row>
    <row r="42" spans="1:8" x14ac:dyDescent="0.3">
      <c r="A42" s="23"/>
      <c r="B42" s="35"/>
      <c r="C42" s="34"/>
      <c r="D42" s="33" t="s">
        <v>79</v>
      </c>
      <c r="E42" s="33" t="s">
        <v>80</v>
      </c>
      <c r="F42" s="82" t="s">
        <v>79</v>
      </c>
      <c r="G42" s="17"/>
      <c r="H42" s="16"/>
    </row>
    <row r="43" spans="1:8" x14ac:dyDescent="0.3">
      <c r="A43" s="29"/>
      <c r="B43" s="31" t="s">
        <v>78</v>
      </c>
      <c r="C43" s="30"/>
      <c r="D43" s="26">
        <f>SUM(F7:F35)</f>
        <v>0</v>
      </c>
      <c r="E43" s="25">
        <v>20</v>
      </c>
      <c r="F43" s="24">
        <f>(D43*E43%)+D43</f>
        <v>0</v>
      </c>
      <c r="G43" s="17"/>
      <c r="H43" s="16"/>
    </row>
    <row r="44" spans="1:8" x14ac:dyDescent="0.3">
      <c r="A44" s="29"/>
      <c r="B44" s="31" t="s">
        <v>77</v>
      </c>
      <c r="C44" s="30"/>
      <c r="D44" s="26">
        <f>SUM(H7:H35)</f>
        <v>0</v>
      </c>
      <c r="E44" s="25">
        <v>20</v>
      </c>
      <c r="F44" s="24">
        <f t="shared" ref="F44:F47" si="2">(D44*E44%)+D44</f>
        <v>0</v>
      </c>
      <c r="G44" s="17"/>
      <c r="H44" s="16"/>
    </row>
    <row r="45" spans="1:8" x14ac:dyDescent="0.3">
      <c r="A45" s="29"/>
      <c r="B45" s="28" t="s">
        <v>76</v>
      </c>
      <c r="C45" s="27"/>
      <c r="D45" s="151"/>
      <c r="E45" s="25">
        <v>20</v>
      </c>
      <c r="F45" s="24">
        <f t="shared" si="2"/>
        <v>0</v>
      </c>
      <c r="G45" s="17"/>
      <c r="H45" s="16"/>
    </row>
    <row r="46" spans="1:8" x14ac:dyDescent="0.3">
      <c r="A46" s="29"/>
      <c r="B46" s="31" t="s">
        <v>75</v>
      </c>
      <c r="C46" s="30"/>
      <c r="D46" s="151"/>
      <c r="E46" s="25">
        <v>20</v>
      </c>
      <c r="F46" s="24">
        <f t="shared" si="2"/>
        <v>0</v>
      </c>
      <c r="G46" s="17"/>
      <c r="H46" s="16"/>
    </row>
    <row r="47" spans="1:8" ht="15" thickBot="1" x14ac:dyDescent="0.35">
      <c r="A47" s="29"/>
      <c r="B47" s="28" t="s">
        <v>74</v>
      </c>
      <c r="C47" s="27"/>
      <c r="D47" s="151"/>
      <c r="E47" s="25">
        <v>20</v>
      </c>
      <c r="F47" s="24">
        <f t="shared" si="2"/>
        <v>0</v>
      </c>
      <c r="G47" s="17"/>
      <c r="H47" s="16"/>
    </row>
    <row r="48" spans="1:8" ht="15" thickBot="1" x14ac:dyDescent="0.35">
      <c r="A48" s="23"/>
      <c r="B48" s="22" t="s">
        <v>73</v>
      </c>
      <c r="C48" s="21"/>
      <c r="D48" s="20">
        <f>SUM(D43:D47)</f>
        <v>0</v>
      </c>
      <c r="E48" s="19"/>
      <c r="F48" s="18">
        <f>SUM(F43:F47)</f>
        <v>0</v>
      </c>
      <c r="G48" s="17"/>
      <c r="H4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210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3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35</v>
      </c>
      <c r="E8" s="148"/>
      <c r="F8" s="62">
        <f t="shared" ref="F8:F27" si="0">D8*E8</f>
        <v>0</v>
      </c>
      <c r="G8" s="148"/>
      <c r="H8" s="61">
        <f t="shared" ref="H8:H27" si="1">D8*G8</f>
        <v>0</v>
      </c>
    </row>
    <row r="9" spans="1:8" ht="28.2" x14ac:dyDescent="0.3">
      <c r="A9" s="65" t="s">
        <v>132</v>
      </c>
      <c r="B9" s="64" t="s">
        <v>131</v>
      </c>
      <c r="C9" s="63" t="s">
        <v>89</v>
      </c>
      <c r="D9" s="63">
        <v>0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70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3000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70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70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152</v>
      </c>
      <c r="B14" s="64" t="s">
        <v>114</v>
      </c>
      <c r="C14" s="63" t="s">
        <v>103</v>
      </c>
      <c r="D14" s="63">
        <v>160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152</v>
      </c>
      <c r="B15" s="64" t="s">
        <v>113</v>
      </c>
      <c r="C15" s="63" t="s">
        <v>103</v>
      </c>
      <c r="D15" s="63">
        <v>24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152</v>
      </c>
      <c r="B16" s="64" t="s">
        <v>175</v>
      </c>
      <c r="C16" s="63" t="s">
        <v>103</v>
      </c>
      <c r="D16" s="63">
        <v>26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173</v>
      </c>
      <c r="C17" s="63" t="s">
        <v>103</v>
      </c>
      <c r="D17" s="63">
        <v>10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98</v>
      </c>
      <c r="C18" s="63" t="s">
        <v>89</v>
      </c>
      <c r="D18" s="63">
        <v>950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97</v>
      </c>
      <c r="C19" s="63" t="s">
        <v>89</v>
      </c>
      <c r="D19" s="63">
        <v>950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96</v>
      </c>
      <c r="C20" s="63" t="s">
        <v>89</v>
      </c>
      <c r="D20" s="63">
        <v>105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151</v>
      </c>
      <c r="C21" s="63" t="s">
        <v>89</v>
      </c>
      <c r="D21" s="63">
        <v>140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94</v>
      </c>
      <c r="C22" s="63" t="s">
        <v>86</v>
      </c>
      <c r="D22" s="63">
        <v>1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93</v>
      </c>
      <c r="C23" s="63" t="s">
        <v>89</v>
      </c>
      <c r="D23" s="63">
        <v>70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92</v>
      </c>
      <c r="C24" s="63" t="s">
        <v>89</v>
      </c>
      <c r="D24" s="63">
        <v>21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149</v>
      </c>
      <c r="C25" s="63" t="s">
        <v>89</v>
      </c>
      <c r="D25" s="63">
        <v>3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90</v>
      </c>
      <c r="C26" s="63" t="s">
        <v>89</v>
      </c>
      <c r="D26" s="63">
        <v>24</v>
      </c>
      <c r="E26" s="148"/>
      <c r="F26" s="62">
        <f t="shared" si="0"/>
        <v>0</v>
      </c>
      <c r="G26" s="148"/>
      <c r="H26" s="61">
        <f t="shared" si="1"/>
        <v>0</v>
      </c>
    </row>
    <row r="27" spans="1:8" ht="41.4" x14ac:dyDescent="0.3">
      <c r="A27" s="65"/>
      <c r="B27" s="64" t="s">
        <v>88</v>
      </c>
      <c r="C27" s="63" t="s">
        <v>86</v>
      </c>
      <c r="D27" s="63">
        <v>0.05</v>
      </c>
      <c r="E27" s="148"/>
      <c r="F27" s="62">
        <f t="shared" si="0"/>
        <v>0</v>
      </c>
      <c r="G27" s="148"/>
      <c r="H27" s="61">
        <f t="shared" si="1"/>
        <v>0</v>
      </c>
    </row>
    <row r="28" spans="1:8" ht="15" thickBot="1" x14ac:dyDescent="0.35">
      <c r="A28" s="83"/>
      <c r="B28" s="51"/>
      <c r="C28" s="50"/>
      <c r="D28" s="50"/>
      <c r="E28" s="49"/>
      <c r="F28" s="49"/>
      <c r="G28" s="49"/>
      <c r="H28" s="48"/>
    </row>
    <row r="29" spans="1:8" x14ac:dyDescent="0.3">
      <c r="A29" s="46"/>
      <c r="B29" s="47"/>
      <c r="C29" s="46"/>
      <c r="D29" s="46"/>
      <c r="E29" s="45"/>
      <c r="F29" s="45"/>
      <c r="G29" s="45"/>
      <c r="H29" s="45"/>
    </row>
    <row r="30" spans="1:8" x14ac:dyDescent="0.3">
      <c r="A30" s="46"/>
      <c r="B30" s="47"/>
      <c r="C30" s="46"/>
      <c r="D30" s="46"/>
      <c r="E30" s="45"/>
      <c r="F30" s="45"/>
      <c r="G30" s="45"/>
      <c r="H30" s="45"/>
    </row>
    <row r="31" spans="1:8" ht="15" thickBot="1" x14ac:dyDescent="0.35">
      <c r="A31" s="44"/>
      <c r="B31" s="43"/>
      <c r="C31" s="42"/>
      <c r="D31" s="16"/>
      <c r="E31" s="16"/>
      <c r="F31" s="41"/>
      <c r="G31" s="17"/>
      <c r="H31" s="16"/>
    </row>
    <row r="32" spans="1:8" x14ac:dyDescent="0.3">
      <c r="A32" s="23"/>
      <c r="B32" s="40"/>
      <c r="C32" s="39"/>
      <c r="D32" s="38" t="s">
        <v>84</v>
      </c>
      <c r="E32" s="38" t="s">
        <v>85</v>
      </c>
      <c r="F32" s="37" t="s">
        <v>84</v>
      </c>
      <c r="G32" s="17"/>
      <c r="H32" s="16"/>
    </row>
    <row r="33" spans="1:8" x14ac:dyDescent="0.3">
      <c r="A33" s="23"/>
      <c r="B33" s="35" t="s">
        <v>83</v>
      </c>
      <c r="C33" s="34"/>
      <c r="D33" s="33" t="s">
        <v>82</v>
      </c>
      <c r="E33" s="36"/>
      <c r="F33" s="32" t="s">
        <v>81</v>
      </c>
      <c r="G33" s="17"/>
      <c r="H33" s="16"/>
    </row>
    <row r="34" spans="1:8" x14ac:dyDescent="0.3">
      <c r="A34" s="23"/>
      <c r="B34" s="35"/>
      <c r="C34" s="34"/>
      <c r="D34" s="33" t="s">
        <v>79</v>
      </c>
      <c r="E34" s="33" t="s">
        <v>80</v>
      </c>
      <c r="F34" s="32" t="s">
        <v>79</v>
      </c>
      <c r="G34" s="17"/>
      <c r="H34" s="16"/>
    </row>
    <row r="35" spans="1:8" x14ac:dyDescent="0.3">
      <c r="A35" s="29"/>
      <c r="B35" s="31" t="s">
        <v>78</v>
      </c>
      <c r="C35" s="30"/>
      <c r="D35" s="26">
        <f>SUM(F7:F27)</f>
        <v>0</v>
      </c>
      <c r="E35" s="25">
        <v>20</v>
      </c>
      <c r="F35" s="24">
        <f>(D35*E35%)+D35</f>
        <v>0</v>
      </c>
      <c r="G35" s="17"/>
      <c r="H35" s="16"/>
    </row>
    <row r="36" spans="1:8" x14ac:dyDescent="0.3">
      <c r="A36" s="29"/>
      <c r="B36" s="31" t="s">
        <v>77</v>
      </c>
      <c r="C36" s="30"/>
      <c r="D36" s="26">
        <f>SUM(H7:H27)</f>
        <v>0</v>
      </c>
      <c r="E36" s="25">
        <v>20</v>
      </c>
      <c r="F36" s="24">
        <f t="shared" ref="F36:F39" si="2">(D36*E36%)+D36</f>
        <v>0</v>
      </c>
      <c r="G36" s="17"/>
      <c r="H36" s="16"/>
    </row>
    <row r="37" spans="1:8" x14ac:dyDescent="0.3">
      <c r="A37" s="29"/>
      <c r="B37" s="28" t="s">
        <v>76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x14ac:dyDescent="0.3">
      <c r="A38" s="29"/>
      <c r="B38" s="31" t="s">
        <v>75</v>
      </c>
      <c r="C38" s="30"/>
      <c r="D38" s="151"/>
      <c r="E38" s="25">
        <v>20</v>
      </c>
      <c r="F38" s="24">
        <f t="shared" si="2"/>
        <v>0</v>
      </c>
      <c r="G38" s="17"/>
      <c r="H38" s="16"/>
    </row>
    <row r="39" spans="1:8" ht="15" thickBot="1" x14ac:dyDescent="0.35">
      <c r="A39" s="29"/>
      <c r="B39" s="28" t="s">
        <v>74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ht="15" thickBot="1" x14ac:dyDescent="0.35">
      <c r="A40" s="23"/>
      <c r="B40" s="22" t="s">
        <v>73</v>
      </c>
      <c r="C40" s="21"/>
      <c r="D40" s="20">
        <f>SUM(D35:D39)</f>
        <v>0</v>
      </c>
      <c r="E40" s="19"/>
      <c r="F40" s="18">
        <f>SUM(F35:F39)</f>
        <v>0</v>
      </c>
      <c r="G40" s="17"/>
      <c r="H40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223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13</v>
      </c>
      <c r="E8" s="148"/>
      <c r="F8" s="62">
        <f t="shared" ref="F8:F35" si="0">D8*E8</f>
        <v>0</v>
      </c>
      <c r="G8" s="148"/>
      <c r="H8" s="61">
        <f t="shared" ref="H8:H35" si="1">D8*G8</f>
        <v>0</v>
      </c>
    </row>
    <row r="9" spans="1:8" ht="28.2" x14ac:dyDescent="0.3">
      <c r="A9" s="65" t="s">
        <v>128</v>
      </c>
      <c r="B9" s="64" t="s">
        <v>127</v>
      </c>
      <c r="C9" s="63" t="s">
        <v>89</v>
      </c>
      <c r="D9" s="63">
        <v>3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32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1100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32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32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114</v>
      </c>
      <c r="C14" s="63" t="s">
        <v>103</v>
      </c>
      <c r="D14" s="63">
        <v>94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113</v>
      </c>
      <c r="C15" s="63" t="s">
        <v>103</v>
      </c>
      <c r="D15" s="63">
        <v>34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112</v>
      </c>
      <c r="C16" s="63" t="s">
        <v>103</v>
      </c>
      <c r="D16" s="63">
        <v>8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222</v>
      </c>
      <c r="B17" s="64" t="s">
        <v>221</v>
      </c>
      <c r="C17" s="63" t="s">
        <v>103</v>
      </c>
      <c r="D17" s="63">
        <v>18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 t="s">
        <v>107</v>
      </c>
      <c r="B18" s="64" t="s">
        <v>106</v>
      </c>
      <c r="C18" s="63" t="s">
        <v>103</v>
      </c>
      <c r="D18" s="63">
        <v>18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 t="s">
        <v>220</v>
      </c>
      <c r="B19" s="64" t="s">
        <v>219</v>
      </c>
      <c r="C19" s="63" t="s">
        <v>103</v>
      </c>
      <c r="D19" s="63">
        <v>18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 t="s">
        <v>180</v>
      </c>
      <c r="B20" s="64" t="s">
        <v>179</v>
      </c>
      <c r="C20" s="63" t="s">
        <v>89</v>
      </c>
      <c r="D20" s="63">
        <v>2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 t="s">
        <v>102</v>
      </c>
      <c r="B21" s="64" t="s">
        <v>101</v>
      </c>
      <c r="C21" s="63" t="s">
        <v>89</v>
      </c>
      <c r="D21" s="63">
        <v>1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 t="s">
        <v>218</v>
      </c>
      <c r="B22" s="64" t="s">
        <v>217</v>
      </c>
      <c r="C22" s="63" t="s">
        <v>89</v>
      </c>
      <c r="D22" s="63">
        <v>3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 t="s">
        <v>216</v>
      </c>
      <c r="B23" s="64" t="s">
        <v>215</v>
      </c>
      <c r="C23" s="63" t="s">
        <v>89</v>
      </c>
      <c r="D23" s="63">
        <v>2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 t="s">
        <v>214</v>
      </c>
      <c r="B24" s="64" t="s">
        <v>213</v>
      </c>
      <c r="C24" s="63" t="s">
        <v>89</v>
      </c>
      <c r="D24" s="63">
        <v>1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 t="s">
        <v>212</v>
      </c>
      <c r="B25" s="64" t="s">
        <v>211</v>
      </c>
      <c r="C25" s="63" t="s">
        <v>89</v>
      </c>
      <c r="D25" s="63">
        <v>1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98</v>
      </c>
      <c r="C26" s="63" t="s">
        <v>89</v>
      </c>
      <c r="D26" s="63">
        <v>600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/>
      <c r="B27" s="64" t="s">
        <v>97</v>
      </c>
      <c r="C27" s="63" t="s">
        <v>89</v>
      </c>
      <c r="D27" s="63">
        <v>600</v>
      </c>
      <c r="E27" s="148"/>
      <c r="F27" s="62">
        <f t="shared" si="0"/>
        <v>0</v>
      </c>
      <c r="G27" s="148"/>
      <c r="H27" s="61">
        <f t="shared" si="1"/>
        <v>0</v>
      </c>
    </row>
    <row r="28" spans="1:8" x14ac:dyDescent="0.3">
      <c r="A28" s="65"/>
      <c r="B28" s="64" t="s">
        <v>96</v>
      </c>
      <c r="C28" s="63" t="s">
        <v>89</v>
      </c>
      <c r="D28" s="63">
        <v>48</v>
      </c>
      <c r="E28" s="148"/>
      <c r="F28" s="62">
        <f t="shared" si="0"/>
        <v>0</v>
      </c>
      <c r="G28" s="148"/>
      <c r="H28" s="61">
        <f t="shared" si="1"/>
        <v>0</v>
      </c>
    </row>
    <row r="29" spans="1:8" x14ac:dyDescent="0.3">
      <c r="A29" s="65"/>
      <c r="B29" s="64" t="s">
        <v>95</v>
      </c>
      <c r="C29" s="63" t="s">
        <v>89</v>
      </c>
      <c r="D29" s="63">
        <v>64</v>
      </c>
      <c r="E29" s="148"/>
      <c r="F29" s="62">
        <f t="shared" si="0"/>
        <v>0</v>
      </c>
      <c r="G29" s="148"/>
      <c r="H29" s="61">
        <f t="shared" si="1"/>
        <v>0</v>
      </c>
    </row>
    <row r="30" spans="1:8" x14ac:dyDescent="0.3">
      <c r="A30" s="65"/>
      <c r="B30" s="64" t="s">
        <v>94</v>
      </c>
      <c r="C30" s="63" t="s">
        <v>86</v>
      </c>
      <c r="D30" s="63">
        <v>1</v>
      </c>
      <c r="E30" s="148"/>
      <c r="F30" s="62">
        <f t="shared" si="0"/>
        <v>0</v>
      </c>
      <c r="G30" s="148"/>
      <c r="H30" s="61">
        <f t="shared" si="1"/>
        <v>0</v>
      </c>
    </row>
    <row r="31" spans="1:8" x14ac:dyDescent="0.3">
      <c r="A31" s="65"/>
      <c r="B31" s="64" t="s">
        <v>93</v>
      </c>
      <c r="C31" s="63" t="s">
        <v>89</v>
      </c>
      <c r="D31" s="63">
        <v>32</v>
      </c>
      <c r="E31" s="148"/>
      <c r="F31" s="62">
        <f t="shared" si="0"/>
        <v>0</v>
      </c>
      <c r="G31" s="148"/>
      <c r="H31" s="61">
        <f t="shared" si="1"/>
        <v>0</v>
      </c>
    </row>
    <row r="32" spans="1:8" x14ac:dyDescent="0.3">
      <c r="A32" s="65"/>
      <c r="B32" s="64" t="s">
        <v>92</v>
      </c>
      <c r="C32" s="63" t="s">
        <v>89</v>
      </c>
      <c r="D32" s="63">
        <v>15</v>
      </c>
      <c r="E32" s="148"/>
      <c r="F32" s="62">
        <f t="shared" si="0"/>
        <v>0</v>
      </c>
      <c r="G32" s="148"/>
      <c r="H32" s="61">
        <f t="shared" si="1"/>
        <v>0</v>
      </c>
    </row>
    <row r="33" spans="1:8" x14ac:dyDescent="0.3">
      <c r="A33" s="65"/>
      <c r="B33" s="64" t="s">
        <v>91</v>
      </c>
      <c r="C33" s="63" t="s">
        <v>89</v>
      </c>
      <c r="D33" s="63">
        <v>3</v>
      </c>
      <c r="E33" s="148"/>
      <c r="F33" s="62">
        <f t="shared" si="0"/>
        <v>0</v>
      </c>
      <c r="G33" s="148"/>
      <c r="H33" s="61">
        <f t="shared" si="1"/>
        <v>0</v>
      </c>
    </row>
    <row r="34" spans="1:8" x14ac:dyDescent="0.3">
      <c r="A34" s="58"/>
      <c r="B34" s="57" t="s">
        <v>90</v>
      </c>
      <c r="C34" s="56" t="s">
        <v>89</v>
      </c>
      <c r="D34" s="56">
        <v>9</v>
      </c>
      <c r="E34" s="149"/>
      <c r="F34" s="62">
        <f t="shared" si="0"/>
        <v>0</v>
      </c>
      <c r="G34" s="149"/>
      <c r="H34" s="61">
        <f t="shared" si="1"/>
        <v>0</v>
      </c>
    </row>
    <row r="35" spans="1:8" ht="41.4" x14ac:dyDescent="0.3">
      <c r="A35" s="58"/>
      <c r="B35" s="57" t="s">
        <v>88</v>
      </c>
      <c r="C35" s="56" t="s">
        <v>86</v>
      </c>
      <c r="D35" s="56">
        <v>0.05</v>
      </c>
      <c r="E35" s="149"/>
      <c r="F35" s="62">
        <f t="shared" si="0"/>
        <v>0</v>
      </c>
      <c r="G35" s="149"/>
      <c r="H35" s="61">
        <f t="shared" si="1"/>
        <v>0</v>
      </c>
    </row>
    <row r="36" spans="1:8" ht="15" thickBot="1" x14ac:dyDescent="0.35">
      <c r="A36" s="83"/>
      <c r="B36" s="51"/>
      <c r="C36" s="50"/>
      <c r="D36" s="50"/>
      <c r="E36" s="49"/>
      <c r="F36" s="49"/>
      <c r="G36" s="49"/>
      <c r="H36" s="48"/>
    </row>
    <row r="37" spans="1:8" x14ac:dyDescent="0.3">
      <c r="A37" s="46"/>
      <c r="B37" s="47"/>
      <c r="C37" s="46"/>
      <c r="D37" s="46"/>
      <c r="E37" s="45"/>
      <c r="F37" s="45"/>
      <c r="G37" s="45"/>
      <c r="H37" s="45"/>
    </row>
    <row r="38" spans="1:8" x14ac:dyDescent="0.3">
      <c r="A38" s="46"/>
      <c r="B38" s="47"/>
      <c r="C38" s="46"/>
      <c r="D38" s="46"/>
      <c r="E38" s="45"/>
      <c r="F38" s="45"/>
      <c r="G38" s="45"/>
      <c r="H38" s="45"/>
    </row>
    <row r="39" spans="1:8" ht="15" thickBot="1" x14ac:dyDescent="0.35">
      <c r="A39" s="44"/>
      <c r="B39" s="43"/>
      <c r="C39" s="42"/>
      <c r="D39" s="16"/>
      <c r="E39" s="16"/>
      <c r="F39" s="41"/>
      <c r="G39" s="17"/>
      <c r="H39" s="16"/>
    </row>
    <row r="40" spans="1:8" x14ac:dyDescent="0.3">
      <c r="A40" s="23"/>
      <c r="B40" s="40"/>
      <c r="C40" s="39"/>
      <c r="D40" s="38" t="s">
        <v>84</v>
      </c>
      <c r="E40" s="38" t="s">
        <v>85</v>
      </c>
      <c r="F40" s="37" t="s">
        <v>84</v>
      </c>
      <c r="G40" s="17"/>
      <c r="H40" s="16"/>
    </row>
    <row r="41" spans="1:8" x14ac:dyDescent="0.3">
      <c r="A41" s="23"/>
      <c r="B41" s="35" t="s">
        <v>83</v>
      </c>
      <c r="C41" s="34"/>
      <c r="D41" s="33" t="s">
        <v>82</v>
      </c>
      <c r="E41" s="36"/>
      <c r="F41" s="32" t="s">
        <v>81</v>
      </c>
      <c r="G41" s="17"/>
      <c r="H41" s="16"/>
    </row>
    <row r="42" spans="1:8" x14ac:dyDescent="0.3">
      <c r="A42" s="23"/>
      <c r="B42" s="35"/>
      <c r="C42" s="34"/>
      <c r="D42" s="33" t="s">
        <v>79</v>
      </c>
      <c r="E42" s="33" t="s">
        <v>80</v>
      </c>
      <c r="F42" s="32" t="s">
        <v>79</v>
      </c>
      <c r="G42" s="17"/>
      <c r="H42" s="16"/>
    </row>
    <row r="43" spans="1:8" x14ac:dyDescent="0.3">
      <c r="A43" s="29"/>
      <c r="B43" s="31" t="s">
        <v>78</v>
      </c>
      <c r="C43" s="30"/>
      <c r="D43" s="26">
        <f>SUM(F7:F35)</f>
        <v>0</v>
      </c>
      <c r="E43" s="25">
        <v>20</v>
      </c>
      <c r="F43" s="24">
        <f>(D43*E43%)+D43</f>
        <v>0</v>
      </c>
      <c r="G43" s="17"/>
      <c r="H43" s="16"/>
    </row>
    <row r="44" spans="1:8" x14ac:dyDescent="0.3">
      <c r="A44" s="29"/>
      <c r="B44" s="31" t="s">
        <v>77</v>
      </c>
      <c r="C44" s="30"/>
      <c r="D44" s="26">
        <f>SUM(H7:H35)</f>
        <v>0</v>
      </c>
      <c r="E44" s="25">
        <v>20</v>
      </c>
      <c r="F44" s="24">
        <f t="shared" ref="F44:F47" si="2">(D44*E44%)+D44</f>
        <v>0</v>
      </c>
      <c r="G44" s="17"/>
      <c r="H44" s="16"/>
    </row>
    <row r="45" spans="1:8" x14ac:dyDescent="0.3">
      <c r="A45" s="29"/>
      <c r="B45" s="28" t="s">
        <v>76</v>
      </c>
      <c r="C45" s="27"/>
      <c r="D45" s="151"/>
      <c r="E45" s="25">
        <v>20</v>
      </c>
      <c r="F45" s="24">
        <f t="shared" si="2"/>
        <v>0</v>
      </c>
      <c r="G45" s="17"/>
      <c r="H45" s="16"/>
    </row>
    <row r="46" spans="1:8" x14ac:dyDescent="0.3">
      <c r="A46" s="29"/>
      <c r="B46" s="31" t="s">
        <v>75</v>
      </c>
      <c r="C46" s="30"/>
      <c r="D46" s="151"/>
      <c r="E46" s="25">
        <v>20</v>
      </c>
      <c r="F46" s="24">
        <f t="shared" si="2"/>
        <v>0</v>
      </c>
      <c r="G46" s="17"/>
      <c r="H46" s="16"/>
    </row>
    <row r="47" spans="1:8" ht="15" thickBot="1" x14ac:dyDescent="0.35">
      <c r="A47" s="29"/>
      <c r="B47" s="28" t="s">
        <v>74</v>
      </c>
      <c r="C47" s="27"/>
      <c r="D47" s="151"/>
      <c r="E47" s="25">
        <v>20</v>
      </c>
      <c r="F47" s="24">
        <f t="shared" si="2"/>
        <v>0</v>
      </c>
      <c r="G47" s="17"/>
      <c r="H47" s="16"/>
    </row>
    <row r="48" spans="1:8" ht="15" thickBot="1" x14ac:dyDescent="0.35">
      <c r="A48" s="23"/>
      <c r="B48" s="22" t="s">
        <v>73</v>
      </c>
      <c r="C48" s="21"/>
      <c r="D48" s="20">
        <f>SUM(D43:D47)</f>
        <v>0</v>
      </c>
      <c r="E48" s="19"/>
      <c r="F48" s="18">
        <f>SUM(F43:F47)</f>
        <v>0</v>
      </c>
      <c r="G48" s="17"/>
      <c r="H4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224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132</v>
      </c>
      <c r="B8" s="64" t="s">
        <v>131</v>
      </c>
      <c r="C8" s="63" t="s">
        <v>89</v>
      </c>
      <c r="D8" s="63">
        <v>2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ht="28.2" x14ac:dyDescent="0.3">
      <c r="A9" s="65" t="s">
        <v>130</v>
      </c>
      <c r="B9" s="64" t="s">
        <v>129</v>
      </c>
      <c r="C9" s="63" t="s">
        <v>89</v>
      </c>
      <c r="D9" s="63">
        <v>5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10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220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10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10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114</v>
      </c>
      <c r="C14" s="63" t="s">
        <v>103</v>
      </c>
      <c r="D14" s="63">
        <v>28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113</v>
      </c>
      <c r="C15" s="63" t="s">
        <v>103</v>
      </c>
      <c r="D15" s="63">
        <v>14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200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97</v>
      </c>
      <c r="C17" s="63" t="s">
        <v>89</v>
      </c>
      <c r="D17" s="63">
        <v>200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96</v>
      </c>
      <c r="C18" s="63" t="s">
        <v>89</v>
      </c>
      <c r="D18" s="63">
        <v>17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95</v>
      </c>
      <c r="C19" s="63" t="s">
        <v>89</v>
      </c>
      <c r="D19" s="63">
        <v>23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94</v>
      </c>
      <c r="C20" s="63" t="s">
        <v>86</v>
      </c>
      <c r="D20" s="63">
        <v>1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93</v>
      </c>
      <c r="C21" s="63" t="s">
        <v>89</v>
      </c>
      <c r="D21" s="63">
        <v>13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92</v>
      </c>
      <c r="C22" s="63" t="s">
        <v>89</v>
      </c>
      <c r="D22" s="63">
        <v>3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91</v>
      </c>
      <c r="C23" s="63" t="s">
        <v>89</v>
      </c>
      <c r="D23" s="63">
        <v>2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90</v>
      </c>
      <c r="C24" s="63" t="s">
        <v>89</v>
      </c>
      <c r="D24" s="63">
        <v>5</v>
      </c>
      <c r="E24" s="148"/>
      <c r="F24" s="62">
        <f t="shared" si="0"/>
        <v>0</v>
      </c>
      <c r="G24" s="148"/>
      <c r="H24" s="61">
        <f t="shared" si="1"/>
        <v>0</v>
      </c>
    </row>
    <row r="25" spans="1:8" ht="41.4" x14ac:dyDescent="0.3">
      <c r="A25" s="65"/>
      <c r="B25" s="64" t="s">
        <v>88</v>
      </c>
      <c r="C25" s="63" t="s">
        <v>86</v>
      </c>
      <c r="D25" s="63">
        <v>0.05</v>
      </c>
      <c r="E25" s="148"/>
      <c r="F25" s="62">
        <f t="shared" si="0"/>
        <v>0</v>
      </c>
      <c r="G25" s="148"/>
      <c r="H25" s="61">
        <f t="shared" si="1"/>
        <v>0</v>
      </c>
    </row>
    <row r="26" spans="1:8" ht="15" thickBot="1" x14ac:dyDescent="0.35">
      <c r="A26" s="83"/>
      <c r="B26" s="51"/>
      <c r="C26" s="50"/>
      <c r="D26" s="50"/>
      <c r="E26" s="49"/>
      <c r="F26" s="49"/>
      <c r="G26" s="49"/>
      <c r="H26" s="48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SUM(F7:F25)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SUM(H7:H25)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241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28.8" thickTop="1" x14ac:dyDescent="0.3">
      <c r="A7" s="65" t="s">
        <v>240</v>
      </c>
      <c r="B7" s="64" t="s">
        <v>239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x14ac:dyDescent="0.3">
      <c r="A8" s="65" t="s">
        <v>238</v>
      </c>
      <c r="B8" s="64" t="s">
        <v>237</v>
      </c>
      <c r="C8" s="63" t="s">
        <v>89</v>
      </c>
      <c r="D8" s="63">
        <v>1</v>
      </c>
      <c r="E8" s="148"/>
      <c r="F8" s="62">
        <f t="shared" ref="F8:F51" si="0">D8*E8</f>
        <v>0</v>
      </c>
      <c r="G8" s="148"/>
      <c r="H8" s="61">
        <f t="shared" ref="H8:H51" si="1">D8*G8</f>
        <v>0</v>
      </c>
    </row>
    <row r="9" spans="1:8" x14ac:dyDescent="0.3">
      <c r="A9" s="65">
        <v>620090</v>
      </c>
      <c r="B9" s="64" t="s">
        <v>157</v>
      </c>
      <c r="C9" s="63" t="s">
        <v>89</v>
      </c>
      <c r="D9" s="63">
        <v>2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156</v>
      </c>
      <c r="B10" s="64" t="s">
        <v>155</v>
      </c>
      <c r="C10" s="63" t="s">
        <v>89</v>
      </c>
      <c r="D10" s="63">
        <v>10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134</v>
      </c>
      <c r="B11" s="64" t="s">
        <v>133</v>
      </c>
      <c r="C11" s="63" t="s">
        <v>89</v>
      </c>
      <c r="D11" s="63">
        <v>3</v>
      </c>
      <c r="E11" s="148"/>
      <c r="F11" s="62">
        <f t="shared" si="0"/>
        <v>0</v>
      </c>
      <c r="G11" s="148"/>
      <c r="H11" s="61">
        <f t="shared" si="1"/>
        <v>0</v>
      </c>
    </row>
    <row r="12" spans="1:8" ht="28.2" x14ac:dyDescent="0.3">
      <c r="A12" s="65" t="s">
        <v>130</v>
      </c>
      <c r="B12" s="64" t="s">
        <v>129</v>
      </c>
      <c r="C12" s="63" t="s">
        <v>89</v>
      </c>
      <c r="D12" s="63">
        <v>19</v>
      </c>
      <c r="E12" s="148"/>
      <c r="F12" s="62">
        <f t="shared" si="0"/>
        <v>0</v>
      </c>
      <c r="G12" s="148"/>
      <c r="H12" s="61">
        <f t="shared" si="1"/>
        <v>0</v>
      </c>
    </row>
    <row r="13" spans="1:8" ht="28.2" x14ac:dyDescent="0.3">
      <c r="A13" s="65" t="s">
        <v>128</v>
      </c>
      <c r="B13" s="64" t="s">
        <v>127</v>
      </c>
      <c r="C13" s="63" t="s">
        <v>89</v>
      </c>
      <c r="D13" s="63">
        <v>18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126</v>
      </c>
      <c r="B14" s="64" t="s">
        <v>125</v>
      </c>
      <c r="C14" s="63" t="s">
        <v>89</v>
      </c>
      <c r="D14" s="63">
        <v>74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124</v>
      </c>
      <c r="B15" s="64" t="s">
        <v>123</v>
      </c>
      <c r="C15" s="63" t="s">
        <v>103</v>
      </c>
      <c r="D15" s="63">
        <v>2600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154</v>
      </c>
      <c r="B16" s="64" t="s">
        <v>153</v>
      </c>
      <c r="C16" s="63" t="s">
        <v>89</v>
      </c>
      <c r="D16" s="63">
        <v>24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118</v>
      </c>
      <c r="B17" s="64" t="s">
        <v>117</v>
      </c>
      <c r="C17" s="63" t="s">
        <v>89</v>
      </c>
      <c r="D17" s="63">
        <v>50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 t="s">
        <v>116</v>
      </c>
      <c r="B18" s="64" t="s">
        <v>115</v>
      </c>
      <c r="C18" s="63" t="s">
        <v>89</v>
      </c>
      <c r="D18" s="63">
        <v>73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 t="s">
        <v>236</v>
      </c>
      <c r="B19" s="64" t="s">
        <v>235</v>
      </c>
      <c r="C19" s="63" t="s">
        <v>89</v>
      </c>
      <c r="D19" s="63">
        <v>1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 t="s">
        <v>234</v>
      </c>
      <c r="B20" s="64" t="s">
        <v>233</v>
      </c>
      <c r="C20" s="63" t="s">
        <v>89</v>
      </c>
      <c r="D20" s="63">
        <v>80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 t="s">
        <v>152</v>
      </c>
      <c r="B21" s="64" t="s">
        <v>114</v>
      </c>
      <c r="C21" s="63" t="s">
        <v>103</v>
      </c>
      <c r="D21" s="63">
        <v>100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 t="s">
        <v>152</v>
      </c>
      <c r="B22" s="64" t="s">
        <v>113</v>
      </c>
      <c r="C22" s="63" t="s">
        <v>103</v>
      </c>
      <c r="D22" s="63">
        <v>24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 t="s">
        <v>152</v>
      </c>
      <c r="B23" s="64" t="s">
        <v>175</v>
      </c>
      <c r="C23" s="63" t="s">
        <v>103</v>
      </c>
      <c r="D23" s="63">
        <v>22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173</v>
      </c>
      <c r="C24" s="63" t="s">
        <v>103</v>
      </c>
      <c r="D24" s="63">
        <v>14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172</v>
      </c>
      <c r="C25" s="63" t="s">
        <v>89</v>
      </c>
      <c r="D25" s="63">
        <v>70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 t="s">
        <v>222</v>
      </c>
      <c r="B26" s="64" t="s">
        <v>221</v>
      </c>
      <c r="C26" s="63" t="s">
        <v>103</v>
      </c>
      <c r="D26" s="63">
        <v>24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 t="s">
        <v>187</v>
      </c>
      <c r="B27" s="64" t="s">
        <v>186</v>
      </c>
      <c r="C27" s="63" t="s">
        <v>103</v>
      </c>
      <c r="D27" s="63">
        <v>28</v>
      </c>
      <c r="E27" s="148"/>
      <c r="F27" s="62">
        <f t="shared" si="0"/>
        <v>0</v>
      </c>
      <c r="G27" s="148"/>
      <c r="H27" s="61">
        <f t="shared" si="1"/>
        <v>0</v>
      </c>
    </row>
    <row r="28" spans="1:8" x14ac:dyDescent="0.3">
      <c r="A28" s="65" t="s">
        <v>107</v>
      </c>
      <c r="B28" s="64" t="s">
        <v>106</v>
      </c>
      <c r="C28" s="63" t="s">
        <v>103</v>
      </c>
      <c r="D28" s="63">
        <v>80</v>
      </c>
      <c r="E28" s="148"/>
      <c r="F28" s="62">
        <f t="shared" si="0"/>
        <v>0</v>
      </c>
      <c r="G28" s="148"/>
      <c r="H28" s="61">
        <f t="shared" si="1"/>
        <v>0</v>
      </c>
    </row>
    <row r="29" spans="1:8" x14ac:dyDescent="0.3">
      <c r="A29" s="65" t="s">
        <v>232</v>
      </c>
      <c r="B29" s="64" t="s">
        <v>219</v>
      </c>
      <c r="C29" s="63" t="s">
        <v>103</v>
      </c>
      <c r="D29" s="63">
        <v>24</v>
      </c>
      <c r="E29" s="148"/>
      <c r="F29" s="62">
        <f t="shared" si="0"/>
        <v>0</v>
      </c>
      <c r="G29" s="148"/>
      <c r="H29" s="61">
        <f t="shared" si="1"/>
        <v>0</v>
      </c>
    </row>
    <row r="30" spans="1:8" x14ac:dyDescent="0.3">
      <c r="A30" s="65" t="s">
        <v>105</v>
      </c>
      <c r="B30" s="64" t="s">
        <v>203</v>
      </c>
      <c r="C30" s="63" t="s">
        <v>103</v>
      </c>
      <c r="D30" s="63">
        <v>28</v>
      </c>
      <c r="E30" s="148"/>
      <c r="F30" s="62">
        <f t="shared" si="0"/>
        <v>0</v>
      </c>
      <c r="G30" s="148"/>
      <c r="H30" s="61">
        <f t="shared" si="1"/>
        <v>0</v>
      </c>
    </row>
    <row r="31" spans="1:8" x14ac:dyDescent="0.3">
      <c r="A31" s="65" t="s">
        <v>202</v>
      </c>
      <c r="B31" s="64" t="s">
        <v>201</v>
      </c>
      <c r="C31" s="63" t="s">
        <v>89</v>
      </c>
      <c r="D31" s="63">
        <v>2</v>
      </c>
      <c r="E31" s="148"/>
      <c r="F31" s="62">
        <f t="shared" si="0"/>
        <v>0</v>
      </c>
      <c r="G31" s="148"/>
      <c r="H31" s="61">
        <f t="shared" si="1"/>
        <v>0</v>
      </c>
    </row>
    <row r="32" spans="1:8" x14ac:dyDescent="0.3">
      <c r="A32" s="65" t="s">
        <v>216</v>
      </c>
      <c r="B32" s="64" t="s">
        <v>231</v>
      </c>
      <c r="C32" s="63" t="s">
        <v>89</v>
      </c>
      <c r="D32" s="63">
        <v>1</v>
      </c>
      <c r="E32" s="148"/>
      <c r="F32" s="62">
        <f t="shared" si="0"/>
        <v>0</v>
      </c>
      <c r="G32" s="148"/>
      <c r="H32" s="61">
        <f t="shared" si="1"/>
        <v>0</v>
      </c>
    </row>
    <row r="33" spans="1:8" x14ac:dyDescent="0.3">
      <c r="A33" s="65" t="s">
        <v>180</v>
      </c>
      <c r="B33" s="64" t="s">
        <v>179</v>
      </c>
      <c r="C33" s="63" t="s">
        <v>89</v>
      </c>
      <c r="D33" s="63">
        <v>9</v>
      </c>
      <c r="E33" s="148"/>
      <c r="F33" s="62">
        <f t="shared" si="0"/>
        <v>0</v>
      </c>
      <c r="G33" s="148"/>
      <c r="H33" s="61">
        <f t="shared" si="1"/>
        <v>0</v>
      </c>
    </row>
    <row r="34" spans="1:8" x14ac:dyDescent="0.3">
      <c r="A34" s="65" t="s">
        <v>100</v>
      </c>
      <c r="B34" s="64" t="s">
        <v>99</v>
      </c>
      <c r="C34" s="63" t="s">
        <v>89</v>
      </c>
      <c r="D34" s="63">
        <v>3</v>
      </c>
      <c r="E34" s="148"/>
      <c r="F34" s="62">
        <f t="shared" si="0"/>
        <v>0</v>
      </c>
      <c r="G34" s="148"/>
      <c r="H34" s="61">
        <f t="shared" si="1"/>
        <v>0</v>
      </c>
    </row>
    <row r="35" spans="1:8" x14ac:dyDescent="0.3">
      <c r="A35" s="65" t="s">
        <v>218</v>
      </c>
      <c r="B35" s="64" t="s">
        <v>230</v>
      </c>
      <c r="C35" s="63" t="s">
        <v>89</v>
      </c>
      <c r="D35" s="63">
        <v>6</v>
      </c>
      <c r="E35" s="148"/>
      <c r="F35" s="62">
        <f t="shared" si="0"/>
        <v>0</v>
      </c>
      <c r="G35" s="148"/>
      <c r="H35" s="61">
        <f t="shared" si="1"/>
        <v>0</v>
      </c>
    </row>
    <row r="36" spans="1:8" x14ac:dyDescent="0.3">
      <c r="A36" s="65" t="s">
        <v>200</v>
      </c>
      <c r="B36" s="64" t="s">
        <v>199</v>
      </c>
      <c r="C36" s="63" t="s">
        <v>89</v>
      </c>
      <c r="D36" s="63">
        <v>2</v>
      </c>
      <c r="E36" s="148"/>
      <c r="F36" s="62">
        <f t="shared" si="0"/>
        <v>0</v>
      </c>
      <c r="G36" s="148"/>
      <c r="H36" s="61">
        <f t="shared" si="1"/>
        <v>0</v>
      </c>
    </row>
    <row r="37" spans="1:8" x14ac:dyDescent="0.3">
      <c r="A37" s="65" t="s">
        <v>198</v>
      </c>
      <c r="B37" s="64" t="s">
        <v>197</v>
      </c>
      <c r="C37" s="63" t="s">
        <v>89</v>
      </c>
      <c r="D37" s="63">
        <v>52</v>
      </c>
      <c r="E37" s="148"/>
      <c r="F37" s="62">
        <f t="shared" si="0"/>
        <v>0</v>
      </c>
      <c r="G37" s="148"/>
      <c r="H37" s="61">
        <f t="shared" si="1"/>
        <v>0</v>
      </c>
    </row>
    <row r="38" spans="1:8" x14ac:dyDescent="0.3">
      <c r="A38" s="65" t="s">
        <v>196</v>
      </c>
      <c r="B38" s="64" t="s">
        <v>195</v>
      </c>
      <c r="C38" s="63" t="s">
        <v>89</v>
      </c>
      <c r="D38" s="63">
        <v>20</v>
      </c>
      <c r="E38" s="148"/>
      <c r="F38" s="62">
        <f t="shared" si="0"/>
        <v>0</v>
      </c>
      <c r="G38" s="148"/>
      <c r="H38" s="61">
        <f t="shared" si="1"/>
        <v>0</v>
      </c>
    </row>
    <row r="39" spans="1:8" x14ac:dyDescent="0.3">
      <c r="A39" s="65" t="s">
        <v>229</v>
      </c>
      <c r="B39" s="64" t="s">
        <v>228</v>
      </c>
      <c r="C39" s="63" t="s">
        <v>89</v>
      </c>
      <c r="D39" s="63">
        <v>5</v>
      </c>
      <c r="E39" s="148"/>
      <c r="F39" s="62">
        <f t="shared" si="0"/>
        <v>0</v>
      </c>
      <c r="G39" s="148"/>
      <c r="H39" s="61">
        <f t="shared" si="1"/>
        <v>0</v>
      </c>
    </row>
    <row r="40" spans="1:8" x14ac:dyDescent="0.3">
      <c r="A40" s="65" t="s">
        <v>227</v>
      </c>
      <c r="B40" s="64" t="s">
        <v>226</v>
      </c>
      <c r="C40" s="63" t="s">
        <v>89</v>
      </c>
      <c r="D40" s="63">
        <v>5</v>
      </c>
      <c r="E40" s="148"/>
      <c r="F40" s="62">
        <f t="shared" si="0"/>
        <v>0</v>
      </c>
      <c r="G40" s="148"/>
      <c r="H40" s="61">
        <f t="shared" si="1"/>
        <v>0</v>
      </c>
    </row>
    <row r="41" spans="1:8" x14ac:dyDescent="0.3">
      <c r="A41" s="65"/>
      <c r="B41" s="64" t="s">
        <v>98</v>
      </c>
      <c r="C41" s="63" t="s">
        <v>89</v>
      </c>
      <c r="D41" s="63">
        <v>1000</v>
      </c>
      <c r="E41" s="148"/>
      <c r="F41" s="62">
        <f t="shared" si="0"/>
        <v>0</v>
      </c>
      <c r="G41" s="148"/>
      <c r="H41" s="61">
        <f t="shared" si="1"/>
        <v>0</v>
      </c>
    </row>
    <row r="42" spans="1:8" x14ac:dyDescent="0.3">
      <c r="A42" s="65"/>
      <c r="B42" s="64" t="s">
        <v>97</v>
      </c>
      <c r="C42" s="63" t="s">
        <v>89</v>
      </c>
      <c r="D42" s="63">
        <v>1000</v>
      </c>
      <c r="E42" s="148"/>
      <c r="F42" s="62">
        <f t="shared" si="0"/>
        <v>0</v>
      </c>
      <c r="G42" s="148"/>
      <c r="H42" s="61">
        <f t="shared" si="1"/>
        <v>0</v>
      </c>
    </row>
    <row r="43" spans="1:8" x14ac:dyDescent="0.3">
      <c r="A43" s="65"/>
      <c r="B43" s="64" t="s">
        <v>96</v>
      </c>
      <c r="C43" s="63" t="s">
        <v>89</v>
      </c>
      <c r="D43" s="63">
        <v>111</v>
      </c>
      <c r="E43" s="148"/>
      <c r="F43" s="62">
        <f t="shared" si="0"/>
        <v>0</v>
      </c>
      <c r="G43" s="148"/>
      <c r="H43" s="61">
        <f t="shared" si="1"/>
        <v>0</v>
      </c>
    </row>
    <row r="44" spans="1:8" x14ac:dyDescent="0.3">
      <c r="A44" s="65"/>
      <c r="B44" s="64" t="s">
        <v>151</v>
      </c>
      <c r="C44" s="63" t="s">
        <v>89</v>
      </c>
      <c r="D44" s="63">
        <v>74</v>
      </c>
      <c r="E44" s="148"/>
      <c r="F44" s="62">
        <f t="shared" si="0"/>
        <v>0</v>
      </c>
      <c r="G44" s="148"/>
      <c r="H44" s="61">
        <f t="shared" si="1"/>
        <v>0</v>
      </c>
    </row>
    <row r="45" spans="1:8" ht="27.6" x14ac:dyDescent="0.3">
      <c r="A45" s="65"/>
      <c r="B45" s="64" t="s">
        <v>225</v>
      </c>
      <c r="C45" s="63" t="s">
        <v>86</v>
      </c>
      <c r="D45" s="63">
        <v>1</v>
      </c>
      <c r="E45" s="148"/>
      <c r="F45" s="62">
        <f t="shared" si="0"/>
        <v>0</v>
      </c>
      <c r="G45" s="148"/>
      <c r="H45" s="61">
        <f t="shared" si="1"/>
        <v>0</v>
      </c>
    </row>
    <row r="46" spans="1:8" x14ac:dyDescent="0.3">
      <c r="A46" s="65"/>
      <c r="B46" s="64" t="s">
        <v>94</v>
      </c>
      <c r="C46" s="63" t="s">
        <v>86</v>
      </c>
      <c r="D46" s="63">
        <v>1</v>
      </c>
      <c r="E46" s="148"/>
      <c r="F46" s="62">
        <f t="shared" si="0"/>
        <v>0</v>
      </c>
      <c r="G46" s="148"/>
      <c r="H46" s="61">
        <f t="shared" si="1"/>
        <v>0</v>
      </c>
    </row>
    <row r="47" spans="1:8" x14ac:dyDescent="0.3">
      <c r="A47" s="65"/>
      <c r="B47" s="64" t="s">
        <v>93</v>
      </c>
      <c r="C47" s="63" t="s">
        <v>89</v>
      </c>
      <c r="D47" s="63">
        <v>37</v>
      </c>
      <c r="E47" s="148"/>
      <c r="F47" s="62">
        <f t="shared" si="0"/>
        <v>0</v>
      </c>
      <c r="G47" s="148"/>
      <c r="H47" s="61">
        <f t="shared" si="1"/>
        <v>0</v>
      </c>
    </row>
    <row r="48" spans="1:8" x14ac:dyDescent="0.3">
      <c r="A48" s="65"/>
      <c r="B48" s="64" t="s">
        <v>92</v>
      </c>
      <c r="C48" s="63" t="s">
        <v>89</v>
      </c>
      <c r="D48" s="63">
        <v>21</v>
      </c>
      <c r="E48" s="148"/>
      <c r="F48" s="62">
        <f t="shared" si="0"/>
        <v>0</v>
      </c>
      <c r="G48" s="148"/>
      <c r="H48" s="61">
        <f t="shared" si="1"/>
        <v>0</v>
      </c>
    </row>
    <row r="49" spans="1:8" x14ac:dyDescent="0.3">
      <c r="A49" s="65"/>
      <c r="B49" s="64" t="s">
        <v>149</v>
      </c>
      <c r="C49" s="63" t="s">
        <v>89</v>
      </c>
      <c r="D49" s="63">
        <v>7</v>
      </c>
      <c r="E49" s="148"/>
      <c r="F49" s="62">
        <f t="shared" si="0"/>
        <v>0</v>
      </c>
      <c r="G49" s="148"/>
      <c r="H49" s="61">
        <f t="shared" si="1"/>
        <v>0</v>
      </c>
    </row>
    <row r="50" spans="1:8" x14ac:dyDescent="0.3">
      <c r="A50" s="65"/>
      <c r="B50" s="64" t="s">
        <v>90</v>
      </c>
      <c r="C50" s="63" t="s">
        <v>89</v>
      </c>
      <c r="D50" s="63">
        <v>28</v>
      </c>
      <c r="E50" s="148"/>
      <c r="F50" s="62">
        <f t="shared" si="0"/>
        <v>0</v>
      </c>
      <c r="G50" s="148"/>
      <c r="H50" s="61">
        <f t="shared" si="1"/>
        <v>0</v>
      </c>
    </row>
    <row r="51" spans="1:8" ht="41.4" x14ac:dyDescent="0.3">
      <c r="A51" s="65"/>
      <c r="B51" s="64" t="s">
        <v>88</v>
      </c>
      <c r="C51" s="63" t="s">
        <v>86</v>
      </c>
      <c r="D51" s="63">
        <v>0.05</v>
      </c>
      <c r="E51" s="148"/>
      <c r="F51" s="62">
        <f t="shared" si="0"/>
        <v>0</v>
      </c>
      <c r="G51" s="148"/>
      <c r="H51" s="61">
        <f t="shared" si="1"/>
        <v>0</v>
      </c>
    </row>
    <row r="52" spans="1:8" ht="15" thickBot="1" x14ac:dyDescent="0.35">
      <c r="A52" s="83"/>
      <c r="B52" s="51"/>
      <c r="C52" s="50"/>
      <c r="D52" s="50"/>
      <c r="E52" s="49"/>
      <c r="F52" s="49"/>
      <c r="G52" s="49"/>
      <c r="H52" s="48"/>
    </row>
    <row r="53" spans="1:8" x14ac:dyDescent="0.3">
      <c r="A53" s="46"/>
      <c r="B53" s="47"/>
      <c r="C53" s="46"/>
      <c r="D53" s="46"/>
      <c r="E53" s="45"/>
      <c r="F53" s="45"/>
      <c r="G53" s="45"/>
      <c r="H53" s="45"/>
    </row>
    <row r="54" spans="1:8" x14ac:dyDescent="0.3">
      <c r="A54" s="46"/>
      <c r="B54" s="47"/>
      <c r="C54" s="46"/>
      <c r="D54" s="46"/>
      <c r="E54" s="45"/>
      <c r="F54" s="45"/>
      <c r="G54" s="45"/>
      <c r="H54" s="45"/>
    </row>
    <row r="55" spans="1:8" ht="15" thickBot="1" x14ac:dyDescent="0.35">
      <c r="A55" s="44"/>
      <c r="B55" s="43"/>
      <c r="C55" s="42"/>
      <c r="D55" s="16"/>
      <c r="E55" s="16"/>
      <c r="F55" s="41"/>
      <c r="G55" s="17"/>
      <c r="H55" s="16"/>
    </row>
    <row r="56" spans="1:8" x14ac:dyDescent="0.3">
      <c r="A56" s="23"/>
      <c r="B56" s="40"/>
      <c r="C56" s="39"/>
      <c r="D56" s="38" t="s">
        <v>84</v>
      </c>
      <c r="E56" s="38" t="s">
        <v>85</v>
      </c>
      <c r="F56" s="37" t="s">
        <v>84</v>
      </c>
      <c r="G56" s="17"/>
      <c r="H56" s="16"/>
    </row>
    <row r="57" spans="1:8" x14ac:dyDescent="0.3">
      <c r="A57" s="23"/>
      <c r="B57" s="35" t="s">
        <v>83</v>
      </c>
      <c r="C57" s="34"/>
      <c r="D57" s="33" t="s">
        <v>82</v>
      </c>
      <c r="E57" s="36"/>
      <c r="F57" s="32" t="s">
        <v>81</v>
      </c>
      <c r="G57" s="17"/>
      <c r="H57" s="16"/>
    </row>
    <row r="58" spans="1:8" x14ac:dyDescent="0.3">
      <c r="A58" s="23"/>
      <c r="B58" s="35"/>
      <c r="C58" s="34"/>
      <c r="D58" s="33" t="s">
        <v>79</v>
      </c>
      <c r="E58" s="33" t="s">
        <v>80</v>
      </c>
      <c r="F58" s="32" t="s">
        <v>79</v>
      </c>
      <c r="G58" s="17"/>
      <c r="H58" s="16"/>
    </row>
    <row r="59" spans="1:8" x14ac:dyDescent="0.3">
      <c r="A59" s="29"/>
      <c r="B59" s="31" t="s">
        <v>78</v>
      </c>
      <c r="C59" s="30"/>
      <c r="D59" s="26">
        <f>SUM(F7:F51)</f>
        <v>0</v>
      </c>
      <c r="E59" s="25">
        <v>20</v>
      </c>
      <c r="F59" s="24">
        <f>(D59*E59%)+D59</f>
        <v>0</v>
      </c>
      <c r="G59" s="17"/>
      <c r="H59" s="16"/>
    </row>
    <row r="60" spans="1:8" x14ac:dyDescent="0.3">
      <c r="A60" s="29"/>
      <c r="B60" s="31" t="s">
        <v>77</v>
      </c>
      <c r="C60" s="30"/>
      <c r="D60" s="26">
        <f>SUM(H7:H51)</f>
        <v>0</v>
      </c>
      <c r="E60" s="25">
        <v>20</v>
      </c>
      <c r="F60" s="24">
        <f t="shared" ref="F60:F63" si="2">(D60*E60%)+D60</f>
        <v>0</v>
      </c>
      <c r="G60" s="17"/>
      <c r="H60" s="16"/>
    </row>
    <row r="61" spans="1:8" x14ac:dyDescent="0.3">
      <c r="A61" s="29"/>
      <c r="B61" s="28" t="s">
        <v>76</v>
      </c>
      <c r="C61" s="27"/>
      <c r="D61" s="151"/>
      <c r="E61" s="25">
        <v>20</v>
      </c>
      <c r="F61" s="24">
        <f t="shared" si="2"/>
        <v>0</v>
      </c>
      <c r="G61" s="17"/>
      <c r="H61" s="16"/>
    </row>
    <row r="62" spans="1:8" x14ac:dyDescent="0.3">
      <c r="A62" s="29"/>
      <c r="B62" s="31" t="s">
        <v>75</v>
      </c>
      <c r="C62" s="30"/>
      <c r="D62" s="151"/>
      <c r="E62" s="25">
        <v>20</v>
      </c>
      <c r="F62" s="24">
        <f t="shared" si="2"/>
        <v>0</v>
      </c>
      <c r="G62" s="17"/>
      <c r="H62" s="16"/>
    </row>
    <row r="63" spans="1:8" ht="15" thickBot="1" x14ac:dyDescent="0.35">
      <c r="A63" s="29"/>
      <c r="B63" s="28" t="s">
        <v>74</v>
      </c>
      <c r="C63" s="27"/>
      <c r="D63" s="151"/>
      <c r="E63" s="25">
        <v>20</v>
      </c>
      <c r="F63" s="24">
        <f t="shared" si="2"/>
        <v>0</v>
      </c>
      <c r="G63" s="17"/>
      <c r="H63" s="16"/>
    </row>
    <row r="64" spans="1:8" ht="15" thickBot="1" x14ac:dyDescent="0.35">
      <c r="A64" s="23"/>
      <c r="B64" s="22" t="s">
        <v>73</v>
      </c>
      <c r="C64" s="21"/>
      <c r="D64" s="20">
        <f>SUM(D59:D63)</f>
        <v>0</v>
      </c>
      <c r="E64" s="19"/>
      <c r="F64" s="18">
        <f>SUM(F59:F63)</f>
        <v>0</v>
      </c>
      <c r="G64" s="17"/>
      <c r="H64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242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12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24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950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24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24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18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113</v>
      </c>
      <c r="C14" s="63" t="s">
        <v>103</v>
      </c>
      <c r="D14" s="63">
        <v>82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175</v>
      </c>
      <c r="C15" s="63" t="s">
        <v>103</v>
      </c>
      <c r="D15" s="63">
        <v>4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500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97</v>
      </c>
      <c r="C17" s="63" t="s">
        <v>89</v>
      </c>
      <c r="D17" s="63">
        <v>500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96</v>
      </c>
      <c r="C18" s="63" t="s">
        <v>89</v>
      </c>
      <c r="D18" s="63">
        <v>36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95</v>
      </c>
      <c r="C19" s="63" t="s">
        <v>89</v>
      </c>
      <c r="D19" s="63">
        <v>48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94</v>
      </c>
      <c r="C20" s="63" t="s">
        <v>86</v>
      </c>
      <c r="D20" s="63">
        <v>1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93</v>
      </c>
      <c r="C21" s="63" t="s">
        <v>89</v>
      </c>
      <c r="D21" s="63">
        <v>24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92</v>
      </c>
      <c r="C22" s="63" t="s">
        <v>89</v>
      </c>
      <c r="D22" s="63">
        <v>12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91</v>
      </c>
      <c r="C23" s="63" t="s">
        <v>89</v>
      </c>
      <c r="D23" s="63">
        <v>8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90</v>
      </c>
      <c r="C24" s="63" t="s">
        <v>89</v>
      </c>
      <c r="D24" s="63">
        <v>20</v>
      </c>
      <c r="E24" s="148"/>
      <c r="F24" s="62">
        <f t="shared" si="0"/>
        <v>0</v>
      </c>
      <c r="G24" s="148"/>
      <c r="H24" s="61">
        <f t="shared" si="1"/>
        <v>0</v>
      </c>
    </row>
    <row r="25" spans="1:8" ht="41.4" x14ac:dyDescent="0.3">
      <c r="A25" s="65"/>
      <c r="B25" s="64" t="s">
        <v>88</v>
      </c>
      <c r="C25" s="63" t="s">
        <v>86</v>
      </c>
      <c r="D25" s="63">
        <v>0.05</v>
      </c>
      <c r="E25" s="148"/>
      <c r="F25" s="62">
        <f t="shared" si="0"/>
        <v>0</v>
      </c>
      <c r="G25" s="148"/>
      <c r="H25" s="61">
        <f t="shared" si="1"/>
        <v>0</v>
      </c>
    </row>
    <row r="26" spans="1:8" ht="15" thickBot="1" x14ac:dyDescent="0.35">
      <c r="A26" s="83"/>
      <c r="B26" s="51"/>
      <c r="C26" s="50"/>
      <c r="D26" s="50"/>
      <c r="E26" s="49"/>
      <c r="F26" s="49"/>
      <c r="G26" s="49"/>
      <c r="H26" s="48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SUM(F7:F25)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SUM(H7:H25)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2"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243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3</v>
      </c>
      <c r="E8" s="148"/>
      <c r="F8" s="62">
        <f t="shared" ref="F8:F26" si="0">D8*E8</f>
        <v>0</v>
      </c>
      <c r="G8" s="148"/>
      <c r="H8" s="61">
        <f t="shared" ref="H8:H26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6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190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6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5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208</v>
      </c>
      <c r="B13" s="64" t="s">
        <v>207</v>
      </c>
      <c r="C13" s="63" t="s">
        <v>89</v>
      </c>
      <c r="D13" s="63">
        <v>1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114</v>
      </c>
      <c r="C14" s="63" t="s">
        <v>103</v>
      </c>
      <c r="D14" s="63">
        <v>59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113</v>
      </c>
      <c r="C15" s="63" t="s">
        <v>103</v>
      </c>
      <c r="D15" s="63">
        <v>6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173</v>
      </c>
      <c r="C16" s="63" t="s">
        <v>103</v>
      </c>
      <c r="D16" s="63">
        <v>8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98</v>
      </c>
      <c r="C17" s="63" t="s">
        <v>89</v>
      </c>
      <c r="D17" s="63">
        <v>300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97</v>
      </c>
      <c r="C18" s="63" t="s">
        <v>89</v>
      </c>
      <c r="D18" s="63">
        <v>300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96</v>
      </c>
      <c r="C19" s="63" t="s">
        <v>89</v>
      </c>
      <c r="D19" s="63">
        <v>9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95</v>
      </c>
      <c r="C20" s="63" t="s">
        <v>89</v>
      </c>
      <c r="D20" s="63">
        <v>12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94</v>
      </c>
      <c r="C21" s="63" t="s">
        <v>86</v>
      </c>
      <c r="D21" s="63">
        <v>1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93</v>
      </c>
      <c r="C22" s="63" t="s">
        <v>89</v>
      </c>
      <c r="D22" s="63">
        <v>6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92</v>
      </c>
      <c r="C23" s="63" t="s">
        <v>89</v>
      </c>
      <c r="D23" s="63">
        <v>5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91</v>
      </c>
      <c r="C24" s="63" t="s">
        <v>89</v>
      </c>
      <c r="D24" s="63">
        <v>2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90</v>
      </c>
      <c r="C25" s="63" t="s">
        <v>89</v>
      </c>
      <c r="D25" s="63">
        <v>7</v>
      </c>
      <c r="E25" s="148"/>
      <c r="F25" s="62">
        <f t="shared" si="0"/>
        <v>0</v>
      </c>
      <c r="G25" s="148"/>
      <c r="H25" s="61">
        <f t="shared" si="1"/>
        <v>0</v>
      </c>
    </row>
    <row r="26" spans="1:8" ht="42" thickBot="1" x14ac:dyDescent="0.35">
      <c r="A26" s="83"/>
      <c r="B26" s="51" t="s">
        <v>88</v>
      </c>
      <c r="C26" s="50" t="s">
        <v>86</v>
      </c>
      <c r="D26" s="50">
        <v>0.05</v>
      </c>
      <c r="E26" s="150"/>
      <c r="F26" s="62">
        <f t="shared" si="0"/>
        <v>0</v>
      </c>
      <c r="G26" s="150"/>
      <c r="H26" s="61">
        <f t="shared" si="1"/>
        <v>0</v>
      </c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SUM(F7:F26)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SUM(H7:H26)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245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4</v>
      </c>
      <c r="E8" s="148"/>
      <c r="F8" s="62">
        <f t="shared" ref="F8:F26" si="0">D8*E8</f>
        <v>0</v>
      </c>
      <c r="G8" s="148"/>
      <c r="H8" s="61">
        <f t="shared" ref="H8:H26" si="1">D8*G8</f>
        <v>0</v>
      </c>
    </row>
    <row r="9" spans="1:8" ht="28.2" x14ac:dyDescent="0.3">
      <c r="A9" s="65" t="s">
        <v>128</v>
      </c>
      <c r="B9" s="64" t="s">
        <v>127</v>
      </c>
      <c r="C9" s="63" t="s">
        <v>89</v>
      </c>
      <c r="D9" s="63">
        <v>12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32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1200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32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32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114</v>
      </c>
      <c r="C14" s="63" t="s">
        <v>103</v>
      </c>
      <c r="D14" s="63">
        <v>18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180</v>
      </c>
      <c r="B15" s="64" t="s">
        <v>183</v>
      </c>
      <c r="C15" s="63" t="s">
        <v>89</v>
      </c>
      <c r="D15" s="63">
        <v>2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102</v>
      </c>
      <c r="B16" s="64" t="s">
        <v>244</v>
      </c>
      <c r="C16" s="63" t="s">
        <v>89</v>
      </c>
      <c r="D16" s="63">
        <v>3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165</v>
      </c>
      <c r="B17" s="64" t="s">
        <v>164</v>
      </c>
      <c r="C17" s="63" t="s">
        <v>89</v>
      </c>
      <c r="D17" s="63">
        <v>4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98</v>
      </c>
      <c r="C18" s="63" t="s">
        <v>89</v>
      </c>
      <c r="D18" s="63">
        <v>30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97</v>
      </c>
      <c r="C19" s="63" t="s">
        <v>89</v>
      </c>
      <c r="D19" s="63">
        <v>30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96</v>
      </c>
      <c r="C20" s="63" t="s">
        <v>89</v>
      </c>
      <c r="D20" s="63">
        <v>16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95</v>
      </c>
      <c r="C21" s="63" t="s">
        <v>89</v>
      </c>
      <c r="D21" s="63">
        <v>64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94</v>
      </c>
      <c r="C22" s="63" t="s">
        <v>86</v>
      </c>
      <c r="D22" s="63">
        <v>1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93</v>
      </c>
      <c r="C23" s="63" t="s">
        <v>89</v>
      </c>
      <c r="D23" s="63">
        <v>32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92</v>
      </c>
      <c r="C24" s="63" t="s">
        <v>89</v>
      </c>
      <c r="D24" s="63">
        <v>6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90</v>
      </c>
      <c r="C25" s="63" t="s">
        <v>89</v>
      </c>
      <c r="D25" s="63">
        <v>6</v>
      </c>
      <c r="E25" s="148"/>
      <c r="F25" s="62">
        <f t="shared" si="0"/>
        <v>0</v>
      </c>
      <c r="G25" s="148"/>
      <c r="H25" s="61">
        <f t="shared" si="1"/>
        <v>0</v>
      </c>
    </row>
    <row r="26" spans="1:8" ht="42" thickBot="1" x14ac:dyDescent="0.35">
      <c r="A26" s="83"/>
      <c r="B26" s="51" t="s">
        <v>88</v>
      </c>
      <c r="C26" s="50" t="s">
        <v>86</v>
      </c>
      <c r="D26" s="50">
        <v>0.05</v>
      </c>
      <c r="E26" s="150"/>
      <c r="F26" s="62">
        <f t="shared" si="0"/>
        <v>0</v>
      </c>
      <c r="G26" s="150">
        <v>0</v>
      </c>
      <c r="H26" s="61">
        <f t="shared" si="1"/>
        <v>0</v>
      </c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SUM(F7:F26)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SUM(H7:H26)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selection activeCell="E5" sqref="E5:H5"/>
    </sheetView>
  </sheetViews>
  <sheetFormatPr defaultRowHeight="14.4" x14ac:dyDescent="0.3"/>
  <cols>
    <col min="1" max="1" width="17.44140625" customWidth="1"/>
    <col min="2" max="2" width="52.109375" customWidth="1"/>
    <col min="3" max="3" width="4.44140625" bestFit="1" customWidth="1"/>
    <col min="4" max="4" width="12.5546875" customWidth="1"/>
    <col min="5" max="5" width="10.5546875" customWidth="1"/>
    <col min="6" max="6" width="13.109375" customWidth="1"/>
    <col min="7" max="7" width="10" bestFit="1" customWidth="1"/>
    <col min="8" max="8" width="10.109375" customWidth="1"/>
  </cols>
  <sheetData>
    <row r="1" spans="1:8" ht="23.4" x14ac:dyDescent="0.45">
      <c r="A1" s="147" t="s">
        <v>261</v>
      </c>
      <c r="B1" s="147"/>
    </row>
    <row r="2" spans="1:8" ht="18" x14ac:dyDescent="0.35">
      <c r="A2" s="89" t="s">
        <v>147</v>
      </c>
      <c r="B2" s="89" t="s">
        <v>248</v>
      </c>
    </row>
    <row r="3" spans="1:8" ht="18" x14ac:dyDescent="0.35">
      <c r="A3" s="89" t="s">
        <v>145</v>
      </c>
      <c r="B3" s="89" t="s">
        <v>144</v>
      </c>
    </row>
    <row r="4" spans="1:8" ht="15" thickBot="1" x14ac:dyDescent="0.35"/>
    <row r="5" spans="1:8" ht="36.6" x14ac:dyDescent="0.3">
      <c r="A5" s="90" t="s">
        <v>143</v>
      </c>
      <c r="B5" s="91" t="s">
        <v>142</v>
      </c>
      <c r="C5" s="91" t="s">
        <v>141</v>
      </c>
      <c r="D5" s="92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93"/>
      <c r="B6" s="94"/>
      <c r="C6" s="94"/>
      <c r="D6" s="95" t="s">
        <v>139</v>
      </c>
      <c r="E6" s="95" t="s">
        <v>138</v>
      </c>
      <c r="F6" s="95" t="s">
        <v>137</v>
      </c>
      <c r="G6" s="96" t="s">
        <v>136</v>
      </c>
      <c r="H6" s="97" t="s">
        <v>135</v>
      </c>
    </row>
    <row r="7" spans="1:8" ht="28.8" thickTop="1" x14ac:dyDescent="0.3">
      <c r="A7" s="98" t="s">
        <v>240</v>
      </c>
      <c r="B7" s="99" t="s">
        <v>247</v>
      </c>
      <c r="C7" s="100" t="s">
        <v>89</v>
      </c>
      <c r="D7" s="100">
        <v>1</v>
      </c>
      <c r="E7" s="157"/>
      <c r="F7" s="75"/>
      <c r="G7" s="157"/>
      <c r="H7" s="101"/>
    </row>
    <row r="8" spans="1:8" x14ac:dyDescent="0.3">
      <c r="A8" s="98" t="s">
        <v>238</v>
      </c>
      <c r="B8" s="99" t="s">
        <v>246</v>
      </c>
      <c r="C8" s="100" t="s">
        <v>89</v>
      </c>
      <c r="D8" s="100">
        <v>1</v>
      </c>
      <c r="E8" s="157"/>
      <c r="F8" s="75"/>
      <c r="G8" s="157"/>
      <c r="H8" s="101"/>
    </row>
    <row r="9" spans="1:8" x14ac:dyDescent="0.3">
      <c r="A9" s="98">
        <v>620090</v>
      </c>
      <c r="B9" s="99" t="s">
        <v>157</v>
      </c>
      <c r="C9" s="100" t="s">
        <v>89</v>
      </c>
      <c r="D9" s="100">
        <v>2</v>
      </c>
      <c r="E9" s="157"/>
      <c r="F9" s="75"/>
      <c r="G9" s="157"/>
      <c r="H9" s="101"/>
    </row>
    <row r="10" spans="1:8" x14ac:dyDescent="0.3">
      <c r="A10" s="98" t="s">
        <v>156</v>
      </c>
      <c r="B10" s="99" t="s">
        <v>155</v>
      </c>
      <c r="C10" s="100" t="s">
        <v>89</v>
      </c>
      <c r="D10" s="100">
        <v>13</v>
      </c>
      <c r="E10" s="157"/>
      <c r="F10" s="75"/>
      <c r="G10" s="157"/>
      <c r="H10" s="101"/>
    </row>
    <row r="11" spans="1:8" x14ac:dyDescent="0.3">
      <c r="A11" s="98" t="s">
        <v>134</v>
      </c>
      <c r="B11" s="99" t="s">
        <v>133</v>
      </c>
      <c r="C11" s="100" t="s">
        <v>89</v>
      </c>
      <c r="D11" s="100">
        <v>5</v>
      </c>
      <c r="E11" s="157"/>
      <c r="F11" s="75"/>
      <c r="G11" s="157"/>
      <c r="H11" s="101"/>
    </row>
    <row r="12" spans="1:8" ht="28.2" x14ac:dyDescent="0.3">
      <c r="A12" s="98" t="s">
        <v>130</v>
      </c>
      <c r="B12" s="99" t="s">
        <v>129</v>
      </c>
      <c r="C12" s="100" t="s">
        <v>89</v>
      </c>
      <c r="D12" s="100">
        <v>50</v>
      </c>
      <c r="E12" s="157"/>
      <c r="F12" s="75"/>
      <c r="G12" s="157"/>
      <c r="H12" s="101"/>
    </row>
    <row r="13" spans="1:8" x14ac:dyDescent="0.3">
      <c r="A13" s="98" t="s">
        <v>126</v>
      </c>
      <c r="B13" s="99" t="s">
        <v>125</v>
      </c>
      <c r="C13" s="100" t="s">
        <v>89</v>
      </c>
      <c r="D13" s="100">
        <v>100</v>
      </c>
      <c r="E13" s="157"/>
      <c r="F13" s="75"/>
      <c r="G13" s="157"/>
      <c r="H13" s="101"/>
    </row>
    <row r="14" spans="1:8" x14ac:dyDescent="0.3">
      <c r="A14" s="98" t="s">
        <v>124</v>
      </c>
      <c r="B14" s="99" t="s">
        <v>123</v>
      </c>
      <c r="C14" s="100" t="s">
        <v>103</v>
      </c>
      <c r="D14" s="100">
        <v>3500</v>
      </c>
      <c r="E14" s="157"/>
      <c r="F14" s="75"/>
      <c r="G14" s="157"/>
      <c r="H14" s="101"/>
    </row>
    <row r="15" spans="1:8" x14ac:dyDescent="0.3">
      <c r="A15" s="98" t="s">
        <v>154</v>
      </c>
      <c r="B15" s="99" t="s">
        <v>153</v>
      </c>
      <c r="C15" s="100" t="s">
        <v>89</v>
      </c>
      <c r="D15" s="100">
        <v>100</v>
      </c>
      <c r="E15" s="157"/>
      <c r="F15" s="75"/>
      <c r="G15" s="157"/>
      <c r="H15" s="101"/>
    </row>
    <row r="16" spans="1:8" x14ac:dyDescent="0.3">
      <c r="A16" s="98" t="s">
        <v>118</v>
      </c>
      <c r="B16" s="99" t="s">
        <v>117</v>
      </c>
      <c r="C16" s="100" t="s">
        <v>89</v>
      </c>
      <c r="D16" s="100">
        <v>50</v>
      </c>
      <c r="E16" s="157"/>
      <c r="F16" s="75"/>
      <c r="G16" s="157"/>
      <c r="H16" s="101"/>
    </row>
    <row r="17" spans="1:8" x14ac:dyDescent="0.3">
      <c r="A17" s="98" t="s">
        <v>116</v>
      </c>
      <c r="B17" s="99" t="s">
        <v>115</v>
      </c>
      <c r="C17" s="100" t="s">
        <v>89</v>
      </c>
      <c r="D17" s="100">
        <v>40</v>
      </c>
      <c r="E17" s="157"/>
      <c r="F17" s="75"/>
      <c r="G17" s="157"/>
      <c r="H17" s="101"/>
    </row>
    <row r="18" spans="1:8" x14ac:dyDescent="0.3">
      <c r="A18" s="98" t="s">
        <v>208</v>
      </c>
      <c r="B18" s="99" t="s">
        <v>207</v>
      </c>
      <c r="C18" s="100" t="s">
        <v>89</v>
      </c>
      <c r="D18" s="100">
        <v>10</v>
      </c>
      <c r="E18" s="157"/>
      <c r="F18" s="75"/>
      <c r="G18" s="157"/>
      <c r="H18" s="101"/>
    </row>
    <row r="19" spans="1:8" x14ac:dyDescent="0.3">
      <c r="A19" s="98" t="s">
        <v>299</v>
      </c>
      <c r="B19" s="99" t="s">
        <v>300</v>
      </c>
      <c r="C19" s="100" t="s">
        <v>89</v>
      </c>
      <c r="D19" s="100">
        <v>35</v>
      </c>
      <c r="E19" s="157"/>
      <c r="F19" s="75"/>
      <c r="G19" s="157"/>
      <c r="H19" s="101"/>
    </row>
    <row r="20" spans="1:8" x14ac:dyDescent="0.3">
      <c r="A20" s="98" t="s">
        <v>234</v>
      </c>
      <c r="B20" s="99" t="s">
        <v>301</v>
      </c>
      <c r="C20" s="100" t="s">
        <v>89</v>
      </c>
      <c r="D20" s="100">
        <v>25</v>
      </c>
      <c r="E20" s="157"/>
      <c r="F20" s="75"/>
      <c r="G20" s="157"/>
      <c r="H20" s="101"/>
    </row>
    <row r="21" spans="1:8" x14ac:dyDescent="0.3">
      <c r="A21" s="98" t="s">
        <v>152</v>
      </c>
      <c r="B21" s="99" t="s">
        <v>114</v>
      </c>
      <c r="C21" s="100" t="s">
        <v>103</v>
      </c>
      <c r="D21" s="100">
        <v>300</v>
      </c>
      <c r="E21" s="157"/>
      <c r="F21" s="75"/>
      <c r="G21" s="157"/>
      <c r="H21" s="101"/>
    </row>
    <row r="22" spans="1:8" x14ac:dyDescent="0.3">
      <c r="A22" s="98" t="s">
        <v>152</v>
      </c>
      <c r="B22" s="99" t="s">
        <v>113</v>
      </c>
      <c r="C22" s="100" t="s">
        <v>103</v>
      </c>
      <c r="D22" s="100">
        <v>66</v>
      </c>
      <c r="E22" s="157"/>
      <c r="F22" s="75"/>
      <c r="G22" s="157"/>
      <c r="H22" s="101"/>
    </row>
    <row r="23" spans="1:8" x14ac:dyDescent="0.3">
      <c r="A23" s="98" t="s">
        <v>152</v>
      </c>
      <c r="B23" s="99" t="s">
        <v>175</v>
      </c>
      <c r="C23" s="100" t="s">
        <v>103</v>
      </c>
      <c r="D23" s="100">
        <v>14</v>
      </c>
      <c r="E23" s="157"/>
      <c r="F23" s="75"/>
      <c r="G23" s="157"/>
      <c r="H23" s="101"/>
    </row>
    <row r="24" spans="1:8" x14ac:dyDescent="0.3">
      <c r="A24" s="98"/>
      <c r="B24" s="99" t="s">
        <v>302</v>
      </c>
      <c r="C24" s="100" t="s">
        <v>103</v>
      </c>
      <c r="D24" s="100">
        <v>4</v>
      </c>
      <c r="E24" s="157"/>
      <c r="F24" s="75"/>
      <c r="G24" s="157"/>
      <c r="H24" s="101"/>
    </row>
    <row r="25" spans="1:8" x14ac:dyDescent="0.3">
      <c r="A25" s="98"/>
      <c r="B25" s="99" t="s">
        <v>172</v>
      </c>
      <c r="C25" s="100" t="s">
        <v>89</v>
      </c>
      <c r="D25" s="100">
        <v>50</v>
      </c>
      <c r="E25" s="157"/>
      <c r="F25" s="75"/>
      <c r="G25" s="157"/>
      <c r="H25" s="101"/>
    </row>
    <row r="26" spans="1:8" x14ac:dyDescent="0.3">
      <c r="A26" s="98"/>
      <c r="B26" s="99" t="s">
        <v>98</v>
      </c>
      <c r="C26" s="100" t="s">
        <v>89</v>
      </c>
      <c r="D26" s="100">
        <v>2000</v>
      </c>
      <c r="E26" s="157"/>
      <c r="F26" s="75"/>
      <c r="G26" s="157"/>
      <c r="H26" s="101"/>
    </row>
    <row r="27" spans="1:8" x14ac:dyDescent="0.3">
      <c r="A27" s="98"/>
      <c r="B27" s="99" t="s">
        <v>97</v>
      </c>
      <c r="C27" s="100" t="s">
        <v>89</v>
      </c>
      <c r="D27" s="100">
        <v>2000</v>
      </c>
      <c r="E27" s="157"/>
      <c r="F27" s="75"/>
      <c r="G27" s="157"/>
      <c r="H27" s="101"/>
    </row>
    <row r="28" spans="1:8" x14ac:dyDescent="0.3">
      <c r="A28" s="98"/>
      <c r="B28" s="99" t="s">
        <v>96</v>
      </c>
      <c r="C28" s="100" t="s">
        <v>89</v>
      </c>
      <c r="D28" s="100">
        <v>150</v>
      </c>
      <c r="E28" s="157"/>
      <c r="F28" s="75"/>
      <c r="G28" s="157"/>
      <c r="H28" s="101"/>
    </row>
    <row r="29" spans="1:8" x14ac:dyDescent="0.3">
      <c r="A29" s="98"/>
      <c r="B29" s="99" t="s">
        <v>151</v>
      </c>
      <c r="C29" s="100" t="s">
        <v>89</v>
      </c>
      <c r="D29" s="100">
        <v>100</v>
      </c>
      <c r="E29" s="157"/>
      <c r="F29" s="75"/>
      <c r="G29" s="157"/>
      <c r="H29" s="101"/>
    </row>
    <row r="30" spans="1:8" ht="27.6" x14ac:dyDescent="0.3">
      <c r="A30" s="98"/>
      <c r="B30" s="99" t="s">
        <v>225</v>
      </c>
      <c r="C30" s="100" t="s">
        <v>86</v>
      </c>
      <c r="D30" s="100">
        <v>1</v>
      </c>
      <c r="E30" s="157"/>
      <c r="F30" s="75"/>
      <c r="G30" s="157"/>
      <c r="H30" s="101"/>
    </row>
    <row r="31" spans="1:8" x14ac:dyDescent="0.3">
      <c r="A31" s="98"/>
      <c r="B31" s="99" t="s">
        <v>94</v>
      </c>
      <c r="C31" s="100" t="s">
        <v>86</v>
      </c>
      <c r="D31" s="100">
        <v>1</v>
      </c>
      <c r="E31" s="157"/>
      <c r="F31" s="75"/>
      <c r="G31" s="157"/>
      <c r="H31" s="101"/>
    </row>
    <row r="32" spans="1:8" x14ac:dyDescent="0.3">
      <c r="A32" s="98"/>
      <c r="B32" s="99" t="s">
        <v>93</v>
      </c>
      <c r="C32" s="100" t="s">
        <v>89</v>
      </c>
      <c r="D32" s="100">
        <v>50</v>
      </c>
      <c r="E32" s="157"/>
      <c r="F32" s="75"/>
      <c r="G32" s="157"/>
      <c r="H32" s="101"/>
    </row>
    <row r="33" spans="1:8" x14ac:dyDescent="0.3">
      <c r="A33" s="98"/>
      <c r="B33" s="99" t="s">
        <v>92</v>
      </c>
      <c r="C33" s="100" t="s">
        <v>89</v>
      </c>
      <c r="D33" s="100">
        <v>44</v>
      </c>
      <c r="E33" s="157"/>
      <c r="F33" s="75"/>
      <c r="G33" s="157"/>
      <c r="H33" s="101"/>
    </row>
    <row r="34" spans="1:8" x14ac:dyDescent="0.3">
      <c r="A34" s="98"/>
      <c r="B34" s="99" t="s">
        <v>149</v>
      </c>
      <c r="C34" s="100" t="s">
        <v>89</v>
      </c>
      <c r="D34" s="100">
        <v>6</v>
      </c>
      <c r="E34" s="157"/>
      <c r="F34" s="75"/>
      <c r="G34" s="157"/>
      <c r="H34" s="101"/>
    </row>
    <row r="35" spans="1:8" x14ac:dyDescent="0.3">
      <c r="A35" s="138"/>
      <c r="B35" s="139" t="s">
        <v>90</v>
      </c>
      <c r="C35" s="140" t="s">
        <v>89</v>
      </c>
      <c r="D35" s="140">
        <v>38</v>
      </c>
      <c r="E35" s="161"/>
      <c r="F35" s="141"/>
      <c r="G35" s="161"/>
      <c r="H35" s="142"/>
    </row>
    <row r="36" spans="1:8" ht="42" thickBot="1" x14ac:dyDescent="0.35">
      <c r="A36" s="102"/>
      <c r="B36" s="103" t="s">
        <v>88</v>
      </c>
      <c r="C36" s="104" t="s">
        <v>86</v>
      </c>
      <c r="D36" s="104">
        <v>0.05</v>
      </c>
      <c r="E36" s="159"/>
      <c r="F36" s="76"/>
      <c r="G36" s="159"/>
      <c r="H36" s="105"/>
    </row>
    <row r="37" spans="1:8" x14ac:dyDescent="0.3">
      <c r="A37" s="106"/>
      <c r="B37" s="107"/>
      <c r="C37" s="106"/>
      <c r="D37" s="106"/>
      <c r="E37" s="108"/>
      <c r="F37" s="108"/>
      <c r="G37" s="108"/>
      <c r="H37" s="108"/>
    </row>
    <row r="38" spans="1:8" x14ac:dyDescent="0.3">
      <c r="A38" s="106"/>
      <c r="B38" s="107"/>
      <c r="C38" s="106"/>
      <c r="D38" s="106"/>
      <c r="E38" s="108"/>
      <c r="F38" s="108"/>
      <c r="G38" s="108"/>
      <c r="H38" s="108"/>
    </row>
    <row r="39" spans="1:8" ht="15" thickBot="1" x14ac:dyDescent="0.35">
      <c r="A39" s="109"/>
      <c r="B39" s="110"/>
      <c r="C39" s="111"/>
      <c r="D39" s="112"/>
      <c r="E39" s="112"/>
      <c r="F39" s="113"/>
      <c r="G39" s="114"/>
      <c r="H39" s="112"/>
    </row>
    <row r="40" spans="1:8" x14ac:dyDescent="0.3">
      <c r="A40" s="115"/>
      <c r="B40" s="116"/>
      <c r="C40" s="117"/>
      <c r="D40" s="118" t="s">
        <v>84</v>
      </c>
      <c r="E40" s="118" t="s">
        <v>85</v>
      </c>
      <c r="F40" s="119" t="s">
        <v>84</v>
      </c>
      <c r="G40" s="114"/>
      <c r="H40" s="112"/>
    </row>
    <row r="41" spans="1:8" x14ac:dyDescent="0.3">
      <c r="A41" s="115"/>
      <c r="B41" s="120" t="s">
        <v>83</v>
      </c>
      <c r="C41" s="121"/>
      <c r="D41" s="122" t="s">
        <v>82</v>
      </c>
      <c r="E41" s="123"/>
      <c r="F41" s="124" t="s">
        <v>81</v>
      </c>
      <c r="G41" s="114"/>
      <c r="H41" s="112"/>
    </row>
    <row r="42" spans="1:8" x14ac:dyDescent="0.3">
      <c r="A42" s="115"/>
      <c r="B42" s="120"/>
      <c r="C42" s="121"/>
      <c r="D42" s="122" t="s">
        <v>79</v>
      </c>
      <c r="E42" s="122" t="s">
        <v>80</v>
      </c>
      <c r="F42" s="124" t="s">
        <v>79</v>
      </c>
      <c r="G42" s="114"/>
      <c r="H42" s="112"/>
    </row>
    <row r="43" spans="1:8" x14ac:dyDescent="0.3">
      <c r="A43" s="125"/>
      <c r="B43" s="126" t="s">
        <v>78</v>
      </c>
      <c r="C43" s="127"/>
      <c r="D43" s="128"/>
      <c r="E43" s="129">
        <v>20</v>
      </c>
      <c r="F43" s="130"/>
      <c r="G43" s="114"/>
      <c r="H43" s="112"/>
    </row>
    <row r="44" spans="1:8" x14ac:dyDescent="0.3">
      <c r="A44" s="125"/>
      <c r="B44" s="126" t="s">
        <v>77</v>
      </c>
      <c r="C44" s="127"/>
      <c r="D44" s="128"/>
      <c r="E44" s="129">
        <v>20</v>
      </c>
      <c r="F44" s="130"/>
      <c r="G44" s="114"/>
      <c r="H44" s="112"/>
    </row>
    <row r="45" spans="1:8" x14ac:dyDescent="0.3">
      <c r="A45" s="125"/>
      <c r="B45" s="131" t="s">
        <v>76</v>
      </c>
      <c r="C45" s="132"/>
      <c r="D45" s="160"/>
      <c r="E45" s="129">
        <v>20</v>
      </c>
      <c r="F45" s="130"/>
      <c r="G45" s="114"/>
      <c r="H45" s="112"/>
    </row>
    <row r="46" spans="1:8" x14ac:dyDescent="0.3">
      <c r="A46" s="125"/>
      <c r="B46" s="126" t="s">
        <v>75</v>
      </c>
      <c r="C46" s="127"/>
      <c r="D46" s="160"/>
      <c r="E46" s="129">
        <v>20</v>
      </c>
      <c r="F46" s="130"/>
      <c r="G46" s="114"/>
      <c r="H46" s="112"/>
    </row>
    <row r="47" spans="1:8" ht="15" thickBot="1" x14ac:dyDescent="0.35">
      <c r="A47" s="125"/>
      <c r="B47" s="131" t="s">
        <v>74</v>
      </c>
      <c r="C47" s="132"/>
      <c r="D47" s="160"/>
      <c r="E47" s="129">
        <v>20</v>
      </c>
      <c r="F47" s="130"/>
      <c r="G47" s="114"/>
      <c r="H47" s="112"/>
    </row>
    <row r="48" spans="1:8" ht="15" thickBot="1" x14ac:dyDescent="0.35">
      <c r="A48" s="115"/>
      <c r="B48" s="133" t="s">
        <v>73</v>
      </c>
      <c r="C48" s="134"/>
      <c r="D48" s="135"/>
      <c r="E48" s="136"/>
      <c r="F48" s="137"/>
      <c r="G48" s="114"/>
      <c r="H48" s="112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4"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249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11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22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700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22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22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40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113</v>
      </c>
      <c r="C14" s="63" t="s">
        <v>103</v>
      </c>
      <c r="D14" s="63">
        <v>10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112</v>
      </c>
      <c r="C15" s="63" t="s">
        <v>103</v>
      </c>
      <c r="D15" s="63">
        <v>6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200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97</v>
      </c>
      <c r="C17" s="63" t="s">
        <v>89</v>
      </c>
      <c r="D17" s="63">
        <v>200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96</v>
      </c>
      <c r="C18" s="63" t="s">
        <v>89</v>
      </c>
      <c r="D18" s="63">
        <v>33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95</v>
      </c>
      <c r="C19" s="63" t="s">
        <v>89</v>
      </c>
      <c r="D19" s="63">
        <v>44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94</v>
      </c>
      <c r="C20" s="63" t="s">
        <v>86</v>
      </c>
      <c r="D20" s="63">
        <v>1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93</v>
      </c>
      <c r="C21" s="63" t="s">
        <v>89</v>
      </c>
      <c r="D21" s="63">
        <v>22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92</v>
      </c>
      <c r="C22" s="63" t="s">
        <v>89</v>
      </c>
      <c r="D22" s="63">
        <v>6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91</v>
      </c>
      <c r="C23" s="63" t="s">
        <v>89</v>
      </c>
      <c r="D23" s="63">
        <v>4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90</v>
      </c>
      <c r="C24" s="63" t="s">
        <v>89</v>
      </c>
      <c r="D24" s="63">
        <v>10</v>
      </c>
      <c r="E24" s="148"/>
      <c r="F24" s="62">
        <f t="shared" si="0"/>
        <v>0</v>
      </c>
      <c r="G24" s="148"/>
      <c r="H24" s="61">
        <f t="shared" si="1"/>
        <v>0</v>
      </c>
    </row>
    <row r="25" spans="1:8" ht="41.4" x14ac:dyDescent="0.3">
      <c r="A25" s="65"/>
      <c r="B25" s="64" t="s">
        <v>88</v>
      </c>
      <c r="C25" s="63" t="s">
        <v>86</v>
      </c>
      <c r="D25" s="63">
        <v>0.05</v>
      </c>
      <c r="E25" s="148"/>
      <c r="F25" s="62">
        <f t="shared" si="0"/>
        <v>0</v>
      </c>
      <c r="G25" s="148"/>
      <c r="H25" s="61">
        <f t="shared" si="1"/>
        <v>0</v>
      </c>
    </row>
    <row r="26" spans="1:8" ht="15" thickBot="1" x14ac:dyDescent="0.35">
      <c r="A26" s="83"/>
      <c r="B26" s="51"/>
      <c r="C26" s="50"/>
      <c r="D26" s="50"/>
      <c r="E26" s="49"/>
      <c r="F26" s="49"/>
      <c r="G26" s="49"/>
      <c r="H26" s="48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SUM(F7:F25)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SUM(H7:H25)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252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15</v>
      </c>
      <c r="E8" s="148"/>
      <c r="F8" s="62">
        <f t="shared" ref="F8:F28" si="0">D8*E8</f>
        <v>0</v>
      </c>
      <c r="G8" s="148"/>
      <c r="H8" s="61">
        <f t="shared" ref="H8:H28" si="1">D8*G8</f>
        <v>0</v>
      </c>
    </row>
    <row r="9" spans="1:8" ht="28.2" x14ac:dyDescent="0.3">
      <c r="A9" s="65" t="s">
        <v>132</v>
      </c>
      <c r="B9" s="64" t="s">
        <v>131</v>
      </c>
      <c r="C9" s="63" t="s">
        <v>89</v>
      </c>
      <c r="D9" s="63">
        <v>1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30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1600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251</v>
      </c>
      <c r="B12" s="64" t="s">
        <v>250</v>
      </c>
      <c r="C12" s="63" t="s">
        <v>89</v>
      </c>
      <c r="D12" s="63">
        <v>30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118</v>
      </c>
      <c r="B13" s="64" t="s">
        <v>117</v>
      </c>
      <c r="C13" s="63" t="s">
        <v>89</v>
      </c>
      <c r="D13" s="63">
        <v>15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116</v>
      </c>
      <c r="B14" s="64" t="s">
        <v>115</v>
      </c>
      <c r="C14" s="63" t="s">
        <v>89</v>
      </c>
      <c r="D14" s="63">
        <v>10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208</v>
      </c>
      <c r="B15" s="64" t="s">
        <v>207</v>
      </c>
      <c r="C15" s="63" t="s">
        <v>89</v>
      </c>
      <c r="D15" s="63">
        <v>5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152</v>
      </c>
      <c r="B16" s="64" t="s">
        <v>114</v>
      </c>
      <c r="C16" s="63" t="s">
        <v>103</v>
      </c>
      <c r="D16" s="63">
        <v>128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152</v>
      </c>
      <c r="B17" s="64" t="s">
        <v>113</v>
      </c>
      <c r="C17" s="63" t="s">
        <v>103</v>
      </c>
      <c r="D17" s="63">
        <v>78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 t="s">
        <v>152</v>
      </c>
      <c r="B18" s="64" t="s">
        <v>175</v>
      </c>
      <c r="C18" s="63" t="s">
        <v>103</v>
      </c>
      <c r="D18" s="63">
        <v>24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98</v>
      </c>
      <c r="C19" s="63" t="s">
        <v>89</v>
      </c>
      <c r="D19" s="63">
        <v>1000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97</v>
      </c>
      <c r="C20" s="63" t="s">
        <v>89</v>
      </c>
      <c r="D20" s="63">
        <v>1000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96</v>
      </c>
      <c r="C21" s="63" t="s">
        <v>89</v>
      </c>
      <c r="D21" s="63">
        <v>45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151</v>
      </c>
      <c r="C22" s="63" t="s">
        <v>89</v>
      </c>
      <c r="D22" s="63">
        <v>60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94</v>
      </c>
      <c r="C23" s="63" t="s">
        <v>86</v>
      </c>
      <c r="D23" s="63">
        <v>1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93</v>
      </c>
      <c r="C24" s="63" t="s">
        <v>89</v>
      </c>
      <c r="D24" s="63">
        <v>30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92</v>
      </c>
      <c r="C25" s="63" t="s">
        <v>89</v>
      </c>
      <c r="D25" s="63">
        <v>17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149</v>
      </c>
      <c r="C26" s="63" t="s">
        <v>89</v>
      </c>
      <c r="D26" s="63">
        <v>2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/>
      <c r="B27" s="64" t="s">
        <v>90</v>
      </c>
      <c r="C27" s="63" t="s">
        <v>89</v>
      </c>
      <c r="D27" s="63">
        <v>19</v>
      </c>
      <c r="E27" s="148"/>
      <c r="F27" s="62">
        <f t="shared" si="0"/>
        <v>0</v>
      </c>
      <c r="G27" s="148"/>
      <c r="H27" s="61">
        <f t="shared" si="1"/>
        <v>0</v>
      </c>
    </row>
    <row r="28" spans="1:8" ht="41.4" x14ac:dyDescent="0.3">
      <c r="A28" s="65"/>
      <c r="B28" s="64" t="s">
        <v>88</v>
      </c>
      <c r="C28" s="63" t="s">
        <v>86</v>
      </c>
      <c r="D28" s="63">
        <v>0.05</v>
      </c>
      <c r="E28" s="148"/>
      <c r="F28" s="62">
        <f t="shared" si="0"/>
        <v>0</v>
      </c>
      <c r="G28" s="148"/>
      <c r="H28" s="61">
        <f t="shared" si="1"/>
        <v>0</v>
      </c>
    </row>
    <row r="29" spans="1:8" x14ac:dyDescent="0.3">
      <c r="A29" s="65"/>
      <c r="B29" s="64"/>
      <c r="C29" s="63"/>
      <c r="D29" s="63"/>
      <c r="E29" s="62"/>
      <c r="F29" s="62"/>
      <c r="G29" s="62"/>
      <c r="H29" s="61"/>
    </row>
    <row r="30" spans="1:8" x14ac:dyDescent="0.3">
      <c r="A30" s="65"/>
      <c r="B30" s="64"/>
      <c r="C30" s="63"/>
      <c r="D30" s="63"/>
      <c r="E30" s="62"/>
      <c r="F30" s="62"/>
      <c r="G30" s="62"/>
      <c r="H30" s="61"/>
    </row>
    <row r="31" spans="1:8" ht="15" thickBot="1" x14ac:dyDescent="0.35">
      <c r="A31" s="83"/>
      <c r="B31" s="51"/>
      <c r="C31" s="50"/>
      <c r="D31" s="50"/>
      <c r="E31" s="49"/>
      <c r="F31" s="49"/>
      <c r="G31" s="49"/>
      <c r="H31" s="48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x14ac:dyDescent="0.3">
      <c r="A33" s="46"/>
      <c r="B33" s="47"/>
      <c r="C33" s="46"/>
      <c r="D33" s="46"/>
      <c r="E33" s="45"/>
      <c r="F33" s="45"/>
      <c r="G33" s="45"/>
      <c r="H33" s="45"/>
    </row>
    <row r="34" spans="1:8" ht="15" thickBot="1" x14ac:dyDescent="0.35">
      <c r="A34" s="44"/>
      <c r="B34" s="43"/>
      <c r="C34" s="42"/>
      <c r="D34" s="16"/>
      <c r="E34" s="16"/>
      <c r="F34" s="41"/>
      <c r="G34" s="17"/>
      <c r="H34" s="16"/>
    </row>
    <row r="35" spans="1:8" x14ac:dyDescent="0.3">
      <c r="A35" s="23"/>
      <c r="B35" s="40"/>
      <c r="C35" s="39"/>
      <c r="D35" s="38" t="s">
        <v>84</v>
      </c>
      <c r="E35" s="38" t="s">
        <v>85</v>
      </c>
      <c r="F35" s="37" t="s">
        <v>84</v>
      </c>
      <c r="G35" s="17"/>
      <c r="H35" s="16"/>
    </row>
    <row r="36" spans="1:8" x14ac:dyDescent="0.3">
      <c r="A36" s="23"/>
      <c r="B36" s="35" t="s">
        <v>83</v>
      </c>
      <c r="C36" s="34"/>
      <c r="D36" s="33" t="s">
        <v>82</v>
      </c>
      <c r="E36" s="36"/>
      <c r="F36" s="32" t="s">
        <v>81</v>
      </c>
      <c r="G36" s="17"/>
      <c r="H36" s="16"/>
    </row>
    <row r="37" spans="1:8" x14ac:dyDescent="0.3">
      <c r="A37" s="23"/>
      <c r="B37" s="35"/>
      <c r="C37" s="34"/>
      <c r="D37" s="33" t="s">
        <v>79</v>
      </c>
      <c r="E37" s="33" t="s">
        <v>80</v>
      </c>
      <c r="F37" s="32" t="s">
        <v>79</v>
      </c>
      <c r="G37" s="17"/>
      <c r="H37" s="16"/>
    </row>
    <row r="38" spans="1:8" x14ac:dyDescent="0.3">
      <c r="A38" s="29"/>
      <c r="B38" s="31" t="s">
        <v>78</v>
      </c>
      <c r="C38" s="30"/>
      <c r="D38" s="26">
        <f>SUM(F7:F28)</f>
        <v>0</v>
      </c>
      <c r="E38" s="25">
        <v>20</v>
      </c>
      <c r="F38" s="24">
        <f>(D38*E38%)+D38</f>
        <v>0</v>
      </c>
      <c r="G38" s="17"/>
      <c r="H38" s="16"/>
    </row>
    <row r="39" spans="1:8" x14ac:dyDescent="0.3">
      <c r="A39" s="29"/>
      <c r="B39" s="31" t="s">
        <v>77</v>
      </c>
      <c r="C39" s="30"/>
      <c r="D39" s="26">
        <f>SUM(H7:H28)</f>
        <v>0</v>
      </c>
      <c r="E39" s="25">
        <v>20</v>
      </c>
      <c r="F39" s="24">
        <f t="shared" ref="F39:F42" si="2">(D39*E39%)+D39</f>
        <v>0</v>
      </c>
      <c r="G39" s="17"/>
      <c r="H39" s="16"/>
    </row>
    <row r="40" spans="1:8" x14ac:dyDescent="0.3">
      <c r="A40" s="29"/>
      <c r="B40" s="28" t="s">
        <v>76</v>
      </c>
      <c r="C40" s="27"/>
      <c r="D40" s="151"/>
      <c r="E40" s="25">
        <v>20</v>
      </c>
      <c r="F40" s="24">
        <f t="shared" si="2"/>
        <v>0</v>
      </c>
      <c r="G40" s="17"/>
      <c r="H40" s="16"/>
    </row>
    <row r="41" spans="1:8" x14ac:dyDescent="0.3">
      <c r="A41" s="29"/>
      <c r="B41" s="31" t="s">
        <v>75</v>
      </c>
      <c r="C41" s="30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9"/>
      <c r="B42" s="28" t="s">
        <v>74</v>
      </c>
      <c r="C42" s="27"/>
      <c r="D42" s="151"/>
      <c r="E42" s="25">
        <v>20</v>
      </c>
      <c r="F42" s="24">
        <f t="shared" si="2"/>
        <v>0</v>
      </c>
      <c r="G42" s="17"/>
      <c r="H42" s="16"/>
    </row>
    <row r="43" spans="1:8" ht="15" thickBot="1" x14ac:dyDescent="0.35">
      <c r="A43" s="23"/>
      <c r="B43" s="22" t="s">
        <v>73</v>
      </c>
      <c r="C43" s="21"/>
      <c r="D43" s="20">
        <f>SUM(D38:D42)</f>
        <v>0</v>
      </c>
      <c r="E43" s="19"/>
      <c r="F43" s="18">
        <f>SUM(F38:F42)</f>
        <v>0</v>
      </c>
      <c r="G43" s="17"/>
      <c r="H43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7"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5.5546875" style="15" customWidth="1"/>
    <col min="5" max="5" width="10.5546875" style="15" customWidth="1"/>
    <col min="6" max="6" width="24.5546875" style="15" customWidth="1"/>
    <col min="7" max="7" width="10" style="15" bestFit="1" customWidth="1"/>
    <col min="8" max="8" width="15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162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28.8" thickTop="1" x14ac:dyDescent="0.3">
      <c r="A7" s="65" t="s">
        <v>161</v>
      </c>
      <c r="B7" s="64" t="s">
        <v>160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x14ac:dyDescent="0.3">
      <c r="A8" s="65" t="s">
        <v>159</v>
      </c>
      <c r="B8" s="64" t="s">
        <v>158</v>
      </c>
      <c r="C8" s="63" t="s">
        <v>89</v>
      </c>
      <c r="D8" s="63">
        <v>1</v>
      </c>
      <c r="E8" s="148"/>
      <c r="F8" s="62">
        <f t="shared" ref="F8:F30" si="0">D8*E8</f>
        <v>0</v>
      </c>
      <c r="G8" s="148"/>
      <c r="H8" s="61">
        <f t="shared" ref="H8:H30" si="1">D8*G8</f>
        <v>0</v>
      </c>
    </row>
    <row r="9" spans="1:8" x14ac:dyDescent="0.3">
      <c r="A9" s="65">
        <v>620090</v>
      </c>
      <c r="B9" s="64" t="s">
        <v>157</v>
      </c>
      <c r="C9" s="63" t="s">
        <v>89</v>
      </c>
      <c r="D9" s="63">
        <v>1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156</v>
      </c>
      <c r="B10" s="64" t="s">
        <v>155</v>
      </c>
      <c r="C10" s="63" t="s">
        <v>89</v>
      </c>
      <c r="D10" s="63">
        <v>1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134</v>
      </c>
      <c r="B11" s="64" t="s">
        <v>133</v>
      </c>
      <c r="C11" s="63" t="s">
        <v>89</v>
      </c>
      <c r="D11" s="63">
        <v>2</v>
      </c>
      <c r="E11" s="148"/>
      <c r="F11" s="62">
        <f t="shared" si="0"/>
        <v>0</v>
      </c>
      <c r="G11" s="148"/>
      <c r="H11" s="61">
        <f t="shared" si="1"/>
        <v>0</v>
      </c>
    </row>
    <row r="12" spans="1:8" ht="28.2" x14ac:dyDescent="0.3">
      <c r="A12" s="65" t="s">
        <v>130</v>
      </c>
      <c r="B12" s="64" t="s">
        <v>129</v>
      </c>
      <c r="C12" s="63" t="s">
        <v>89</v>
      </c>
      <c r="D12" s="63">
        <v>14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126</v>
      </c>
      <c r="B13" s="64" t="s">
        <v>125</v>
      </c>
      <c r="C13" s="63" t="s">
        <v>89</v>
      </c>
      <c r="D13" s="63">
        <v>28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124</v>
      </c>
      <c r="B14" s="64" t="s">
        <v>123</v>
      </c>
      <c r="C14" s="63" t="s">
        <v>103</v>
      </c>
      <c r="D14" s="63">
        <v>900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154</v>
      </c>
      <c r="B15" s="64" t="s">
        <v>153</v>
      </c>
      <c r="C15" s="63" t="s">
        <v>89</v>
      </c>
      <c r="D15" s="63">
        <v>28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118</v>
      </c>
      <c r="B16" s="64" t="s">
        <v>117</v>
      </c>
      <c r="C16" s="63" t="s">
        <v>89</v>
      </c>
      <c r="D16" s="63">
        <v>14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116</v>
      </c>
      <c r="B17" s="64" t="s">
        <v>115</v>
      </c>
      <c r="C17" s="63" t="s">
        <v>89</v>
      </c>
      <c r="D17" s="63">
        <v>14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 t="s">
        <v>152</v>
      </c>
      <c r="B18" s="64" t="s">
        <v>114</v>
      </c>
      <c r="C18" s="63" t="s">
        <v>103</v>
      </c>
      <c r="D18" s="63">
        <v>50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 t="s">
        <v>152</v>
      </c>
      <c r="B19" s="64" t="s">
        <v>113</v>
      </c>
      <c r="C19" s="63" t="s">
        <v>103</v>
      </c>
      <c r="D19" s="63">
        <v>20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98</v>
      </c>
      <c r="C20" s="63" t="s">
        <v>89</v>
      </c>
      <c r="D20" s="63">
        <v>300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97</v>
      </c>
      <c r="C21" s="63" t="s">
        <v>89</v>
      </c>
      <c r="D21" s="63">
        <v>300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96</v>
      </c>
      <c r="C22" s="63" t="s">
        <v>89</v>
      </c>
      <c r="D22" s="63">
        <v>42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151</v>
      </c>
      <c r="C23" s="63" t="s">
        <v>89</v>
      </c>
      <c r="D23" s="63">
        <v>56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150</v>
      </c>
      <c r="C24" s="63" t="s">
        <v>89</v>
      </c>
      <c r="D24" s="63">
        <v>1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94</v>
      </c>
      <c r="C25" s="63" t="s">
        <v>86</v>
      </c>
      <c r="D25" s="63">
        <v>1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93</v>
      </c>
      <c r="C26" s="63" t="s">
        <v>89</v>
      </c>
      <c r="D26" s="63">
        <v>28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/>
      <c r="B27" s="64" t="s">
        <v>92</v>
      </c>
      <c r="C27" s="63" t="s">
        <v>89</v>
      </c>
      <c r="D27" s="63">
        <v>8</v>
      </c>
      <c r="E27" s="148"/>
      <c r="F27" s="62">
        <f t="shared" si="0"/>
        <v>0</v>
      </c>
      <c r="G27" s="148"/>
      <c r="H27" s="61">
        <f t="shared" si="1"/>
        <v>0</v>
      </c>
    </row>
    <row r="28" spans="1:8" x14ac:dyDescent="0.3">
      <c r="A28" s="65"/>
      <c r="B28" s="64" t="s">
        <v>149</v>
      </c>
      <c r="C28" s="63" t="s">
        <v>89</v>
      </c>
      <c r="D28" s="63">
        <v>1</v>
      </c>
      <c r="E28" s="148"/>
      <c r="F28" s="62">
        <f t="shared" si="0"/>
        <v>0</v>
      </c>
      <c r="G28" s="148"/>
      <c r="H28" s="61">
        <f t="shared" si="1"/>
        <v>0</v>
      </c>
    </row>
    <row r="29" spans="1:8" x14ac:dyDescent="0.3">
      <c r="A29" s="65"/>
      <c r="B29" s="64" t="s">
        <v>90</v>
      </c>
      <c r="C29" s="63" t="s">
        <v>89</v>
      </c>
      <c r="D29" s="63">
        <v>9</v>
      </c>
      <c r="E29" s="148"/>
      <c r="F29" s="62">
        <f t="shared" si="0"/>
        <v>0</v>
      </c>
      <c r="G29" s="148"/>
      <c r="H29" s="61">
        <f t="shared" si="1"/>
        <v>0</v>
      </c>
    </row>
    <row r="30" spans="1:8" ht="41.4" x14ac:dyDescent="0.3">
      <c r="A30" s="65"/>
      <c r="B30" s="64" t="s">
        <v>88</v>
      </c>
      <c r="C30" s="63" t="s">
        <v>86</v>
      </c>
      <c r="D30" s="63">
        <v>0.05</v>
      </c>
      <c r="E30" s="148"/>
      <c r="F30" s="62">
        <f t="shared" si="0"/>
        <v>0</v>
      </c>
      <c r="G30" s="148"/>
      <c r="H30" s="61">
        <f t="shared" si="1"/>
        <v>0</v>
      </c>
    </row>
    <row r="31" spans="1:8" ht="15" thickBot="1" x14ac:dyDescent="0.35">
      <c r="A31" s="83"/>
      <c r="B31" s="51"/>
      <c r="C31" s="50"/>
      <c r="D31" s="50"/>
      <c r="E31" s="150"/>
      <c r="F31" s="49"/>
      <c r="G31" s="150"/>
      <c r="H31" s="48"/>
    </row>
    <row r="32" spans="1:8" x14ac:dyDescent="0.3">
      <c r="A32" s="46"/>
      <c r="B32" s="47"/>
      <c r="C32" s="46"/>
      <c r="D32" s="46"/>
      <c r="E32" s="45"/>
      <c r="F32" s="45"/>
      <c r="G32" s="45"/>
      <c r="H32" s="45"/>
    </row>
    <row r="33" spans="1:8" x14ac:dyDescent="0.3">
      <c r="A33" s="46"/>
      <c r="B33" s="47"/>
      <c r="C33" s="46"/>
      <c r="D33" s="46"/>
      <c r="E33" s="45"/>
      <c r="F33" s="45"/>
      <c r="G33" s="45"/>
      <c r="H33" s="45"/>
    </row>
    <row r="34" spans="1:8" ht="15" thickBot="1" x14ac:dyDescent="0.35">
      <c r="A34" s="44"/>
      <c r="B34" s="43"/>
      <c r="C34" s="42"/>
      <c r="D34" s="16"/>
      <c r="E34" s="16"/>
      <c r="F34" s="41"/>
      <c r="G34" s="17"/>
      <c r="H34" s="16"/>
    </row>
    <row r="35" spans="1:8" x14ac:dyDescent="0.3">
      <c r="A35" s="23"/>
      <c r="B35" s="40"/>
      <c r="C35" s="39"/>
      <c r="D35" s="38" t="s">
        <v>84</v>
      </c>
      <c r="E35" s="38" t="s">
        <v>85</v>
      </c>
      <c r="F35" s="37" t="s">
        <v>84</v>
      </c>
      <c r="G35" s="17"/>
      <c r="H35" s="16"/>
    </row>
    <row r="36" spans="1:8" x14ac:dyDescent="0.3">
      <c r="A36" s="23"/>
      <c r="B36" s="35" t="s">
        <v>83</v>
      </c>
      <c r="C36" s="34"/>
      <c r="D36" s="33" t="s">
        <v>82</v>
      </c>
      <c r="E36" s="36"/>
      <c r="F36" s="32" t="s">
        <v>81</v>
      </c>
      <c r="G36" s="17"/>
      <c r="H36" s="16"/>
    </row>
    <row r="37" spans="1:8" x14ac:dyDescent="0.3">
      <c r="A37" s="23"/>
      <c r="B37" s="35"/>
      <c r="C37" s="34"/>
      <c r="D37" s="33" t="s">
        <v>79</v>
      </c>
      <c r="E37" s="33" t="s">
        <v>80</v>
      </c>
      <c r="F37" s="32" t="s">
        <v>79</v>
      </c>
      <c r="G37" s="17"/>
      <c r="H37" s="16"/>
    </row>
    <row r="38" spans="1:8" x14ac:dyDescent="0.3">
      <c r="A38" s="29"/>
      <c r="B38" s="31" t="s">
        <v>78</v>
      </c>
      <c r="C38" s="30"/>
      <c r="D38" s="26">
        <f>SUM(F7:F30)</f>
        <v>0</v>
      </c>
      <c r="E38" s="25">
        <v>20</v>
      </c>
      <c r="F38" s="24">
        <f>(D38*E38%)+D38</f>
        <v>0</v>
      </c>
      <c r="G38" s="17"/>
      <c r="H38" s="16"/>
    </row>
    <row r="39" spans="1:8" x14ac:dyDescent="0.3">
      <c r="A39" s="29"/>
      <c r="B39" s="31" t="s">
        <v>77</v>
      </c>
      <c r="C39" s="30"/>
      <c r="D39" s="26">
        <f>SUM(H7:H30)</f>
        <v>0</v>
      </c>
      <c r="E39" s="25">
        <v>20</v>
      </c>
      <c r="F39" s="24">
        <f t="shared" ref="F39:F42" si="2">(D39*E39%)+D39</f>
        <v>0</v>
      </c>
      <c r="G39" s="17"/>
      <c r="H39" s="16"/>
    </row>
    <row r="40" spans="1:8" x14ac:dyDescent="0.3">
      <c r="A40" s="29"/>
      <c r="B40" s="28" t="s">
        <v>76</v>
      </c>
      <c r="C40" s="27"/>
      <c r="D40" s="151"/>
      <c r="E40" s="25">
        <v>20</v>
      </c>
      <c r="F40" s="24">
        <f t="shared" si="2"/>
        <v>0</v>
      </c>
      <c r="G40" s="17"/>
      <c r="H40" s="16"/>
    </row>
    <row r="41" spans="1:8" x14ac:dyDescent="0.3">
      <c r="A41" s="29"/>
      <c r="B41" s="31" t="s">
        <v>75</v>
      </c>
      <c r="C41" s="30"/>
      <c r="D41" s="151"/>
      <c r="E41" s="25">
        <v>20</v>
      </c>
      <c r="F41" s="24">
        <f t="shared" si="2"/>
        <v>0</v>
      </c>
      <c r="G41" s="17"/>
      <c r="H41" s="16"/>
    </row>
    <row r="42" spans="1:8" ht="15" thickBot="1" x14ac:dyDescent="0.35">
      <c r="A42" s="29"/>
      <c r="B42" s="28" t="s">
        <v>74</v>
      </c>
      <c r="C42" s="27"/>
      <c r="D42" s="151"/>
      <c r="E42" s="25">
        <v>20</v>
      </c>
      <c r="F42" s="24">
        <f t="shared" si="2"/>
        <v>0</v>
      </c>
      <c r="G42" s="17"/>
      <c r="H42" s="16"/>
    </row>
    <row r="43" spans="1:8" ht="15" thickBot="1" x14ac:dyDescent="0.35">
      <c r="A43" s="23"/>
      <c r="B43" s="22" t="s">
        <v>73</v>
      </c>
      <c r="C43" s="21"/>
      <c r="D43" s="20">
        <f>SUM(D38:D42)</f>
        <v>0</v>
      </c>
      <c r="E43" s="19"/>
      <c r="F43" s="18">
        <f>SUM(F38:F42)</f>
        <v>0</v>
      </c>
      <c r="G43" s="17"/>
      <c r="H43" s="16"/>
    </row>
    <row r="44" spans="1:8" x14ac:dyDescent="0.3">
      <c r="D44" s="77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253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3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6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200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154</v>
      </c>
      <c r="B11" s="64" t="s">
        <v>153</v>
      </c>
      <c r="C11" s="63" t="s">
        <v>89</v>
      </c>
      <c r="D11" s="63">
        <v>6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3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3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152</v>
      </c>
      <c r="B14" s="64" t="s">
        <v>114</v>
      </c>
      <c r="C14" s="63" t="s">
        <v>103</v>
      </c>
      <c r="D14" s="63">
        <v>35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152</v>
      </c>
      <c r="B15" s="64" t="s">
        <v>113</v>
      </c>
      <c r="C15" s="63" t="s">
        <v>103</v>
      </c>
      <c r="D15" s="63">
        <v>16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230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97</v>
      </c>
      <c r="C17" s="63" t="s">
        <v>89</v>
      </c>
      <c r="D17" s="63">
        <v>230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96</v>
      </c>
      <c r="C18" s="63" t="s">
        <v>89</v>
      </c>
      <c r="D18" s="63">
        <v>9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151</v>
      </c>
      <c r="C19" s="63" t="s">
        <v>89</v>
      </c>
      <c r="D19" s="63">
        <v>12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94</v>
      </c>
      <c r="C20" s="63" t="s">
        <v>86</v>
      </c>
      <c r="D20" s="63">
        <v>1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93</v>
      </c>
      <c r="C21" s="63" t="s">
        <v>89</v>
      </c>
      <c r="D21" s="63">
        <v>6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92</v>
      </c>
      <c r="C22" s="63" t="s">
        <v>89</v>
      </c>
      <c r="D22" s="63">
        <v>4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149</v>
      </c>
      <c r="C23" s="63" t="s">
        <v>89</v>
      </c>
      <c r="D23" s="63">
        <v>1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90</v>
      </c>
      <c r="C24" s="63" t="s">
        <v>89</v>
      </c>
      <c r="D24" s="63">
        <v>5</v>
      </c>
      <c r="E24" s="148"/>
      <c r="F24" s="62">
        <f t="shared" si="0"/>
        <v>0</v>
      </c>
      <c r="G24" s="148"/>
      <c r="H24" s="61">
        <f t="shared" si="1"/>
        <v>0</v>
      </c>
    </row>
    <row r="25" spans="1:8" ht="41.4" x14ac:dyDescent="0.3">
      <c r="A25" s="65"/>
      <c r="B25" s="64" t="s">
        <v>88</v>
      </c>
      <c r="C25" s="63" t="s">
        <v>86</v>
      </c>
      <c r="D25" s="63">
        <v>0.05</v>
      </c>
      <c r="E25" s="148"/>
      <c r="F25" s="62">
        <f t="shared" si="0"/>
        <v>0</v>
      </c>
      <c r="G25" s="148"/>
      <c r="H25" s="61">
        <f t="shared" si="1"/>
        <v>0</v>
      </c>
    </row>
    <row r="26" spans="1:8" ht="15" thickBot="1" x14ac:dyDescent="0.35">
      <c r="A26" s="83"/>
      <c r="B26" s="51"/>
      <c r="C26" s="50"/>
      <c r="D26" s="50"/>
      <c r="E26" s="49"/>
      <c r="F26" s="49"/>
      <c r="G26" s="49"/>
      <c r="H26" s="48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SUM(F7:F25)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SUM(H7:H25)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255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8</v>
      </c>
      <c r="E8" s="148"/>
      <c r="F8" s="62">
        <f t="shared" ref="F8:F27" si="0">D8*E8</f>
        <v>0</v>
      </c>
      <c r="G8" s="148"/>
      <c r="H8" s="61">
        <f t="shared" ref="H8:H27" si="1">D8*G8</f>
        <v>0</v>
      </c>
    </row>
    <row r="9" spans="1:8" ht="28.2" x14ac:dyDescent="0.3">
      <c r="A9" s="65" t="s">
        <v>128</v>
      </c>
      <c r="B9" s="64" t="s">
        <v>127</v>
      </c>
      <c r="C9" s="63" t="s">
        <v>89</v>
      </c>
      <c r="D9" s="63">
        <v>11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126</v>
      </c>
      <c r="B10" s="64" t="s">
        <v>125</v>
      </c>
      <c r="C10" s="63" t="s">
        <v>89</v>
      </c>
      <c r="D10" s="63">
        <v>38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124</v>
      </c>
      <c r="B11" s="64" t="s">
        <v>123</v>
      </c>
      <c r="C11" s="63" t="s">
        <v>103</v>
      </c>
      <c r="D11" s="63">
        <v>1700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38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38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114</v>
      </c>
      <c r="C14" s="63" t="s">
        <v>103</v>
      </c>
      <c r="D14" s="63">
        <v>66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112</v>
      </c>
      <c r="C15" s="63" t="s">
        <v>103</v>
      </c>
      <c r="D15" s="63">
        <v>34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254</v>
      </c>
      <c r="C16" s="63" t="s">
        <v>89</v>
      </c>
      <c r="D16" s="63">
        <v>3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180</v>
      </c>
      <c r="B17" s="64" t="s">
        <v>179</v>
      </c>
      <c r="C17" s="63" t="s">
        <v>89</v>
      </c>
      <c r="D17" s="63">
        <v>11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98</v>
      </c>
      <c r="C18" s="63" t="s">
        <v>89</v>
      </c>
      <c r="D18" s="63">
        <v>500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97</v>
      </c>
      <c r="C19" s="63" t="s">
        <v>89</v>
      </c>
      <c r="D19" s="63">
        <v>500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96</v>
      </c>
      <c r="C20" s="63" t="s">
        <v>89</v>
      </c>
      <c r="D20" s="63">
        <v>57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95</v>
      </c>
      <c r="C21" s="63" t="s">
        <v>89</v>
      </c>
      <c r="D21" s="63">
        <v>76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94</v>
      </c>
      <c r="C22" s="63" t="s">
        <v>86</v>
      </c>
      <c r="D22" s="63">
        <v>1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93</v>
      </c>
      <c r="C23" s="63" t="s">
        <v>89</v>
      </c>
      <c r="D23" s="63">
        <v>38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92</v>
      </c>
      <c r="C24" s="63" t="s">
        <v>89</v>
      </c>
      <c r="D24" s="63">
        <v>24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91</v>
      </c>
      <c r="C25" s="63" t="s">
        <v>89</v>
      </c>
      <c r="D25" s="63">
        <v>4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90</v>
      </c>
      <c r="C26" s="63" t="s">
        <v>89</v>
      </c>
      <c r="D26" s="63">
        <v>4</v>
      </c>
      <c r="E26" s="148"/>
      <c r="F26" s="62">
        <f t="shared" si="0"/>
        <v>0</v>
      </c>
      <c r="G26" s="148"/>
      <c r="H26" s="61">
        <f t="shared" si="1"/>
        <v>0</v>
      </c>
    </row>
    <row r="27" spans="1:8" ht="41.4" x14ac:dyDescent="0.3">
      <c r="A27" s="65"/>
      <c r="B27" s="64" t="s">
        <v>88</v>
      </c>
      <c r="C27" s="63" t="s">
        <v>86</v>
      </c>
      <c r="D27" s="63">
        <v>0.05</v>
      </c>
      <c r="E27" s="148"/>
      <c r="F27" s="62">
        <f t="shared" si="0"/>
        <v>0</v>
      </c>
      <c r="G27" s="148"/>
      <c r="H27" s="61">
        <f t="shared" si="1"/>
        <v>0</v>
      </c>
    </row>
    <row r="28" spans="1:8" ht="15" thickBot="1" x14ac:dyDescent="0.35">
      <c r="A28" s="83"/>
      <c r="B28" s="51"/>
      <c r="C28" s="50"/>
      <c r="D28" s="50"/>
      <c r="E28" s="49"/>
      <c r="F28" s="49"/>
      <c r="G28" s="49"/>
      <c r="H28" s="48"/>
    </row>
    <row r="29" spans="1:8" x14ac:dyDescent="0.3">
      <c r="A29" s="46"/>
      <c r="B29" s="47"/>
      <c r="C29" s="46"/>
      <c r="D29" s="46"/>
      <c r="E29" s="45"/>
      <c r="F29" s="45"/>
      <c r="G29" s="45"/>
      <c r="H29" s="45"/>
    </row>
    <row r="30" spans="1:8" x14ac:dyDescent="0.3">
      <c r="A30" s="46"/>
      <c r="B30" s="47"/>
      <c r="C30" s="46"/>
      <c r="D30" s="46"/>
      <c r="E30" s="45"/>
      <c r="F30" s="45"/>
      <c r="G30" s="45"/>
      <c r="H30" s="45"/>
    </row>
    <row r="31" spans="1:8" ht="15" thickBot="1" x14ac:dyDescent="0.35">
      <c r="A31" s="44"/>
      <c r="B31" s="43"/>
      <c r="C31" s="42"/>
      <c r="D31" s="16"/>
      <c r="E31" s="16"/>
      <c r="F31" s="41"/>
      <c r="G31" s="17"/>
      <c r="H31" s="16"/>
    </row>
    <row r="32" spans="1:8" x14ac:dyDescent="0.3">
      <c r="A32" s="23"/>
      <c r="B32" s="40"/>
      <c r="C32" s="39"/>
      <c r="D32" s="38" t="s">
        <v>84</v>
      </c>
      <c r="E32" s="38" t="s">
        <v>85</v>
      </c>
      <c r="F32" s="37" t="s">
        <v>84</v>
      </c>
      <c r="G32" s="17"/>
      <c r="H32" s="16"/>
    </row>
    <row r="33" spans="1:8" x14ac:dyDescent="0.3">
      <c r="A33" s="23"/>
      <c r="B33" s="35" t="s">
        <v>83</v>
      </c>
      <c r="C33" s="34"/>
      <c r="D33" s="33" t="s">
        <v>82</v>
      </c>
      <c r="E33" s="36"/>
      <c r="F33" s="32" t="s">
        <v>81</v>
      </c>
      <c r="G33" s="17"/>
      <c r="H33" s="16"/>
    </row>
    <row r="34" spans="1:8" x14ac:dyDescent="0.3">
      <c r="A34" s="23"/>
      <c r="B34" s="35"/>
      <c r="C34" s="34"/>
      <c r="D34" s="33" t="s">
        <v>79</v>
      </c>
      <c r="E34" s="33" t="s">
        <v>80</v>
      </c>
      <c r="F34" s="32" t="s">
        <v>79</v>
      </c>
      <c r="G34" s="17"/>
      <c r="H34" s="16"/>
    </row>
    <row r="35" spans="1:8" x14ac:dyDescent="0.3">
      <c r="A35" s="29"/>
      <c r="B35" s="31" t="s">
        <v>78</v>
      </c>
      <c r="C35" s="30"/>
      <c r="D35" s="26">
        <f>SUM(F7:F27)</f>
        <v>0</v>
      </c>
      <c r="E35" s="25">
        <v>20</v>
      </c>
      <c r="F35" s="24">
        <f>(D35*E35%)+D35</f>
        <v>0</v>
      </c>
      <c r="G35" s="17"/>
      <c r="H35" s="16"/>
    </row>
    <row r="36" spans="1:8" x14ac:dyDescent="0.3">
      <c r="A36" s="29"/>
      <c r="B36" s="31" t="s">
        <v>77</v>
      </c>
      <c r="C36" s="30"/>
      <c r="D36" s="26">
        <f>SUM(H7:H27)</f>
        <v>0</v>
      </c>
      <c r="E36" s="25">
        <v>20</v>
      </c>
      <c r="F36" s="24">
        <f t="shared" ref="F36:F39" si="2">(D36*E36%)+D36</f>
        <v>0</v>
      </c>
      <c r="G36" s="17"/>
      <c r="H36" s="16"/>
    </row>
    <row r="37" spans="1:8" x14ac:dyDescent="0.3">
      <c r="A37" s="29"/>
      <c r="B37" s="28" t="s">
        <v>76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x14ac:dyDescent="0.3">
      <c r="A38" s="29"/>
      <c r="B38" s="31" t="s">
        <v>75</v>
      </c>
      <c r="C38" s="30"/>
      <c r="D38" s="151"/>
      <c r="E38" s="25">
        <v>20</v>
      </c>
      <c r="F38" s="24">
        <f t="shared" si="2"/>
        <v>0</v>
      </c>
      <c r="G38" s="17"/>
      <c r="H38" s="16"/>
    </row>
    <row r="39" spans="1:8" ht="15" thickBot="1" x14ac:dyDescent="0.35">
      <c r="A39" s="29"/>
      <c r="B39" s="28" t="s">
        <v>74</v>
      </c>
      <c r="C39" s="27"/>
      <c r="D39" s="151"/>
      <c r="E39" s="25">
        <v>20</v>
      </c>
      <c r="F39" s="24">
        <f t="shared" si="2"/>
        <v>0</v>
      </c>
      <c r="G39" s="17"/>
      <c r="H39" s="16"/>
    </row>
    <row r="40" spans="1:8" ht="15" thickBot="1" x14ac:dyDescent="0.35">
      <c r="A40" s="23"/>
      <c r="B40" s="22" t="s">
        <v>73</v>
      </c>
      <c r="C40" s="21"/>
      <c r="D40" s="20">
        <f>SUM(D35:D39)</f>
        <v>0</v>
      </c>
      <c r="E40" s="19"/>
      <c r="F40" s="18">
        <f>SUM(F35:F39)</f>
        <v>0</v>
      </c>
      <c r="G40" s="17"/>
      <c r="H40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4"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256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18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36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1300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36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36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30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113</v>
      </c>
      <c r="C14" s="63" t="s">
        <v>103</v>
      </c>
      <c r="D14" s="63">
        <v>58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175</v>
      </c>
      <c r="C15" s="63" t="s">
        <v>103</v>
      </c>
      <c r="D15" s="63">
        <v>20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500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97</v>
      </c>
      <c r="C17" s="63" t="s">
        <v>89</v>
      </c>
      <c r="D17" s="63">
        <v>500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96</v>
      </c>
      <c r="C18" s="63" t="s">
        <v>89</v>
      </c>
      <c r="D18" s="63">
        <v>54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95</v>
      </c>
      <c r="C19" s="63" t="s">
        <v>89</v>
      </c>
      <c r="D19" s="63">
        <v>72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94</v>
      </c>
      <c r="C20" s="63" t="s">
        <v>86</v>
      </c>
      <c r="D20" s="63">
        <v>1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93</v>
      </c>
      <c r="C21" s="63" t="s">
        <v>89</v>
      </c>
      <c r="D21" s="63">
        <v>36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92</v>
      </c>
      <c r="C22" s="63" t="s">
        <v>89</v>
      </c>
      <c r="D22" s="63">
        <v>20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91</v>
      </c>
      <c r="C23" s="63" t="s">
        <v>89</v>
      </c>
      <c r="D23" s="63">
        <v>4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90</v>
      </c>
      <c r="C24" s="63" t="s">
        <v>89</v>
      </c>
      <c r="D24" s="63">
        <v>24</v>
      </c>
      <c r="E24" s="148"/>
      <c r="F24" s="62">
        <f t="shared" si="0"/>
        <v>0</v>
      </c>
      <c r="G24" s="148"/>
      <c r="H24" s="61">
        <f t="shared" si="1"/>
        <v>0</v>
      </c>
    </row>
    <row r="25" spans="1:8" ht="41.4" x14ac:dyDescent="0.3">
      <c r="A25" s="65"/>
      <c r="B25" s="64" t="s">
        <v>88</v>
      </c>
      <c r="C25" s="63" t="s">
        <v>86</v>
      </c>
      <c r="D25" s="63">
        <v>0.05</v>
      </c>
      <c r="E25" s="148"/>
      <c r="F25" s="62">
        <f t="shared" si="0"/>
        <v>0</v>
      </c>
      <c r="G25" s="148"/>
      <c r="H25" s="61">
        <f t="shared" si="1"/>
        <v>0</v>
      </c>
    </row>
    <row r="26" spans="1:8" ht="15" thickBot="1" x14ac:dyDescent="0.35">
      <c r="A26" s="83"/>
      <c r="B26" s="51"/>
      <c r="C26" s="50"/>
      <c r="D26" s="50"/>
      <c r="E26" s="49"/>
      <c r="F26" s="49"/>
      <c r="G26" s="49"/>
      <c r="H26" s="48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ht="15" thickBot="1" x14ac:dyDescent="0.35">
      <c r="A29" s="44"/>
      <c r="B29" s="43"/>
      <c r="C29" s="42"/>
      <c r="D29" s="16"/>
      <c r="E29" s="16"/>
      <c r="F29" s="41"/>
      <c r="G29" s="17"/>
      <c r="H29" s="16"/>
    </row>
    <row r="30" spans="1:8" x14ac:dyDescent="0.3">
      <c r="A30" s="23"/>
      <c r="B30" s="40"/>
      <c r="C30" s="39"/>
      <c r="D30" s="38" t="s">
        <v>84</v>
      </c>
      <c r="E30" s="38" t="s">
        <v>85</v>
      </c>
      <c r="F30" s="37" t="s">
        <v>84</v>
      </c>
      <c r="G30" s="17"/>
      <c r="H30" s="16"/>
    </row>
    <row r="31" spans="1:8" x14ac:dyDescent="0.3">
      <c r="A31" s="23"/>
      <c r="B31" s="35" t="s">
        <v>83</v>
      </c>
      <c r="C31" s="34"/>
      <c r="D31" s="33" t="s">
        <v>82</v>
      </c>
      <c r="E31" s="36"/>
      <c r="F31" s="32" t="s">
        <v>81</v>
      </c>
      <c r="G31" s="17"/>
      <c r="H31" s="16"/>
    </row>
    <row r="32" spans="1:8" x14ac:dyDescent="0.3">
      <c r="A32" s="23"/>
      <c r="B32" s="35"/>
      <c r="C32" s="34"/>
      <c r="D32" s="33" t="s">
        <v>79</v>
      </c>
      <c r="E32" s="33" t="s">
        <v>80</v>
      </c>
      <c r="F32" s="32" t="s">
        <v>79</v>
      </c>
      <c r="G32" s="17"/>
      <c r="H32" s="16"/>
    </row>
    <row r="33" spans="1:8" x14ac:dyDescent="0.3">
      <c r="A33" s="29"/>
      <c r="B33" s="31" t="s">
        <v>78</v>
      </c>
      <c r="C33" s="30"/>
      <c r="D33" s="26">
        <f>SUM(F7:F25)</f>
        <v>0</v>
      </c>
      <c r="E33" s="25">
        <v>20</v>
      </c>
      <c r="F33" s="24">
        <f>(D33*E33%)+D33</f>
        <v>0</v>
      </c>
      <c r="G33" s="17"/>
      <c r="H33" s="16"/>
    </row>
    <row r="34" spans="1:8" x14ac:dyDescent="0.3">
      <c r="A34" s="29"/>
      <c r="B34" s="31" t="s">
        <v>77</v>
      </c>
      <c r="C34" s="30"/>
      <c r="D34" s="26">
        <f>SUM(H7:H25)</f>
        <v>0</v>
      </c>
      <c r="E34" s="25">
        <v>20</v>
      </c>
      <c r="F34" s="24">
        <f t="shared" ref="F34:F37" si="2">(D34*E34%)+D34</f>
        <v>0</v>
      </c>
      <c r="G34" s="17"/>
      <c r="H34" s="16"/>
    </row>
    <row r="35" spans="1:8" x14ac:dyDescent="0.3">
      <c r="A35" s="29"/>
      <c r="B35" s="28" t="s">
        <v>76</v>
      </c>
      <c r="C35" s="27"/>
      <c r="D35" s="151"/>
      <c r="E35" s="25">
        <v>20</v>
      </c>
      <c r="F35" s="24">
        <f t="shared" si="2"/>
        <v>0</v>
      </c>
      <c r="G35" s="17"/>
      <c r="H35" s="16"/>
    </row>
    <row r="36" spans="1:8" x14ac:dyDescent="0.3">
      <c r="A36" s="29"/>
      <c r="B36" s="31" t="s">
        <v>75</v>
      </c>
      <c r="C36" s="30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9"/>
      <c r="B37" s="28" t="s">
        <v>74</v>
      </c>
      <c r="C37" s="27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3"/>
      <c r="B38" s="22" t="s">
        <v>73</v>
      </c>
      <c r="C38" s="21"/>
      <c r="D38" s="20">
        <f>SUM(D33:D37)</f>
        <v>0</v>
      </c>
      <c r="E38" s="19"/>
      <c r="F38" s="18">
        <f>SUM(F33:F37)</f>
        <v>0</v>
      </c>
      <c r="G38" s="17"/>
      <c r="H38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257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28.8" thickTop="1" x14ac:dyDescent="0.3">
      <c r="A7" s="65" t="s">
        <v>130</v>
      </c>
      <c r="B7" s="64" t="s">
        <v>129</v>
      </c>
      <c r="C7" s="63" t="s">
        <v>89</v>
      </c>
      <c r="D7" s="63">
        <v>4</v>
      </c>
      <c r="E7" s="148"/>
      <c r="F7" s="62">
        <f>D7*E7</f>
        <v>0</v>
      </c>
      <c r="G7" s="148"/>
      <c r="H7" s="61">
        <f>D7*G7</f>
        <v>0</v>
      </c>
    </row>
    <row r="8" spans="1:8" x14ac:dyDescent="0.3">
      <c r="A8" s="65" t="s">
        <v>126</v>
      </c>
      <c r="B8" s="64" t="s">
        <v>125</v>
      </c>
      <c r="C8" s="63" t="s">
        <v>89</v>
      </c>
      <c r="D8" s="63">
        <v>8</v>
      </c>
      <c r="E8" s="148"/>
      <c r="F8" s="62">
        <f t="shared" ref="F8:F22" si="0">D8*E8</f>
        <v>0</v>
      </c>
      <c r="G8" s="148"/>
      <c r="H8" s="61">
        <f t="shared" ref="H8:H22" si="1">D8*G8</f>
        <v>0</v>
      </c>
    </row>
    <row r="9" spans="1:8" x14ac:dyDescent="0.3">
      <c r="A9" s="65" t="s">
        <v>124</v>
      </c>
      <c r="B9" s="64" t="s">
        <v>123</v>
      </c>
      <c r="C9" s="63" t="s">
        <v>103</v>
      </c>
      <c r="D9" s="63">
        <v>200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118</v>
      </c>
      <c r="B10" s="64" t="s">
        <v>117</v>
      </c>
      <c r="C10" s="63" t="s">
        <v>89</v>
      </c>
      <c r="D10" s="63">
        <v>8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116</v>
      </c>
      <c r="B11" s="64" t="s">
        <v>115</v>
      </c>
      <c r="C11" s="63" t="s">
        <v>89</v>
      </c>
      <c r="D11" s="63">
        <v>8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/>
      <c r="B12" s="64" t="s">
        <v>114</v>
      </c>
      <c r="C12" s="63" t="s">
        <v>103</v>
      </c>
      <c r="D12" s="63">
        <v>15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113</v>
      </c>
      <c r="C13" s="63" t="s">
        <v>103</v>
      </c>
      <c r="D13" s="63">
        <v>10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98</v>
      </c>
      <c r="C14" s="63" t="s">
        <v>89</v>
      </c>
      <c r="D14" s="63">
        <v>120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97</v>
      </c>
      <c r="C15" s="63" t="s">
        <v>89</v>
      </c>
      <c r="D15" s="63">
        <v>120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96</v>
      </c>
      <c r="C16" s="63" t="s">
        <v>89</v>
      </c>
      <c r="D16" s="63">
        <v>12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95</v>
      </c>
      <c r="C17" s="63" t="s">
        <v>89</v>
      </c>
      <c r="D17" s="63">
        <v>16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94</v>
      </c>
      <c r="C18" s="63" t="s">
        <v>86</v>
      </c>
      <c r="D18" s="63">
        <v>1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93</v>
      </c>
      <c r="C19" s="63" t="s">
        <v>89</v>
      </c>
      <c r="D19" s="63">
        <v>8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92</v>
      </c>
      <c r="C20" s="63" t="s">
        <v>89</v>
      </c>
      <c r="D20" s="63">
        <v>6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90</v>
      </c>
      <c r="C21" s="63" t="s">
        <v>89</v>
      </c>
      <c r="D21" s="63">
        <v>3</v>
      </c>
      <c r="E21" s="148"/>
      <c r="F21" s="62">
        <f t="shared" si="0"/>
        <v>0</v>
      </c>
      <c r="G21" s="148"/>
      <c r="H21" s="61">
        <f t="shared" si="1"/>
        <v>0</v>
      </c>
    </row>
    <row r="22" spans="1:8" ht="41.4" x14ac:dyDescent="0.3">
      <c r="A22" s="65"/>
      <c r="B22" s="64" t="s">
        <v>88</v>
      </c>
      <c r="C22" s="63" t="s">
        <v>86</v>
      </c>
      <c r="D22" s="63">
        <v>0.05</v>
      </c>
      <c r="E22" s="148"/>
      <c r="F22" s="62">
        <f t="shared" si="0"/>
        <v>0</v>
      </c>
      <c r="G22" s="148"/>
      <c r="H22" s="61">
        <f t="shared" si="1"/>
        <v>0</v>
      </c>
    </row>
    <row r="23" spans="1:8" ht="15" thickBot="1" x14ac:dyDescent="0.35">
      <c r="A23" s="83"/>
      <c r="B23" s="51"/>
      <c r="C23" s="50"/>
      <c r="D23" s="50"/>
      <c r="E23" s="49"/>
      <c r="F23" s="49"/>
      <c r="G23" s="49"/>
      <c r="H23" s="48"/>
    </row>
    <row r="24" spans="1:8" x14ac:dyDescent="0.3">
      <c r="A24" s="46"/>
      <c r="B24" s="47"/>
      <c r="C24" s="46"/>
      <c r="D24" s="46"/>
      <c r="E24" s="45"/>
      <c r="F24" s="45"/>
      <c r="G24" s="45"/>
      <c r="H24" s="45"/>
    </row>
    <row r="25" spans="1:8" x14ac:dyDescent="0.3">
      <c r="A25" s="46"/>
      <c r="B25" s="47"/>
      <c r="C25" s="46"/>
      <c r="D25" s="46"/>
      <c r="E25" s="45"/>
      <c r="F25" s="45"/>
      <c r="G25" s="45"/>
      <c r="H25" s="45"/>
    </row>
    <row r="26" spans="1:8" ht="15" thickBot="1" x14ac:dyDescent="0.35">
      <c r="A26" s="44"/>
      <c r="B26" s="43"/>
      <c r="C26" s="42"/>
      <c r="D26" s="16"/>
      <c r="E26" s="16"/>
      <c r="F26" s="41"/>
      <c r="G26" s="17"/>
      <c r="H26" s="16"/>
    </row>
    <row r="27" spans="1:8" x14ac:dyDescent="0.3">
      <c r="A27" s="23"/>
      <c r="B27" s="40"/>
      <c r="C27" s="39"/>
      <c r="D27" s="38" t="s">
        <v>84</v>
      </c>
      <c r="E27" s="38" t="s">
        <v>85</v>
      </c>
      <c r="F27" s="37" t="s">
        <v>84</v>
      </c>
      <c r="G27" s="17"/>
      <c r="H27" s="16"/>
    </row>
    <row r="28" spans="1:8" x14ac:dyDescent="0.3">
      <c r="A28" s="23"/>
      <c r="B28" s="35" t="s">
        <v>83</v>
      </c>
      <c r="C28" s="34"/>
      <c r="D28" s="33" t="s">
        <v>82</v>
      </c>
      <c r="E28" s="36"/>
      <c r="F28" s="32" t="s">
        <v>81</v>
      </c>
      <c r="G28" s="17"/>
      <c r="H28" s="16"/>
    </row>
    <row r="29" spans="1:8" x14ac:dyDescent="0.3">
      <c r="A29" s="23"/>
      <c r="B29" s="35"/>
      <c r="C29" s="34"/>
      <c r="D29" s="33" t="s">
        <v>79</v>
      </c>
      <c r="E29" s="33" t="s">
        <v>80</v>
      </c>
      <c r="F29" s="32" t="s">
        <v>79</v>
      </c>
      <c r="G29" s="17"/>
      <c r="H29" s="16"/>
    </row>
    <row r="30" spans="1:8" x14ac:dyDescent="0.3">
      <c r="A30" s="29"/>
      <c r="B30" s="31" t="s">
        <v>78</v>
      </c>
      <c r="C30" s="30"/>
      <c r="D30" s="26">
        <f>SUM(F7:F22)</f>
        <v>0</v>
      </c>
      <c r="E30" s="25">
        <v>20</v>
      </c>
      <c r="F30" s="24">
        <f>(D30*E30%)+D30</f>
        <v>0</v>
      </c>
      <c r="G30" s="17"/>
      <c r="H30" s="16"/>
    </row>
    <row r="31" spans="1:8" x14ac:dyDescent="0.3">
      <c r="A31" s="29"/>
      <c r="B31" s="31" t="s">
        <v>77</v>
      </c>
      <c r="C31" s="30"/>
      <c r="D31" s="26">
        <f>SUM(H7:H22)</f>
        <v>0</v>
      </c>
      <c r="E31" s="25">
        <v>20</v>
      </c>
      <c r="F31" s="24">
        <f t="shared" ref="F31:F34" si="2">(D31*E31%)+D31</f>
        <v>0</v>
      </c>
      <c r="G31" s="17"/>
      <c r="H31" s="16"/>
    </row>
    <row r="32" spans="1:8" x14ac:dyDescent="0.3">
      <c r="A32" s="29"/>
      <c r="B32" s="28" t="s">
        <v>76</v>
      </c>
      <c r="C32" s="27"/>
      <c r="D32" s="151"/>
      <c r="E32" s="25">
        <v>20</v>
      </c>
      <c r="F32" s="24">
        <f t="shared" si="2"/>
        <v>0</v>
      </c>
      <c r="G32" s="17"/>
      <c r="H32" s="16"/>
    </row>
    <row r="33" spans="1:8" x14ac:dyDescent="0.3">
      <c r="A33" s="29"/>
      <c r="B33" s="31" t="s">
        <v>75</v>
      </c>
      <c r="C33" s="30"/>
      <c r="D33" s="151"/>
      <c r="E33" s="25">
        <v>20</v>
      </c>
      <c r="F33" s="24">
        <f t="shared" si="2"/>
        <v>0</v>
      </c>
      <c r="G33" s="17"/>
      <c r="H33" s="16"/>
    </row>
    <row r="34" spans="1:8" ht="15" thickBot="1" x14ac:dyDescent="0.35">
      <c r="A34" s="29"/>
      <c r="B34" s="28" t="s">
        <v>74</v>
      </c>
      <c r="C34" s="27"/>
      <c r="D34" s="151"/>
      <c r="E34" s="25">
        <v>20</v>
      </c>
      <c r="F34" s="24">
        <f t="shared" si="2"/>
        <v>0</v>
      </c>
      <c r="G34" s="17"/>
      <c r="H34" s="16"/>
    </row>
    <row r="35" spans="1:8" ht="15" thickBot="1" x14ac:dyDescent="0.35">
      <c r="A35" s="23"/>
      <c r="B35" s="22" t="s">
        <v>73</v>
      </c>
      <c r="C35" s="21"/>
      <c r="D35" s="20">
        <f>SUM(D30:D34)</f>
        <v>0</v>
      </c>
      <c r="E35" s="19"/>
      <c r="F35" s="18">
        <f>SUM(F30:F34)</f>
        <v>0</v>
      </c>
      <c r="G35" s="17"/>
      <c r="H35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258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14</v>
      </c>
      <c r="E8" s="148"/>
      <c r="F8" s="62">
        <f t="shared" ref="F8:F25" si="0">D8*E8</f>
        <v>0</v>
      </c>
      <c r="G8" s="148"/>
      <c r="H8" s="61">
        <f t="shared" ref="H8:H25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28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1500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28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28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140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113</v>
      </c>
      <c r="C14" s="63" t="s">
        <v>103</v>
      </c>
      <c r="D14" s="63">
        <v>18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112</v>
      </c>
      <c r="C15" s="63" t="s">
        <v>103</v>
      </c>
      <c r="D15" s="63">
        <v>6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98</v>
      </c>
      <c r="C16" s="63" t="s">
        <v>89</v>
      </c>
      <c r="D16" s="63">
        <v>750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97</v>
      </c>
      <c r="C17" s="63" t="s">
        <v>89</v>
      </c>
      <c r="D17" s="63">
        <v>750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96</v>
      </c>
      <c r="C18" s="63" t="s">
        <v>89</v>
      </c>
      <c r="D18" s="63">
        <v>42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95</v>
      </c>
      <c r="C19" s="63" t="s">
        <v>89</v>
      </c>
      <c r="D19" s="63">
        <v>56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94</v>
      </c>
      <c r="C20" s="63" t="s">
        <v>86</v>
      </c>
      <c r="D20" s="63">
        <v>1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93</v>
      </c>
      <c r="C21" s="63" t="s">
        <v>89</v>
      </c>
      <c r="D21" s="63">
        <v>28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92</v>
      </c>
      <c r="C22" s="63" t="s">
        <v>89</v>
      </c>
      <c r="D22" s="63">
        <v>14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91</v>
      </c>
      <c r="C23" s="63" t="s">
        <v>89</v>
      </c>
      <c r="D23" s="63">
        <v>4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90</v>
      </c>
      <c r="C24" s="63" t="s">
        <v>89</v>
      </c>
      <c r="D24" s="63">
        <v>18</v>
      </c>
      <c r="E24" s="148"/>
      <c r="F24" s="62">
        <f t="shared" si="0"/>
        <v>0</v>
      </c>
      <c r="G24" s="148"/>
      <c r="H24" s="61">
        <f t="shared" si="1"/>
        <v>0</v>
      </c>
    </row>
    <row r="25" spans="1:8" ht="42" thickBot="1" x14ac:dyDescent="0.35">
      <c r="A25" s="83"/>
      <c r="B25" s="51" t="s">
        <v>88</v>
      </c>
      <c r="C25" s="50" t="s">
        <v>86</v>
      </c>
      <c r="D25" s="50">
        <v>0.05</v>
      </c>
      <c r="E25" s="150"/>
      <c r="F25" s="49">
        <f t="shared" si="0"/>
        <v>0</v>
      </c>
      <c r="G25" s="150"/>
      <c r="H25" s="48">
        <f t="shared" si="1"/>
        <v>0</v>
      </c>
    </row>
    <row r="26" spans="1:8" x14ac:dyDescent="0.3">
      <c r="A26" s="46"/>
      <c r="B26" s="47"/>
      <c r="C26" s="46"/>
      <c r="D26" s="46"/>
      <c r="E26" s="45"/>
      <c r="F26" s="45"/>
      <c r="G26" s="45"/>
      <c r="H26" s="45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ht="15" thickBot="1" x14ac:dyDescent="0.35">
      <c r="A28" s="44"/>
      <c r="B28" s="43"/>
      <c r="C28" s="42"/>
      <c r="D28" s="16"/>
      <c r="E28" s="16"/>
      <c r="F28" s="41"/>
      <c r="G28" s="17"/>
      <c r="H28" s="16"/>
    </row>
    <row r="29" spans="1:8" x14ac:dyDescent="0.3">
      <c r="A29" s="23"/>
      <c r="B29" s="40"/>
      <c r="C29" s="39"/>
      <c r="D29" s="38" t="s">
        <v>84</v>
      </c>
      <c r="E29" s="38" t="s">
        <v>85</v>
      </c>
      <c r="F29" s="37" t="s">
        <v>84</v>
      </c>
      <c r="G29" s="17"/>
      <c r="H29" s="16"/>
    </row>
    <row r="30" spans="1:8" x14ac:dyDescent="0.3">
      <c r="A30" s="23"/>
      <c r="B30" s="35" t="s">
        <v>83</v>
      </c>
      <c r="C30" s="34"/>
      <c r="D30" s="33" t="s">
        <v>82</v>
      </c>
      <c r="E30" s="36"/>
      <c r="F30" s="32" t="s">
        <v>81</v>
      </c>
      <c r="G30" s="17"/>
      <c r="H30" s="16"/>
    </row>
    <row r="31" spans="1:8" x14ac:dyDescent="0.3">
      <c r="A31" s="23"/>
      <c r="B31" s="35"/>
      <c r="C31" s="34"/>
      <c r="D31" s="33" t="s">
        <v>79</v>
      </c>
      <c r="E31" s="33" t="s">
        <v>80</v>
      </c>
      <c r="F31" s="32" t="s">
        <v>79</v>
      </c>
      <c r="G31" s="17"/>
      <c r="H31" s="16"/>
    </row>
    <row r="32" spans="1:8" x14ac:dyDescent="0.3">
      <c r="A32" s="29"/>
      <c r="B32" s="31" t="s">
        <v>78</v>
      </c>
      <c r="C32" s="30"/>
      <c r="D32" s="26">
        <f>SUM(F7:F25)</f>
        <v>0</v>
      </c>
      <c r="E32" s="25">
        <v>20</v>
      </c>
      <c r="F32" s="24">
        <f>(D32*E32%)+D32</f>
        <v>0</v>
      </c>
      <c r="G32" s="17"/>
      <c r="H32" s="16"/>
    </row>
    <row r="33" spans="1:8" x14ac:dyDescent="0.3">
      <c r="A33" s="29"/>
      <c r="B33" s="31" t="s">
        <v>77</v>
      </c>
      <c r="C33" s="30"/>
      <c r="D33" s="26">
        <f>SUM(H7:H25)</f>
        <v>0</v>
      </c>
      <c r="E33" s="25">
        <v>20</v>
      </c>
      <c r="F33" s="24">
        <f t="shared" ref="F33:F36" si="2">(D33*E33%)+D33</f>
        <v>0</v>
      </c>
      <c r="G33" s="17"/>
      <c r="H33" s="16"/>
    </row>
    <row r="34" spans="1:8" x14ac:dyDescent="0.3">
      <c r="A34" s="29"/>
      <c r="B34" s="28" t="s">
        <v>76</v>
      </c>
      <c r="C34" s="27"/>
      <c r="D34" s="151"/>
      <c r="E34" s="25">
        <v>20</v>
      </c>
      <c r="F34" s="24">
        <f t="shared" si="2"/>
        <v>0</v>
      </c>
      <c r="G34" s="17"/>
      <c r="H34" s="16"/>
    </row>
    <row r="35" spans="1:8" x14ac:dyDescent="0.3">
      <c r="A35" s="29"/>
      <c r="B35" s="31" t="s">
        <v>75</v>
      </c>
      <c r="C35" s="30"/>
      <c r="D35" s="151"/>
      <c r="E35" s="25">
        <v>20</v>
      </c>
      <c r="F35" s="24">
        <f t="shared" si="2"/>
        <v>0</v>
      </c>
      <c r="G35" s="17"/>
      <c r="H35" s="16"/>
    </row>
    <row r="36" spans="1:8" ht="15" thickBot="1" x14ac:dyDescent="0.35">
      <c r="A36" s="29"/>
      <c r="B36" s="28" t="s">
        <v>74</v>
      </c>
      <c r="C36" s="27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3"/>
      <c r="B37" s="22" t="s">
        <v>73</v>
      </c>
      <c r="C37" s="21"/>
      <c r="D37" s="20">
        <f>SUM(D32:D36)</f>
        <v>0</v>
      </c>
      <c r="E37" s="19"/>
      <c r="F37" s="18">
        <f>SUM(F32:F36)</f>
        <v>0</v>
      </c>
      <c r="G37" s="17"/>
      <c r="H37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H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1.218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259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16</v>
      </c>
      <c r="E8" s="148"/>
      <c r="F8" s="62">
        <f t="shared" ref="F8:F23" si="0">D8*E8</f>
        <v>0</v>
      </c>
      <c r="G8" s="148"/>
      <c r="H8" s="61">
        <f t="shared" ref="H8:H23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32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1300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118</v>
      </c>
      <c r="B11" s="64" t="s">
        <v>117</v>
      </c>
      <c r="C11" s="63" t="s">
        <v>89</v>
      </c>
      <c r="D11" s="63">
        <v>32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116</v>
      </c>
      <c r="B12" s="64" t="s">
        <v>115</v>
      </c>
      <c r="C12" s="63" t="s">
        <v>89</v>
      </c>
      <c r="D12" s="63">
        <v>32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/>
      <c r="B13" s="64" t="s">
        <v>114</v>
      </c>
      <c r="C13" s="63" t="s">
        <v>103</v>
      </c>
      <c r="D13" s="63">
        <v>96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/>
      <c r="B14" s="64" t="s">
        <v>98</v>
      </c>
      <c r="C14" s="63" t="s">
        <v>89</v>
      </c>
      <c r="D14" s="63">
        <v>500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/>
      <c r="B15" s="64" t="s">
        <v>97</v>
      </c>
      <c r="C15" s="63" t="s">
        <v>89</v>
      </c>
      <c r="D15" s="63">
        <v>500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96</v>
      </c>
      <c r="C16" s="63" t="s">
        <v>89</v>
      </c>
      <c r="D16" s="63">
        <v>48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95</v>
      </c>
      <c r="C17" s="63" t="s">
        <v>89</v>
      </c>
      <c r="D17" s="63">
        <v>64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94</v>
      </c>
      <c r="C18" s="63" t="s">
        <v>86</v>
      </c>
      <c r="D18" s="63">
        <v>1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93</v>
      </c>
      <c r="C19" s="63" t="s">
        <v>89</v>
      </c>
      <c r="D19" s="63">
        <v>32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92</v>
      </c>
      <c r="C20" s="63" t="s">
        <v>89</v>
      </c>
      <c r="D20" s="63">
        <v>14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149</v>
      </c>
      <c r="C21" s="63" t="s">
        <v>89</v>
      </c>
      <c r="D21" s="63">
        <v>9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90</v>
      </c>
      <c r="C22" s="63" t="s">
        <v>89</v>
      </c>
      <c r="D22" s="63">
        <v>23</v>
      </c>
      <c r="E22" s="148"/>
      <c r="F22" s="62">
        <f t="shared" si="0"/>
        <v>0</v>
      </c>
      <c r="G22" s="148"/>
      <c r="H22" s="61">
        <f t="shared" si="1"/>
        <v>0</v>
      </c>
    </row>
    <row r="23" spans="1:8" ht="41.4" x14ac:dyDescent="0.3">
      <c r="A23" s="65"/>
      <c r="B23" s="64" t="s">
        <v>88</v>
      </c>
      <c r="C23" s="63" t="s">
        <v>86</v>
      </c>
      <c r="D23" s="63">
        <v>0.05</v>
      </c>
      <c r="E23" s="148"/>
      <c r="F23" s="62">
        <f t="shared" si="0"/>
        <v>0</v>
      </c>
      <c r="G23" s="148"/>
      <c r="H23" s="61">
        <f t="shared" si="1"/>
        <v>0</v>
      </c>
    </row>
    <row r="24" spans="1:8" ht="15" thickBot="1" x14ac:dyDescent="0.35">
      <c r="A24" s="83"/>
      <c r="B24" s="51"/>
      <c r="C24" s="50"/>
      <c r="D24" s="50"/>
      <c r="E24" s="49"/>
      <c r="F24" s="49"/>
      <c r="G24" s="49"/>
      <c r="H24" s="48"/>
    </row>
    <row r="25" spans="1:8" x14ac:dyDescent="0.3">
      <c r="A25" s="46"/>
      <c r="B25" s="47"/>
      <c r="C25" s="46"/>
      <c r="D25" s="46"/>
      <c r="E25" s="45"/>
      <c r="F25" s="45"/>
      <c r="G25" s="45"/>
      <c r="H25" s="45"/>
    </row>
    <row r="26" spans="1:8" x14ac:dyDescent="0.3">
      <c r="A26" s="46"/>
      <c r="B26" s="47"/>
      <c r="C26" s="46"/>
      <c r="D26" s="46"/>
      <c r="E26" s="45"/>
      <c r="F26" s="45"/>
      <c r="G26" s="45"/>
      <c r="H26" s="45"/>
    </row>
    <row r="27" spans="1:8" ht="15" thickBot="1" x14ac:dyDescent="0.35">
      <c r="A27" s="44"/>
      <c r="B27" s="43"/>
      <c r="C27" s="42"/>
      <c r="D27" s="16"/>
      <c r="E27" s="16"/>
      <c r="F27" s="41"/>
      <c r="G27" s="17"/>
      <c r="H27" s="16"/>
    </row>
    <row r="28" spans="1:8" x14ac:dyDescent="0.3">
      <c r="A28" s="23"/>
      <c r="B28" s="40"/>
      <c r="C28" s="39"/>
      <c r="D28" s="38" t="s">
        <v>84</v>
      </c>
      <c r="E28" s="38" t="s">
        <v>85</v>
      </c>
      <c r="F28" s="37" t="s">
        <v>84</v>
      </c>
      <c r="G28" s="17"/>
      <c r="H28" s="16"/>
    </row>
    <row r="29" spans="1:8" x14ac:dyDescent="0.3">
      <c r="A29" s="23"/>
      <c r="B29" s="35" t="s">
        <v>83</v>
      </c>
      <c r="C29" s="34"/>
      <c r="D29" s="33" t="s">
        <v>82</v>
      </c>
      <c r="E29" s="36"/>
      <c r="F29" s="32" t="s">
        <v>81</v>
      </c>
      <c r="G29" s="17"/>
      <c r="H29" s="16"/>
    </row>
    <row r="30" spans="1:8" x14ac:dyDescent="0.3">
      <c r="A30" s="23"/>
      <c r="B30" s="35"/>
      <c r="C30" s="34"/>
      <c r="D30" s="33" t="s">
        <v>79</v>
      </c>
      <c r="E30" s="33" t="s">
        <v>80</v>
      </c>
      <c r="F30" s="32" t="s">
        <v>79</v>
      </c>
      <c r="G30" s="17"/>
      <c r="H30" s="16"/>
    </row>
    <row r="31" spans="1:8" x14ac:dyDescent="0.3">
      <c r="A31" s="29"/>
      <c r="B31" s="31" t="s">
        <v>78</v>
      </c>
      <c r="C31" s="30"/>
      <c r="D31" s="26">
        <f>SUM(F7:F23)</f>
        <v>0</v>
      </c>
      <c r="E31" s="25">
        <v>20</v>
      </c>
      <c r="F31" s="24">
        <f>(D31*E31%)+D31</f>
        <v>0</v>
      </c>
      <c r="G31" s="17"/>
      <c r="H31" s="16"/>
    </row>
    <row r="32" spans="1:8" x14ac:dyDescent="0.3">
      <c r="A32" s="29"/>
      <c r="B32" s="31" t="s">
        <v>77</v>
      </c>
      <c r="C32" s="30"/>
      <c r="D32" s="26"/>
      <c r="E32" s="25">
        <v>20</v>
      </c>
      <c r="F32" s="24">
        <f t="shared" ref="F32:F35" si="2">(D32*E32%)+D32</f>
        <v>0</v>
      </c>
      <c r="G32" s="17"/>
      <c r="H32" s="16"/>
    </row>
    <row r="33" spans="1:8" x14ac:dyDescent="0.3">
      <c r="A33" s="29"/>
      <c r="B33" s="28" t="s">
        <v>76</v>
      </c>
      <c r="C33" s="27"/>
      <c r="D33" s="26"/>
      <c r="E33" s="25">
        <v>20</v>
      </c>
      <c r="F33" s="24">
        <f t="shared" si="2"/>
        <v>0</v>
      </c>
      <c r="G33" s="17"/>
      <c r="H33" s="16"/>
    </row>
    <row r="34" spans="1:8" x14ac:dyDescent="0.3">
      <c r="A34" s="29"/>
      <c r="B34" s="31" t="s">
        <v>75</v>
      </c>
      <c r="C34" s="30"/>
      <c r="D34" s="26"/>
      <c r="E34" s="25">
        <v>20</v>
      </c>
      <c r="F34" s="24">
        <f t="shared" si="2"/>
        <v>0</v>
      </c>
      <c r="G34" s="17"/>
      <c r="H34" s="16"/>
    </row>
    <row r="35" spans="1:8" ht="15" thickBot="1" x14ac:dyDescent="0.35">
      <c r="A35" s="29"/>
      <c r="B35" s="28" t="s">
        <v>74</v>
      </c>
      <c r="C35" s="27"/>
      <c r="D35" s="26"/>
      <c r="E35" s="25">
        <v>20</v>
      </c>
      <c r="F35" s="24">
        <f t="shared" si="2"/>
        <v>0</v>
      </c>
      <c r="G35" s="17"/>
      <c r="H35" s="16"/>
    </row>
    <row r="36" spans="1:8" ht="15" thickBot="1" x14ac:dyDescent="0.35">
      <c r="A36" s="23"/>
      <c r="B36" s="22" t="s">
        <v>73</v>
      </c>
      <c r="C36" s="21"/>
      <c r="D36" s="20">
        <f>SUM(D31:D35)</f>
        <v>0</v>
      </c>
      <c r="E36" s="19"/>
      <c r="F36" s="18">
        <f>SUM(F31:F35)</f>
        <v>0</v>
      </c>
      <c r="G36" s="17"/>
      <c r="H36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7.109375" style="15" customWidth="1"/>
    <col min="7" max="7" width="10" style="15" bestFit="1" customWidth="1"/>
    <col min="8" max="8" width="12.4414062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167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2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58" t="s">
        <v>130</v>
      </c>
      <c r="B8" s="57" t="s">
        <v>129</v>
      </c>
      <c r="C8" s="56" t="s">
        <v>89</v>
      </c>
      <c r="D8" s="56">
        <v>15</v>
      </c>
      <c r="E8" s="149"/>
      <c r="F8" s="62">
        <f t="shared" ref="F8:F26" si="0">D8*E8</f>
        <v>0</v>
      </c>
      <c r="G8" s="149"/>
      <c r="H8" s="61">
        <f t="shared" ref="H8:H26" si="1">D8*G8</f>
        <v>0</v>
      </c>
    </row>
    <row r="9" spans="1:8" ht="28.2" x14ac:dyDescent="0.3">
      <c r="A9" s="58" t="s">
        <v>128</v>
      </c>
      <c r="B9" s="57" t="s">
        <v>127</v>
      </c>
      <c r="C9" s="56" t="s">
        <v>89</v>
      </c>
      <c r="D9" s="56">
        <v>7</v>
      </c>
      <c r="E9" s="149"/>
      <c r="F9" s="62">
        <f t="shared" si="0"/>
        <v>0</v>
      </c>
      <c r="G9" s="149"/>
      <c r="H9" s="61">
        <f t="shared" si="1"/>
        <v>0</v>
      </c>
    </row>
    <row r="10" spans="1:8" x14ac:dyDescent="0.3">
      <c r="A10" s="58" t="s">
        <v>126</v>
      </c>
      <c r="B10" s="9" t="s">
        <v>125</v>
      </c>
      <c r="C10" s="60" t="s">
        <v>89</v>
      </c>
      <c r="D10" s="60">
        <v>20</v>
      </c>
      <c r="E10" s="149"/>
      <c r="F10" s="62">
        <f t="shared" si="0"/>
        <v>0</v>
      </c>
      <c r="G10" s="149"/>
      <c r="H10" s="61">
        <f t="shared" si="1"/>
        <v>0</v>
      </c>
    </row>
    <row r="11" spans="1:8" x14ac:dyDescent="0.3">
      <c r="A11" s="58" t="s">
        <v>124</v>
      </c>
      <c r="B11" s="57" t="s">
        <v>123</v>
      </c>
      <c r="C11" s="56" t="s">
        <v>103</v>
      </c>
      <c r="D11" s="56">
        <v>1000</v>
      </c>
      <c r="E11" s="149"/>
      <c r="F11" s="62">
        <f t="shared" si="0"/>
        <v>0</v>
      </c>
      <c r="G11" s="149"/>
      <c r="H11" s="61">
        <f t="shared" si="1"/>
        <v>0</v>
      </c>
    </row>
    <row r="12" spans="1:8" x14ac:dyDescent="0.3">
      <c r="A12" s="58" t="s">
        <v>118</v>
      </c>
      <c r="B12" s="57" t="s">
        <v>117</v>
      </c>
      <c r="C12" s="56" t="s">
        <v>89</v>
      </c>
      <c r="D12" s="56">
        <v>20</v>
      </c>
      <c r="E12" s="149"/>
      <c r="F12" s="62">
        <f t="shared" si="0"/>
        <v>0</v>
      </c>
      <c r="G12" s="149"/>
      <c r="H12" s="61">
        <f t="shared" si="1"/>
        <v>0</v>
      </c>
    </row>
    <row r="13" spans="1:8" x14ac:dyDescent="0.3">
      <c r="A13" s="58" t="s">
        <v>116</v>
      </c>
      <c r="B13" s="57" t="s">
        <v>115</v>
      </c>
      <c r="C13" s="56" t="s">
        <v>89</v>
      </c>
      <c r="D13" s="56">
        <v>20</v>
      </c>
      <c r="E13" s="149"/>
      <c r="F13" s="62">
        <f t="shared" si="0"/>
        <v>0</v>
      </c>
      <c r="G13" s="149"/>
      <c r="H13" s="61">
        <f t="shared" si="1"/>
        <v>0</v>
      </c>
    </row>
    <row r="14" spans="1:8" x14ac:dyDescent="0.3">
      <c r="A14" s="58"/>
      <c r="B14" s="57" t="s">
        <v>114</v>
      </c>
      <c r="C14" s="56" t="s">
        <v>103</v>
      </c>
      <c r="D14" s="56">
        <v>18</v>
      </c>
      <c r="E14" s="149"/>
      <c r="F14" s="62">
        <f t="shared" si="0"/>
        <v>0</v>
      </c>
      <c r="G14" s="149"/>
      <c r="H14" s="61">
        <f t="shared" si="1"/>
        <v>0</v>
      </c>
    </row>
    <row r="15" spans="1:8" x14ac:dyDescent="0.3">
      <c r="A15" s="58"/>
      <c r="B15" s="57" t="s">
        <v>166</v>
      </c>
      <c r="C15" s="56" t="s">
        <v>103</v>
      </c>
      <c r="D15" s="56">
        <v>30</v>
      </c>
      <c r="E15" s="149"/>
      <c r="F15" s="62">
        <f t="shared" si="0"/>
        <v>0</v>
      </c>
      <c r="G15" s="149"/>
      <c r="H15" s="61">
        <f t="shared" si="1"/>
        <v>0</v>
      </c>
    </row>
    <row r="16" spans="1:8" x14ac:dyDescent="0.3">
      <c r="A16" s="58" t="s">
        <v>165</v>
      </c>
      <c r="B16" s="57" t="s">
        <v>164</v>
      </c>
      <c r="C16" s="56" t="s">
        <v>89</v>
      </c>
      <c r="D16" s="56">
        <v>7</v>
      </c>
      <c r="E16" s="149"/>
      <c r="F16" s="62">
        <f t="shared" si="0"/>
        <v>0</v>
      </c>
      <c r="G16" s="149"/>
      <c r="H16" s="61">
        <f t="shared" si="1"/>
        <v>0</v>
      </c>
    </row>
    <row r="17" spans="1:8" x14ac:dyDescent="0.3">
      <c r="A17" s="58"/>
      <c r="B17" s="57" t="s">
        <v>98</v>
      </c>
      <c r="C17" s="56" t="s">
        <v>89</v>
      </c>
      <c r="D17" s="56">
        <v>30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97</v>
      </c>
      <c r="C18" s="56" t="s">
        <v>89</v>
      </c>
      <c r="D18" s="56">
        <v>30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57" t="s">
        <v>163</v>
      </c>
      <c r="C19" s="56" t="s">
        <v>89</v>
      </c>
      <c r="D19" s="56">
        <v>150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9"/>
      <c r="B20" s="57" t="s">
        <v>96</v>
      </c>
      <c r="C20" s="56" t="s">
        <v>89</v>
      </c>
      <c r="D20" s="56">
        <v>16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9"/>
      <c r="B21" s="57" t="s">
        <v>95</v>
      </c>
      <c r="C21" s="56" t="s">
        <v>89</v>
      </c>
      <c r="D21" s="56">
        <v>44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9"/>
      <c r="B22" s="57" t="s">
        <v>94</v>
      </c>
      <c r="C22" s="56" t="s">
        <v>86</v>
      </c>
      <c r="D22" s="56">
        <v>1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9"/>
      <c r="B23" s="57" t="s">
        <v>93</v>
      </c>
      <c r="C23" s="56" t="s">
        <v>89</v>
      </c>
      <c r="D23" s="56">
        <v>22</v>
      </c>
      <c r="E23" s="149"/>
      <c r="F23" s="62">
        <f t="shared" si="0"/>
        <v>0</v>
      </c>
      <c r="G23" s="149"/>
      <c r="H23" s="61">
        <f t="shared" si="1"/>
        <v>0</v>
      </c>
    </row>
    <row r="24" spans="1:8" x14ac:dyDescent="0.3">
      <c r="A24" s="59"/>
      <c r="B24" s="57" t="s">
        <v>92</v>
      </c>
      <c r="C24" s="56" t="s">
        <v>89</v>
      </c>
      <c r="D24" s="56">
        <v>10</v>
      </c>
      <c r="E24" s="149"/>
      <c r="F24" s="62">
        <f t="shared" si="0"/>
        <v>0</v>
      </c>
      <c r="G24" s="149"/>
      <c r="H24" s="61">
        <f t="shared" si="1"/>
        <v>0</v>
      </c>
    </row>
    <row r="25" spans="1:8" x14ac:dyDescent="0.3">
      <c r="A25" s="59"/>
      <c r="B25" s="57" t="s">
        <v>90</v>
      </c>
      <c r="C25" s="56" t="s">
        <v>89</v>
      </c>
      <c r="D25" s="56">
        <v>10</v>
      </c>
      <c r="E25" s="149"/>
      <c r="F25" s="62">
        <f t="shared" si="0"/>
        <v>0</v>
      </c>
      <c r="G25" s="149"/>
      <c r="H25" s="61">
        <f t="shared" si="1"/>
        <v>0</v>
      </c>
    </row>
    <row r="26" spans="1:8" ht="41.4" x14ac:dyDescent="0.3">
      <c r="A26" s="58"/>
      <c r="B26" s="57" t="s">
        <v>88</v>
      </c>
      <c r="C26" s="56" t="s">
        <v>86</v>
      </c>
      <c r="D26" s="56">
        <v>0.05</v>
      </c>
      <c r="E26" s="149"/>
      <c r="F26" s="62">
        <f t="shared" si="0"/>
        <v>0</v>
      </c>
      <c r="G26" s="149"/>
      <c r="H26" s="61">
        <f t="shared" si="1"/>
        <v>0</v>
      </c>
    </row>
    <row r="27" spans="1:8" ht="15" thickBot="1" x14ac:dyDescent="0.35">
      <c r="A27" s="52"/>
      <c r="B27" s="51"/>
      <c r="C27" s="50"/>
      <c r="D27" s="50"/>
      <c r="E27" s="150"/>
      <c r="F27" s="49"/>
      <c r="G27" s="150"/>
      <c r="H27" s="48"/>
    </row>
    <row r="28" spans="1:8" x14ac:dyDescent="0.3">
      <c r="A28" s="46"/>
      <c r="B28" s="47"/>
      <c r="C28" s="46"/>
      <c r="D28" s="46"/>
      <c r="E28" s="45"/>
      <c r="F28" s="45"/>
      <c r="G28" s="45"/>
      <c r="H28" s="45"/>
    </row>
    <row r="29" spans="1:8" x14ac:dyDescent="0.3">
      <c r="A29" s="46"/>
      <c r="B29" s="47"/>
      <c r="C29" s="46"/>
      <c r="D29" s="46"/>
      <c r="E29" s="45"/>
      <c r="F29" s="45"/>
      <c r="G29" s="45"/>
      <c r="H29" s="45"/>
    </row>
    <row r="30" spans="1:8" ht="15" thickBot="1" x14ac:dyDescent="0.35">
      <c r="A30" s="44"/>
      <c r="B30" s="43"/>
      <c r="C30" s="42"/>
      <c r="D30" s="16"/>
      <c r="E30" s="16"/>
      <c r="F30" s="41"/>
      <c r="G30" s="17"/>
      <c r="H30" s="16"/>
    </row>
    <row r="31" spans="1:8" x14ac:dyDescent="0.3">
      <c r="A31" s="23"/>
      <c r="B31" s="40"/>
      <c r="C31" s="39"/>
      <c r="D31" s="38" t="s">
        <v>84</v>
      </c>
      <c r="E31" s="38" t="s">
        <v>85</v>
      </c>
      <c r="F31" s="37" t="s">
        <v>84</v>
      </c>
      <c r="G31" s="17"/>
      <c r="H31" s="16"/>
    </row>
    <row r="32" spans="1:8" x14ac:dyDescent="0.3">
      <c r="A32" s="23"/>
      <c r="B32" s="35" t="s">
        <v>83</v>
      </c>
      <c r="C32" s="34"/>
      <c r="D32" s="33" t="s">
        <v>82</v>
      </c>
      <c r="E32" s="36"/>
      <c r="F32" s="32" t="s">
        <v>81</v>
      </c>
      <c r="G32" s="17"/>
      <c r="H32" s="16"/>
    </row>
    <row r="33" spans="1:8" x14ac:dyDescent="0.3">
      <c r="A33" s="23"/>
      <c r="B33" s="35"/>
      <c r="C33" s="34"/>
      <c r="D33" s="33" t="s">
        <v>79</v>
      </c>
      <c r="E33" s="33" t="s">
        <v>80</v>
      </c>
      <c r="F33" s="32" t="s">
        <v>79</v>
      </c>
      <c r="G33" s="17"/>
      <c r="H33" s="16"/>
    </row>
    <row r="34" spans="1:8" x14ac:dyDescent="0.3">
      <c r="A34" s="29"/>
      <c r="B34" s="31" t="s">
        <v>78</v>
      </c>
      <c r="C34" s="30"/>
      <c r="D34" s="26">
        <f>SUM(F7:F26)</f>
        <v>0</v>
      </c>
      <c r="E34" s="25">
        <v>20</v>
      </c>
      <c r="F34" s="24">
        <f>(D34*E34%)+D34</f>
        <v>0</v>
      </c>
      <c r="G34" s="17"/>
      <c r="H34" s="16"/>
    </row>
    <row r="35" spans="1:8" x14ac:dyDescent="0.3">
      <c r="A35" s="29"/>
      <c r="B35" s="31" t="s">
        <v>77</v>
      </c>
      <c r="C35" s="30"/>
      <c r="D35" s="26">
        <f>SUM(H7:H26)</f>
        <v>0</v>
      </c>
      <c r="E35" s="25">
        <v>20</v>
      </c>
      <c r="F35" s="24">
        <f t="shared" ref="F35:F38" si="2">(D35*E35%)+D35</f>
        <v>0</v>
      </c>
      <c r="G35" s="17"/>
      <c r="H35" s="16"/>
    </row>
    <row r="36" spans="1:8" x14ac:dyDescent="0.3">
      <c r="A36" s="29"/>
      <c r="B36" s="28" t="s">
        <v>76</v>
      </c>
      <c r="C36" s="27"/>
      <c r="D36" s="151"/>
      <c r="E36" s="25">
        <v>20</v>
      </c>
      <c r="F36" s="24">
        <f t="shared" si="2"/>
        <v>0</v>
      </c>
      <c r="G36" s="17"/>
      <c r="H36" s="16"/>
    </row>
    <row r="37" spans="1:8" x14ac:dyDescent="0.3">
      <c r="A37" s="29"/>
      <c r="B37" s="31" t="s">
        <v>75</v>
      </c>
      <c r="C37" s="30"/>
      <c r="D37" s="151"/>
      <c r="E37" s="25">
        <v>20</v>
      </c>
      <c r="F37" s="24">
        <f t="shared" si="2"/>
        <v>0</v>
      </c>
      <c r="G37" s="17"/>
      <c r="H37" s="16"/>
    </row>
    <row r="38" spans="1:8" ht="15" thickBot="1" x14ac:dyDescent="0.35">
      <c r="A38" s="29"/>
      <c r="B38" s="28" t="s">
        <v>74</v>
      </c>
      <c r="C38" s="27"/>
      <c r="D38" s="151"/>
      <c r="E38" s="25">
        <v>20</v>
      </c>
      <c r="F38" s="24">
        <f t="shared" si="2"/>
        <v>0</v>
      </c>
      <c r="G38" s="17"/>
      <c r="H38" s="16"/>
    </row>
    <row r="39" spans="1:8" ht="15" thickBot="1" x14ac:dyDescent="0.35">
      <c r="A39" s="23"/>
      <c r="B39" s="22" t="s">
        <v>73</v>
      </c>
      <c r="C39" s="21"/>
      <c r="D39" s="20">
        <f>SUM(D34:D38)</f>
        <v>0</v>
      </c>
      <c r="E39" s="19"/>
      <c r="F39" s="18">
        <f>SUM(F34:F38)</f>
        <v>0</v>
      </c>
      <c r="G39" s="17"/>
      <c r="H39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4" zoomScaleNormal="10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5.109375" style="15" customWidth="1"/>
    <col min="7" max="7" width="10" style="15" bestFit="1" customWidth="1"/>
    <col min="8" max="8" width="12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169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58" t="s">
        <v>130</v>
      </c>
      <c r="B8" s="57" t="s">
        <v>129</v>
      </c>
      <c r="C8" s="56" t="s">
        <v>89</v>
      </c>
      <c r="D8" s="56">
        <v>5</v>
      </c>
      <c r="E8" s="149"/>
      <c r="F8" s="62">
        <f t="shared" ref="F8:F24" si="0">D8*E8</f>
        <v>0</v>
      </c>
      <c r="G8" s="149"/>
      <c r="H8" s="61">
        <f t="shared" ref="H8:H24" si="1">D8*G8</f>
        <v>0</v>
      </c>
    </row>
    <row r="9" spans="1:8" x14ac:dyDescent="0.3">
      <c r="A9" s="58" t="s">
        <v>126</v>
      </c>
      <c r="B9" s="57" t="s">
        <v>125</v>
      </c>
      <c r="C9" s="56" t="s">
        <v>89</v>
      </c>
      <c r="D9" s="56">
        <v>6</v>
      </c>
      <c r="E9" s="149"/>
      <c r="F9" s="62">
        <f t="shared" si="0"/>
        <v>0</v>
      </c>
      <c r="G9" s="149"/>
      <c r="H9" s="61">
        <f t="shared" si="1"/>
        <v>0</v>
      </c>
    </row>
    <row r="10" spans="1:8" x14ac:dyDescent="0.3">
      <c r="A10" s="58" t="s">
        <v>124</v>
      </c>
      <c r="B10" s="9" t="s">
        <v>123</v>
      </c>
      <c r="C10" s="60" t="s">
        <v>103</v>
      </c>
      <c r="D10" s="60">
        <v>200</v>
      </c>
      <c r="E10" s="149"/>
      <c r="F10" s="62">
        <f t="shared" si="0"/>
        <v>0</v>
      </c>
      <c r="G10" s="149"/>
      <c r="H10" s="61">
        <f t="shared" si="1"/>
        <v>0</v>
      </c>
    </row>
    <row r="11" spans="1:8" x14ac:dyDescent="0.3">
      <c r="A11" s="58" t="s">
        <v>118</v>
      </c>
      <c r="B11" s="57" t="s">
        <v>117</v>
      </c>
      <c r="C11" s="56" t="s">
        <v>89</v>
      </c>
      <c r="D11" s="56">
        <v>6</v>
      </c>
      <c r="E11" s="149"/>
      <c r="F11" s="62">
        <f t="shared" si="0"/>
        <v>0</v>
      </c>
      <c r="G11" s="149"/>
      <c r="H11" s="61">
        <f t="shared" si="1"/>
        <v>0</v>
      </c>
    </row>
    <row r="12" spans="1:8" x14ac:dyDescent="0.3">
      <c r="A12" s="58" t="s">
        <v>116</v>
      </c>
      <c r="B12" s="57" t="s">
        <v>115</v>
      </c>
      <c r="C12" s="56" t="s">
        <v>89</v>
      </c>
      <c r="D12" s="56">
        <v>6</v>
      </c>
      <c r="E12" s="149"/>
      <c r="F12" s="62">
        <f t="shared" si="0"/>
        <v>0</v>
      </c>
      <c r="G12" s="149"/>
      <c r="H12" s="61">
        <f t="shared" si="1"/>
        <v>0</v>
      </c>
    </row>
    <row r="13" spans="1:8" x14ac:dyDescent="0.3">
      <c r="A13" s="58"/>
      <c r="B13" s="57" t="s">
        <v>114</v>
      </c>
      <c r="C13" s="56" t="s">
        <v>103</v>
      </c>
      <c r="D13" s="56">
        <v>48</v>
      </c>
      <c r="E13" s="149"/>
      <c r="F13" s="62">
        <f t="shared" si="0"/>
        <v>0</v>
      </c>
      <c r="G13" s="149"/>
      <c r="H13" s="61">
        <f t="shared" si="1"/>
        <v>0</v>
      </c>
    </row>
    <row r="14" spans="1:8" x14ac:dyDescent="0.3">
      <c r="A14" s="58"/>
      <c r="B14" s="57" t="s">
        <v>168</v>
      </c>
      <c r="C14" s="56" t="s">
        <v>103</v>
      </c>
      <c r="D14" s="56">
        <v>12</v>
      </c>
      <c r="E14" s="149"/>
      <c r="F14" s="62">
        <f t="shared" si="0"/>
        <v>0</v>
      </c>
      <c r="G14" s="149"/>
      <c r="H14" s="61">
        <f t="shared" si="1"/>
        <v>0</v>
      </c>
    </row>
    <row r="15" spans="1:8" x14ac:dyDescent="0.3">
      <c r="A15" s="58"/>
      <c r="B15" s="57" t="s">
        <v>98</v>
      </c>
      <c r="C15" s="56" t="s">
        <v>89</v>
      </c>
      <c r="D15" s="56">
        <v>200</v>
      </c>
      <c r="E15" s="149"/>
      <c r="F15" s="62">
        <f t="shared" si="0"/>
        <v>0</v>
      </c>
      <c r="G15" s="149"/>
      <c r="H15" s="61">
        <f t="shared" si="1"/>
        <v>0</v>
      </c>
    </row>
    <row r="16" spans="1:8" x14ac:dyDescent="0.3">
      <c r="A16" s="58"/>
      <c r="B16" s="57" t="s">
        <v>97</v>
      </c>
      <c r="C16" s="56" t="s">
        <v>89</v>
      </c>
      <c r="D16" s="56">
        <v>200</v>
      </c>
      <c r="E16" s="149"/>
      <c r="F16" s="62">
        <f t="shared" si="0"/>
        <v>0</v>
      </c>
      <c r="G16" s="149"/>
      <c r="H16" s="61">
        <f t="shared" si="1"/>
        <v>0</v>
      </c>
    </row>
    <row r="17" spans="1:8" x14ac:dyDescent="0.3">
      <c r="A17" s="58"/>
      <c r="B17" s="57" t="s">
        <v>96</v>
      </c>
      <c r="C17" s="56" t="s">
        <v>89</v>
      </c>
      <c r="D17" s="56">
        <v>14</v>
      </c>
      <c r="E17" s="149"/>
      <c r="F17" s="62">
        <f t="shared" si="0"/>
        <v>0</v>
      </c>
      <c r="G17" s="149"/>
      <c r="H17" s="61">
        <f t="shared" si="1"/>
        <v>0</v>
      </c>
    </row>
    <row r="18" spans="1:8" x14ac:dyDescent="0.3">
      <c r="A18" s="58"/>
      <c r="B18" s="57" t="s">
        <v>95</v>
      </c>
      <c r="C18" s="56" t="s">
        <v>89</v>
      </c>
      <c r="D18" s="56">
        <v>16</v>
      </c>
      <c r="E18" s="149"/>
      <c r="F18" s="62">
        <f t="shared" si="0"/>
        <v>0</v>
      </c>
      <c r="G18" s="149"/>
      <c r="H18" s="61">
        <f t="shared" si="1"/>
        <v>0</v>
      </c>
    </row>
    <row r="19" spans="1:8" x14ac:dyDescent="0.3">
      <c r="A19" s="58"/>
      <c r="B19" s="57" t="s">
        <v>94</v>
      </c>
      <c r="C19" s="56" t="s">
        <v>86</v>
      </c>
      <c r="D19" s="56">
        <v>1</v>
      </c>
      <c r="E19" s="149"/>
      <c r="F19" s="62">
        <f t="shared" si="0"/>
        <v>0</v>
      </c>
      <c r="G19" s="149"/>
      <c r="H19" s="61">
        <f t="shared" si="1"/>
        <v>0</v>
      </c>
    </row>
    <row r="20" spans="1:8" x14ac:dyDescent="0.3">
      <c r="A20" s="59"/>
      <c r="B20" s="57" t="s">
        <v>93</v>
      </c>
      <c r="C20" s="56" t="s">
        <v>89</v>
      </c>
      <c r="D20" s="56">
        <v>10</v>
      </c>
      <c r="E20" s="149"/>
      <c r="F20" s="62">
        <f t="shared" si="0"/>
        <v>0</v>
      </c>
      <c r="G20" s="149"/>
      <c r="H20" s="61">
        <f t="shared" si="1"/>
        <v>0</v>
      </c>
    </row>
    <row r="21" spans="1:8" x14ac:dyDescent="0.3">
      <c r="A21" s="59"/>
      <c r="B21" s="57" t="s">
        <v>92</v>
      </c>
      <c r="C21" s="56" t="s">
        <v>89</v>
      </c>
      <c r="D21" s="56">
        <v>5</v>
      </c>
      <c r="E21" s="149"/>
      <c r="F21" s="62">
        <f t="shared" si="0"/>
        <v>0</v>
      </c>
      <c r="G21" s="149"/>
      <c r="H21" s="61">
        <f t="shared" si="1"/>
        <v>0</v>
      </c>
    </row>
    <row r="22" spans="1:8" x14ac:dyDescent="0.3">
      <c r="A22" s="59"/>
      <c r="B22" s="57" t="s">
        <v>91</v>
      </c>
      <c r="C22" s="56" t="s">
        <v>89</v>
      </c>
      <c r="D22" s="56">
        <v>1</v>
      </c>
      <c r="E22" s="149"/>
      <c r="F22" s="62">
        <f t="shared" si="0"/>
        <v>0</v>
      </c>
      <c r="G22" s="149"/>
      <c r="H22" s="61">
        <f t="shared" si="1"/>
        <v>0</v>
      </c>
    </row>
    <row r="23" spans="1:8" x14ac:dyDescent="0.3">
      <c r="A23" s="59"/>
      <c r="B23" s="57" t="s">
        <v>90</v>
      </c>
      <c r="C23" s="56" t="s">
        <v>89</v>
      </c>
      <c r="D23" s="56">
        <v>6</v>
      </c>
      <c r="E23" s="149"/>
      <c r="F23" s="62">
        <f t="shared" si="0"/>
        <v>0</v>
      </c>
      <c r="G23" s="149"/>
      <c r="H23" s="61">
        <f t="shared" si="1"/>
        <v>0</v>
      </c>
    </row>
    <row r="24" spans="1:8" ht="41.4" x14ac:dyDescent="0.3">
      <c r="A24" s="59"/>
      <c r="B24" s="57" t="s">
        <v>88</v>
      </c>
      <c r="C24" s="56" t="s">
        <v>86</v>
      </c>
      <c r="D24" s="56">
        <v>0.05</v>
      </c>
      <c r="E24" s="149"/>
      <c r="F24" s="62">
        <f t="shared" si="0"/>
        <v>0</v>
      </c>
      <c r="G24" s="149"/>
      <c r="H24" s="61">
        <f t="shared" si="1"/>
        <v>0</v>
      </c>
    </row>
    <row r="25" spans="1:8" ht="15" thickBot="1" x14ac:dyDescent="0.35">
      <c r="A25" s="52"/>
      <c r="B25" s="51"/>
      <c r="C25" s="50"/>
      <c r="D25" s="50"/>
      <c r="E25" s="49"/>
      <c r="F25" s="49"/>
      <c r="G25" s="49"/>
      <c r="H25" s="48"/>
    </row>
    <row r="26" spans="1:8" x14ac:dyDescent="0.3">
      <c r="A26" s="46"/>
      <c r="B26" s="47"/>
      <c r="C26" s="46"/>
      <c r="D26" s="46"/>
      <c r="E26" s="45"/>
      <c r="F26" s="45"/>
      <c r="G26" s="45"/>
      <c r="H26" s="45"/>
    </row>
    <row r="27" spans="1:8" x14ac:dyDescent="0.3">
      <c r="A27" s="46"/>
      <c r="B27" s="47"/>
      <c r="C27" s="46"/>
      <c r="D27" s="46"/>
      <c r="E27" s="45"/>
      <c r="F27" s="45"/>
      <c r="G27" s="45"/>
      <c r="H27" s="45"/>
    </row>
    <row r="28" spans="1:8" ht="15" thickBot="1" x14ac:dyDescent="0.35">
      <c r="A28" s="44"/>
      <c r="B28" s="43"/>
      <c r="C28" s="42"/>
      <c r="D28" s="16"/>
      <c r="E28" s="16"/>
      <c r="F28" s="41"/>
      <c r="G28" s="17"/>
      <c r="H28" s="16"/>
    </row>
    <row r="29" spans="1:8" x14ac:dyDescent="0.3">
      <c r="A29" s="23"/>
      <c r="B29" s="40"/>
      <c r="C29" s="39"/>
      <c r="D29" s="38" t="s">
        <v>84</v>
      </c>
      <c r="E29" s="38" t="s">
        <v>85</v>
      </c>
      <c r="F29" s="37" t="s">
        <v>84</v>
      </c>
      <c r="G29" s="17"/>
      <c r="H29" s="16"/>
    </row>
    <row r="30" spans="1:8" x14ac:dyDescent="0.3">
      <c r="A30" s="23"/>
      <c r="B30" s="35" t="s">
        <v>83</v>
      </c>
      <c r="C30" s="34"/>
      <c r="D30" s="33" t="s">
        <v>82</v>
      </c>
      <c r="E30" s="36"/>
      <c r="F30" s="32" t="s">
        <v>81</v>
      </c>
      <c r="G30" s="17"/>
      <c r="H30" s="16"/>
    </row>
    <row r="31" spans="1:8" x14ac:dyDescent="0.3">
      <c r="A31" s="23"/>
      <c r="B31" s="35"/>
      <c r="C31" s="34"/>
      <c r="D31" s="33" t="s">
        <v>79</v>
      </c>
      <c r="E31" s="33" t="s">
        <v>80</v>
      </c>
      <c r="F31" s="32" t="s">
        <v>79</v>
      </c>
      <c r="G31" s="17"/>
      <c r="H31" s="16"/>
    </row>
    <row r="32" spans="1:8" x14ac:dyDescent="0.3">
      <c r="A32" s="29"/>
      <c r="B32" s="31" t="s">
        <v>78</v>
      </c>
      <c r="C32" s="30"/>
      <c r="D32" s="26">
        <f>SUM(F7:F24)</f>
        <v>0</v>
      </c>
      <c r="E32" s="25">
        <v>20</v>
      </c>
      <c r="F32" s="24">
        <f>(D32*E32%)+D32</f>
        <v>0</v>
      </c>
      <c r="G32" s="17"/>
      <c r="H32" s="16"/>
    </row>
    <row r="33" spans="1:8" x14ac:dyDescent="0.3">
      <c r="A33" s="29"/>
      <c r="B33" s="31" t="s">
        <v>77</v>
      </c>
      <c r="C33" s="30"/>
      <c r="D33" s="26">
        <f>SUM(H7:H24)</f>
        <v>0</v>
      </c>
      <c r="E33" s="25">
        <v>20</v>
      </c>
      <c r="F33" s="24">
        <f t="shared" ref="F33:F36" si="2">(D33*E33%)+D33</f>
        <v>0</v>
      </c>
      <c r="G33" s="17"/>
      <c r="H33" s="16"/>
    </row>
    <row r="34" spans="1:8" x14ac:dyDescent="0.3">
      <c r="A34" s="29"/>
      <c r="B34" s="28" t="s">
        <v>76</v>
      </c>
      <c r="C34" s="27"/>
      <c r="D34" s="151"/>
      <c r="E34" s="25">
        <v>20</v>
      </c>
      <c r="F34" s="24">
        <f t="shared" si="2"/>
        <v>0</v>
      </c>
      <c r="G34" s="17"/>
      <c r="H34" s="16"/>
    </row>
    <row r="35" spans="1:8" x14ac:dyDescent="0.3">
      <c r="A35" s="29"/>
      <c r="B35" s="31" t="s">
        <v>75</v>
      </c>
      <c r="C35" s="30"/>
      <c r="D35" s="151"/>
      <c r="E35" s="25">
        <v>20</v>
      </c>
      <c r="F35" s="24">
        <f t="shared" si="2"/>
        <v>0</v>
      </c>
      <c r="G35" s="17"/>
      <c r="H35" s="16"/>
    </row>
    <row r="36" spans="1:8" ht="15" thickBot="1" x14ac:dyDescent="0.35">
      <c r="A36" s="29"/>
      <c r="B36" s="28" t="s">
        <v>74</v>
      </c>
      <c r="C36" s="27"/>
      <c r="D36" s="151"/>
      <c r="E36" s="25">
        <v>20</v>
      </c>
      <c r="F36" s="24">
        <f t="shared" si="2"/>
        <v>0</v>
      </c>
      <c r="G36" s="17"/>
      <c r="H36" s="16"/>
    </row>
    <row r="37" spans="1:8" ht="15" thickBot="1" x14ac:dyDescent="0.35">
      <c r="A37" s="23"/>
      <c r="B37" s="22" t="s">
        <v>73</v>
      </c>
      <c r="C37" s="21"/>
      <c r="D37" s="20">
        <f>SUM(D32:D36)</f>
        <v>0</v>
      </c>
      <c r="E37" s="19"/>
      <c r="F37" s="18">
        <f>SUM(F32:F36)</f>
        <v>0</v>
      </c>
      <c r="G37" s="17"/>
      <c r="H37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50" zoomScaleNormal="15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170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28.8" thickTop="1" x14ac:dyDescent="0.3">
      <c r="A7" s="65" t="s">
        <v>161</v>
      </c>
      <c r="B7" s="64" t="s">
        <v>160</v>
      </c>
      <c r="C7" s="63" t="s">
        <v>89</v>
      </c>
      <c r="D7" s="63">
        <v>1</v>
      </c>
      <c r="E7" s="148"/>
      <c r="F7" s="62">
        <f>D7*E7</f>
        <v>0</v>
      </c>
      <c r="G7" s="148"/>
      <c r="H7" s="61">
        <f>D7*G7</f>
        <v>0</v>
      </c>
    </row>
    <row r="8" spans="1:8" x14ac:dyDescent="0.3">
      <c r="A8" s="65" t="s">
        <v>159</v>
      </c>
      <c r="B8" s="64" t="s">
        <v>158</v>
      </c>
      <c r="C8" s="63" t="s">
        <v>89</v>
      </c>
      <c r="D8" s="63">
        <v>1</v>
      </c>
      <c r="E8" s="148"/>
      <c r="F8" s="62">
        <f t="shared" ref="F8:F28" si="0">D8*E8</f>
        <v>0</v>
      </c>
      <c r="G8" s="148"/>
      <c r="H8" s="61">
        <f t="shared" ref="H8:H28" si="1">D8*G8</f>
        <v>0</v>
      </c>
    </row>
    <row r="9" spans="1:8" x14ac:dyDescent="0.3">
      <c r="A9" s="65">
        <v>620090</v>
      </c>
      <c r="B9" s="64" t="s">
        <v>157</v>
      </c>
      <c r="C9" s="63" t="s">
        <v>89</v>
      </c>
      <c r="D9" s="63">
        <v>1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156</v>
      </c>
      <c r="B10" s="64" t="s">
        <v>155</v>
      </c>
      <c r="C10" s="63" t="s">
        <v>89</v>
      </c>
      <c r="D10" s="63">
        <v>1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134</v>
      </c>
      <c r="B11" s="64" t="s">
        <v>133</v>
      </c>
      <c r="C11" s="63" t="s">
        <v>89</v>
      </c>
      <c r="D11" s="63">
        <v>1</v>
      </c>
      <c r="E11" s="148"/>
      <c r="F11" s="62">
        <f t="shared" si="0"/>
        <v>0</v>
      </c>
      <c r="G11" s="148"/>
      <c r="H11" s="61">
        <f t="shared" si="1"/>
        <v>0</v>
      </c>
    </row>
    <row r="12" spans="1:8" ht="28.2" x14ac:dyDescent="0.3">
      <c r="A12" s="65" t="s">
        <v>130</v>
      </c>
      <c r="B12" s="64" t="s">
        <v>129</v>
      </c>
      <c r="C12" s="63" t="s">
        <v>89</v>
      </c>
      <c r="D12" s="63">
        <v>5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126</v>
      </c>
      <c r="B13" s="64" t="s">
        <v>125</v>
      </c>
      <c r="C13" s="63" t="s">
        <v>89</v>
      </c>
      <c r="D13" s="63">
        <v>10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124</v>
      </c>
      <c r="B14" s="64" t="s">
        <v>123</v>
      </c>
      <c r="C14" s="63" t="s">
        <v>103</v>
      </c>
      <c r="D14" s="63">
        <v>150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154</v>
      </c>
      <c r="B15" s="64" t="s">
        <v>153</v>
      </c>
      <c r="C15" s="63" t="s">
        <v>89</v>
      </c>
      <c r="D15" s="63">
        <v>10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 t="s">
        <v>118</v>
      </c>
      <c r="B16" s="64" t="s">
        <v>117</v>
      </c>
      <c r="C16" s="63" t="s">
        <v>89</v>
      </c>
      <c r="D16" s="63">
        <v>5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 t="s">
        <v>116</v>
      </c>
      <c r="B17" s="64" t="s">
        <v>115</v>
      </c>
      <c r="C17" s="63" t="s">
        <v>89</v>
      </c>
      <c r="D17" s="63">
        <v>5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 t="s">
        <v>152</v>
      </c>
      <c r="B18" s="64" t="s">
        <v>113</v>
      </c>
      <c r="C18" s="63" t="s">
        <v>103</v>
      </c>
      <c r="D18" s="63">
        <v>16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98</v>
      </c>
      <c r="C19" s="63" t="s">
        <v>89</v>
      </c>
      <c r="D19" s="63">
        <v>100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97</v>
      </c>
      <c r="C20" s="63" t="s">
        <v>89</v>
      </c>
      <c r="D20" s="63">
        <v>100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96</v>
      </c>
      <c r="C21" s="63" t="s">
        <v>89</v>
      </c>
      <c r="D21" s="63">
        <v>15</v>
      </c>
      <c r="E21" s="148"/>
      <c r="F21" s="62">
        <f t="shared" si="0"/>
        <v>0</v>
      </c>
      <c r="G21" s="148"/>
      <c r="H21" s="61">
        <f t="shared" si="1"/>
        <v>0</v>
      </c>
    </row>
    <row r="22" spans="1:8" x14ac:dyDescent="0.3">
      <c r="A22" s="65"/>
      <c r="B22" s="64" t="s">
        <v>151</v>
      </c>
      <c r="C22" s="63" t="s">
        <v>89</v>
      </c>
      <c r="D22" s="63">
        <v>20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150</v>
      </c>
      <c r="C23" s="63" t="s">
        <v>89</v>
      </c>
      <c r="D23" s="63">
        <v>1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94</v>
      </c>
      <c r="C24" s="63" t="s">
        <v>86</v>
      </c>
      <c r="D24" s="63">
        <v>1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93</v>
      </c>
      <c r="C25" s="63" t="s">
        <v>89</v>
      </c>
      <c r="D25" s="63">
        <v>10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92</v>
      </c>
      <c r="C26" s="63" t="s">
        <v>89</v>
      </c>
      <c r="D26" s="63">
        <v>1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/>
      <c r="B27" s="64" t="s">
        <v>90</v>
      </c>
      <c r="C27" s="63" t="s">
        <v>89</v>
      </c>
      <c r="D27" s="63">
        <v>1</v>
      </c>
      <c r="E27" s="148"/>
      <c r="F27" s="62">
        <f t="shared" si="0"/>
        <v>0</v>
      </c>
      <c r="G27" s="148"/>
      <c r="H27" s="61">
        <f t="shared" si="1"/>
        <v>0</v>
      </c>
    </row>
    <row r="28" spans="1:8" ht="41.4" x14ac:dyDescent="0.3">
      <c r="A28" s="65"/>
      <c r="B28" s="64" t="s">
        <v>88</v>
      </c>
      <c r="C28" s="63" t="s">
        <v>86</v>
      </c>
      <c r="D28" s="63">
        <v>0.05</v>
      </c>
      <c r="E28" s="148"/>
      <c r="F28" s="62">
        <f t="shared" si="0"/>
        <v>0</v>
      </c>
      <c r="G28" s="148"/>
      <c r="H28" s="61">
        <f t="shared" si="1"/>
        <v>0</v>
      </c>
    </row>
    <row r="29" spans="1:8" ht="15" thickBot="1" x14ac:dyDescent="0.35">
      <c r="A29" s="83"/>
      <c r="B29" s="51"/>
      <c r="C29" s="50"/>
      <c r="D29" s="50"/>
      <c r="E29" s="49"/>
      <c r="F29" s="49"/>
      <c r="G29" s="49"/>
      <c r="H29" s="48"/>
    </row>
    <row r="30" spans="1:8" x14ac:dyDescent="0.3">
      <c r="A30" s="46"/>
      <c r="B30" s="47"/>
      <c r="C30" s="46"/>
      <c r="D30" s="46"/>
      <c r="E30" s="45"/>
      <c r="F30" s="45"/>
      <c r="G30" s="45"/>
      <c r="H30" s="45"/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ht="15" thickBot="1" x14ac:dyDescent="0.35">
      <c r="A32" s="44"/>
      <c r="B32" s="43"/>
      <c r="C32" s="42"/>
      <c r="D32" s="16"/>
      <c r="E32" s="16"/>
      <c r="F32" s="41"/>
      <c r="G32" s="17"/>
      <c r="H32" s="16"/>
    </row>
    <row r="33" spans="1:8" x14ac:dyDescent="0.3">
      <c r="A33" s="23"/>
      <c r="B33" s="40"/>
      <c r="C33" s="39"/>
      <c r="D33" s="38" t="s">
        <v>84</v>
      </c>
      <c r="E33" s="38" t="s">
        <v>85</v>
      </c>
      <c r="F33" s="37" t="s">
        <v>84</v>
      </c>
      <c r="G33" s="17"/>
      <c r="H33" s="16"/>
    </row>
    <row r="34" spans="1:8" x14ac:dyDescent="0.3">
      <c r="A34" s="23"/>
      <c r="B34" s="35" t="s">
        <v>83</v>
      </c>
      <c r="C34" s="34"/>
      <c r="D34" s="33" t="s">
        <v>82</v>
      </c>
      <c r="E34" s="36"/>
      <c r="F34" s="32" t="s">
        <v>81</v>
      </c>
      <c r="G34" s="17"/>
      <c r="H34" s="16"/>
    </row>
    <row r="35" spans="1:8" x14ac:dyDescent="0.3">
      <c r="A35" s="23"/>
      <c r="B35" s="35"/>
      <c r="C35" s="34"/>
      <c r="D35" s="33" t="s">
        <v>79</v>
      </c>
      <c r="E35" s="33" t="s">
        <v>80</v>
      </c>
      <c r="F35" s="32" t="s">
        <v>79</v>
      </c>
      <c r="G35" s="17"/>
      <c r="H35" s="16"/>
    </row>
    <row r="36" spans="1:8" x14ac:dyDescent="0.3">
      <c r="A36" s="29"/>
      <c r="B36" s="31" t="s">
        <v>78</v>
      </c>
      <c r="C36" s="30"/>
      <c r="D36" s="26">
        <f>SUM(F7:F28)</f>
        <v>0</v>
      </c>
      <c r="E36" s="25">
        <v>20</v>
      </c>
      <c r="F36" s="24">
        <f>(D36*E36%)+D36</f>
        <v>0</v>
      </c>
      <c r="G36" s="17"/>
      <c r="H36" s="16"/>
    </row>
    <row r="37" spans="1:8" x14ac:dyDescent="0.3">
      <c r="A37" s="29"/>
      <c r="B37" s="31" t="s">
        <v>77</v>
      </c>
      <c r="C37" s="30"/>
      <c r="D37" s="26">
        <f>SUM(H7:H28)</f>
        <v>0</v>
      </c>
      <c r="E37" s="25">
        <v>20</v>
      </c>
      <c r="F37" s="24">
        <f t="shared" ref="F37:F40" si="2">(D37*E37%)+D37</f>
        <v>0</v>
      </c>
      <c r="G37" s="17"/>
      <c r="H37" s="16"/>
    </row>
    <row r="38" spans="1:8" x14ac:dyDescent="0.3">
      <c r="A38" s="29"/>
      <c r="B38" s="28" t="s">
        <v>76</v>
      </c>
      <c r="C38" s="27"/>
      <c r="D38" s="151"/>
      <c r="E38" s="25">
        <v>20</v>
      </c>
      <c r="F38" s="24">
        <f>(D38*E38%)+D38</f>
        <v>0</v>
      </c>
      <c r="G38" s="17"/>
      <c r="H38" s="16"/>
    </row>
    <row r="39" spans="1:8" x14ac:dyDescent="0.3">
      <c r="A39" s="29"/>
      <c r="B39" s="31" t="s">
        <v>75</v>
      </c>
      <c r="C39" s="30"/>
      <c r="D39" s="151"/>
      <c r="E39" s="25">
        <v>20</v>
      </c>
      <c r="F39" s="24">
        <f t="shared" si="2"/>
        <v>0</v>
      </c>
      <c r="G39" s="17"/>
      <c r="H39" s="16"/>
    </row>
    <row r="40" spans="1:8" ht="15" thickBot="1" x14ac:dyDescent="0.35">
      <c r="A40" s="29"/>
      <c r="B40" s="28" t="s">
        <v>74</v>
      </c>
      <c r="C40" s="27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3"/>
      <c r="B41" s="22" t="s">
        <v>73</v>
      </c>
      <c r="C41" s="21"/>
      <c r="D41" s="20">
        <f>SUM(D36:D40)</f>
        <v>0</v>
      </c>
      <c r="E41" s="19"/>
      <c r="F41" s="18">
        <f>SUM(F36:F40)</f>
        <v>0</v>
      </c>
      <c r="G41" s="17"/>
      <c r="H41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50" zoomScaleNormal="150" workbookViewId="0">
      <selection activeCell="E5" sqref="E5:H5"/>
    </sheetView>
  </sheetViews>
  <sheetFormatPr defaultColWidth="9.109375" defaultRowHeight="14.4" x14ac:dyDescent="0.3"/>
  <cols>
    <col min="1" max="1" width="17.44140625" style="15" customWidth="1"/>
    <col min="2" max="2" width="52.109375" style="15" customWidth="1"/>
    <col min="3" max="3" width="4.44140625" style="15" bestFit="1" customWidth="1"/>
    <col min="4" max="4" width="12.5546875" style="15" customWidth="1"/>
    <col min="5" max="5" width="10.5546875" style="15" customWidth="1"/>
    <col min="6" max="6" width="13.109375" style="15" customWidth="1"/>
    <col min="7" max="7" width="10" style="15" bestFit="1" customWidth="1"/>
    <col min="8" max="8" width="10.109375" style="15" customWidth="1"/>
    <col min="9" max="16384" width="9.109375" style="15"/>
  </cols>
  <sheetData>
    <row r="1" spans="1:8" ht="23.4" x14ac:dyDescent="0.45">
      <c r="A1" s="146" t="s">
        <v>148</v>
      </c>
      <c r="B1" s="146"/>
    </row>
    <row r="2" spans="1:8" ht="18" x14ac:dyDescent="0.35">
      <c r="A2" s="74" t="s">
        <v>147</v>
      </c>
      <c r="B2" s="74" t="s">
        <v>174</v>
      </c>
    </row>
    <row r="3" spans="1:8" ht="18" x14ac:dyDescent="0.35">
      <c r="A3" s="74" t="s">
        <v>145</v>
      </c>
      <c r="B3" s="74" t="s">
        <v>144</v>
      </c>
    </row>
    <row r="4" spans="1:8" ht="15" thickBot="1" x14ac:dyDescent="0.35"/>
    <row r="5" spans="1:8" ht="36.6" x14ac:dyDescent="0.3">
      <c r="A5" s="73" t="s">
        <v>143</v>
      </c>
      <c r="B5" s="72" t="s">
        <v>142</v>
      </c>
      <c r="C5" s="72" t="s">
        <v>141</v>
      </c>
      <c r="D5" s="71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70"/>
      <c r="B6" s="69"/>
      <c r="C6" s="69"/>
      <c r="D6" s="68" t="s">
        <v>139</v>
      </c>
      <c r="E6" s="68" t="s">
        <v>138</v>
      </c>
      <c r="F6" s="68" t="s">
        <v>137</v>
      </c>
      <c r="G6" s="67" t="s">
        <v>136</v>
      </c>
      <c r="H6" s="66" t="s">
        <v>135</v>
      </c>
    </row>
    <row r="7" spans="1:8" ht="15" thickTop="1" x14ac:dyDescent="0.3">
      <c r="A7" s="65" t="s">
        <v>134</v>
      </c>
      <c r="B7" s="64" t="s">
        <v>133</v>
      </c>
      <c r="C7" s="63" t="s">
        <v>89</v>
      </c>
      <c r="D7" s="63">
        <v>5</v>
      </c>
      <c r="E7" s="148"/>
      <c r="F7" s="62">
        <f>D7*E7</f>
        <v>0</v>
      </c>
      <c r="G7" s="148"/>
      <c r="H7" s="61">
        <f>D7*G7</f>
        <v>0</v>
      </c>
    </row>
    <row r="8" spans="1:8" ht="28.2" x14ac:dyDescent="0.3">
      <c r="A8" s="65" t="s">
        <v>130</v>
      </c>
      <c r="B8" s="64" t="s">
        <v>129</v>
      </c>
      <c r="C8" s="63" t="s">
        <v>89</v>
      </c>
      <c r="D8" s="63">
        <v>55</v>
      </c>
      <c r="E8" s="148"/>
      <c r="F8" s="62">
        <f t="shared" ref="F8:F28" si="0">D8*E8</f>
        <v>0</v>
      </c>
      <c r="G8" s="148"/>
      <c r="H8" s="61">
        <f t="shared" ref="H8:H28" si="1">D8*G8</f>
        <v>0</v>
      </c>
    </row>
    <row r="9" spans="1:8" x14ac:dyDescent="0.3">
      <c r="A9" s="65" t="s">
        <v>126</v>
      </c>
      <c r="B9" s="64" t="s">
        <v>125</v>
      </c>
      <c r="C9" s="63" t="s">
        <v>89</v>
      </c>
      <c r="D9" s="63">
        <v>110</v>
      </c>
      <c r="E9" s="148"/>
      <c r="F9" s="62">
        <f t="shared" si="0"/>
        <v>0</v>
      </c>
      <c r="G9" s="148"/>
      <c r="H9" s="61">
        <f t="shared" si="1"/>
        <v>0</v>
      </c>
    </row>
    <row r="10" spans="1:8" x14ac:dyDescent="0.3">
      <c r="A10" s="65" t="s">
        <v>124</v>
      </c>
      <c r="B10" s="64" t="s">
        <v>123</v>
      </c>
      <c r="C10" s="63" t="s">
        <v>103</v>
      </c>
      <c r="D10" s="63">
        <v>5500</v>
      </c>
      <c r="E10" s="148"/>
      <c r="F10" s="62">
        <f t="shared" si="0"/>
        <v>0</v>
      </c>
      <c r="G10" s="148"/>
      <c r="H10" s="61">
        <f t="shared" si="1"/>
        <v>0</v>
      </c>
    </row>
    <row r="11" spans="1:8" x14ac:dyDescent="0.3">
      <c r="A11" s="65" t="s">
        <v>154</v>
      </c>
      <c r="B11" s="64" t="s">
        <v>153</v>
      </c>
      <c r="C11" s="63" t="s">
        <v>89</v>
      </c>
      <c r="D11" s="63">
        <v>110</v>
      </c>
      <c r="E11" s="148"/>
      <c r="F11" s="62">
        <f t="shared" si="0"/>
        <v>0</v>
      </c>
      <c r="G11" s="148"/>
      <c r="H11" s="61">
        <f t="shared" si="1"/>
        <v>0</v>
      </c>
    </row>
    <row r="12" spans="1:8" x14ac:dyDescent="0.3">
      <c r="A12" s="65" t="s">
        <v>118</v>
      </c>
      <c r="B12" s="64" t="s">
        <v>117</v>
      </c>
      <c r="C12" s="63" t="s">
        <v>89</v>
      </c>
      <c r="D12" s="63">
        <v>55</v>
      </c>
      <c r="E12" s="148"/>
      <c r="F12" s="62">
        <f t="shared" si="0"/>
        <v>0</v>
      </c>
      <c r="G12" s="148"/>
      <c r="H12" s="61">
        <f t="shared" si="1"/>
        <v>0</v>
      </c>
    </row>
    <row r="13" spans="1:8" x14ac:dyDescent="0.3">
      <c r="A13" s="65" t="s">
        <v>116</v>
      </c>
      <c r="B13" s="64" t="s">
        <v>115</v>
      </c>
      <c r="C13" s="63" t="s">
        <v>89</v>
      </c>
      <c r="D13" s="63">
        <v>55</v>
      </c>
      <c r="E13" s="148"/>
      <c r="F13" s="62">
        <f t="shared" si="0"/>
        <v>0</v>
      </c>
      <c r="G13" s="148"/>
      <c r="H13" s="61">
        <f t="shared" si="1"/>
        <v>0</v>
      </c>
    </row>
    <row r="14" spans="1:8" x14ac:dyDescent="0.3">
      <c r="A14" s="65" t="s">
        <v>152</v>
      </c>
      <c r="B14" s="64" t="s">
        <v>114</v>
      </c>
      <c r="C14" s="63" t="s">
        <v>103</v>
      </c>
      <c r="D14" s="63">
        <v>60</v>
      </c>
      <c r="E14" s="148"/>
      <c r="F14" s="62">
        <f t="shared" si="0"/>
        <v>0</v>
      </c>
      <c r="G14" s="148"/>
      <c r="H14" s="61">
        <f t="shared" si="1"/>
        <v>0</v>
      </c>
    </row>
    <row r="15" spans="1:8" x14ac:dyDescent="0.3">
      <c r="A15" s="65" t="s">
        <v>152</v>
      </c>
      <c r="B15" s="64" t="s">
        <v>113</v>
      </c>
      <c r="C15" s="63" t="s">
        <v>103</v>
      </c>
      <c r="D15" s="63">
        <v>34</v>
      </c>
      <c r="E15" s="148"/>
      <c r="F15" s="62">
        <f t="shared" si="0"/>
        <v>0</v>
      </c>
      <c r="G15" s="148"/>
      <c r="H15" s="61">
        <f t="shared" si="1"/>
        <v>0</v>
      </c>
    </row>
    <row r="16" spans="1:8" x14ac:dyDescent="0.3">
      <c r="A16" s="65"/>
      <c r="B16" s="64" t="s">
        <v>173</v>
      </c>
      <c r="C16" s="63" t="s">
        <v>103</v>
      </c>
      <c r="D16" s="63">
        <v>15</v>
      </c>
      <c r="E16" s="148"/>
      <c r="F16" s="62">
        <f t="shared" si="0"/>
        <v>0</v>
      </c>
      <c r="G16" s="148"/>
      <c r="H16" s="61">
        <f t="shared" si="1"/>
        <v>0</v>
      </c>
    </row>
    <row r="17" spans="1:8" x14ac:dyDescent="0.3">
      <c r="A17" s="65"/>
      <c r="B17" s="64" t="s">
        <v>172</v>
      </c>
      <c r="C17" s="63" t="s">
        <v>89</v>
      </c>
      <c r="D17" s="63">
        <v>400</v>
      </c>
      <c r="E17" s="148"/>
      <c r="F17" s="62">
        <f t="shared" si="0"/>
        <v>0</v>
      </c>
      <c r="G17" s="148"/>
      <c r="H17" s="61">
        <f t="shared" si="1"/>
        <v>0</v>
      </c>
    </row>
    <row r="18" spans="1:8" x14ac:dyDescent="0.3">
      <c r="A18" s="65"/>
      <c r="B18" s="64" t="s">
        <v>98</v>
      </c>
      <c r="C18" s="63" t="s">
        <v>89</v>
      </c>
      <c r="D18" s="63">
        <v>800</v>
      </c>
      <c r="E18" s="148"/>
      <c r="F18" s="62">
        <f t="shared" si="0"/>
        <v>0</v>
      </c>
      <c r="G18" s="148"/>
      <c r="H18" s="61">
        <f t="shared" si="1"/>
        <v>0</v>
      </c>
    </row>
    <row r="19" spans="1:8" x14ac:dyDescent="0.3">
      <c r="A19" s="65"/>
      <c r="B19" s="64" t="s">
        <v>97</v>
      </c>
      <c r="C19" s="63" t="s">
        <v>89</v>
      </c>
      <c r="D19" s="63">
        <v>800</v>
      </c>
      <c r="E19" s="148"/>
      <c r="F19" s="62">
        <f t="shared" si="0"/>
        <v>0</v>
      </c>
      <c r="G19" s="148"/>
      <c r="H19" s="61">
        <f t="shared" si="1"/>
        <v>0</v>
      </c>
    </row>
    <row r="20" spans="1:8" x14ac:dyDescent="0.3">
      <c r="A20" s="65"/>
      <c r="B20" s="64" t="s">
        <v>96</v>
      </c>
      <c r="C20" s="63" t="s">
        <v>89</v>
      </c>
      <c r="D20" s="63">
        <v>165</v>
      </c>
      <c r="E20" s="148"/>
      <c r="F20" s="62">
        <f t="shared" si="0"/>
        <v>0</v>
      </c>
      <c r="G20" s="148"/>
      <c r="H20" s="61">
        <f t="shared" si="1"/>
        <v>0</v>
      </c>
    </row>
    <row r="21" spans="1:8" x14ac:dyDescent="0.3">
      <c r="A21" s="65"/>
      <c r="B21" s="64" t="s">
        <v>151</v>
      </c>
      <c r="C21" s="63" t="s">
        <v>89</v>
      </c>
      <c r="D21" s="63">
        <v>220</v>
      </c>
      <c r="E21" s="148"/>
      <c r="F21" s="62">
        <f t="shared" si="0"/>
        <v>0</v>
      </c>
      <c r="G21" s="148"/>
      <c r="H21" s="61">
        <f t="shared" si="1"/>
        <v>0</v>
      </c>
    </row>
    <row r="22" spans="1:8" ht="27.6" x14ac:dyDescent="0.3">
      <c r="A22" s="65"/>
      <c r="B22" s="64" t="s">
        <v>171</v>
      </c>
      <c r="C22" s="63" t="s">
        <v>89</v>
      </c>
      <c r="D22" s="63">
        <v>1</v>
      </c>
      <c r="E22" s="148"/>
      <c r="F22" s="62">
        <f t="shared" si="0"/>
        <v>0</v>
      </c>
      <c r="G22" s="148"/>
      <c r="H22" s="61">
        <f t="shared" si="1"/>
        <v>0</v>
      </c>
    </row>
    <row r="23" spans="1:8" x14ac:dyDescent="0.3">
      <c r="A23" s="65"/>
      <c r="B23" s="64" t="s">
        <v>94</v>
      </c>
      <c r="C23" s="63" t="s">
        <v>86</v>
      </c>
      <c r="D23" s="63">
        <v>1</v>
      </c>
      <c r="E23" s="148"/>
      <c r="F23" s="62">
        <f t="shared" si="0"/>
        <v>0</v>
      </c>
      <c r="G23" s="148"/>
      <c r="H23" s="61">
        <f t="shared" si="1"/>
        <v>0</v>
      </c>
    </row>
    <row r="24" spans="1:8" x14ac:dyDescent="0.3">
      <c r="A24" s="65"/>
      <c r="B24" s="64" t="s">
        <v>93</v>
      </c>
      <c r="C24" s="63" t="s">
        <v>89</v>
      </c>
      <c r="D24" s="63">
        <v>110</v>
      </c>
      <c r="E24" s="148"/>
      <c r="F24" s="62">
        <f t="shared" si="0"/>
        <v>0</v>
      </c>
      <c r="G24" s="148"/>
      <c r="H24" s="61">
        <f t="shared" si="1"/>
        <v>0</v>
      </c>
    </row>
    <row r="25" spans="1:8" x14ac:dyDescent="0.3">
      <c r="A25" s="65"/>
      <c r="B25" s="64" t="s">
        <v>92</v>
      </c>
      <c r="C25" s="63" t="s">
        <v>89</v>
      </c>
      <c r="D25" s="63">
        <v>22</v>
      </c>
      <c r="E25" s="148"/>
      <c r="F25" s="62">
        <f t="shared" si="0"/>
        <v>0</v>
      </c>
      <c r="G25" s="148"/>
      <c r="H25" s="61">
        <f t="shared" si="1"/>
        <v>0</v>
      </c>
    </row>
    <row r="26" spans="1:8" x14ac:dyDescent="0.3">
      <c r="A26" s="65"/>
      <c r="B26" s="64" t="s">
        <v>149</v>
      </c>
      <c r="C26" s="63" t="s">
        <v>89</v>
      </c>
      <c r="D26" s="63">
        <v>4</v>
      </c>
      <c r="E26" s="148"/>
      <c r="F26" s="62">
        <f t="shared" si="0"/>
        <v>0</v>
      </c>
      <c r="G26" s="148"/>
      <c r="H26" s="61">
        <f t="shared" si="1"/>
        <v>0</v>
      </c>
    </row>
    <row r="27" spans="1:8" x14ac:dyDescent="0.3">
      <c r="A27" s="65"/>
      <c r="B27" s="64" t="s">
        <v>90</v>
      </c>
      <c r="C27" s="63" t="s">
        <v>89</v>
      </c>
      <c r="D27" s="63">
        <v>26</v>
      </c>
      <c r="E27" s="148"/>
      <c r="F27" s="62">
        <f t="shared" si="0"/>
        <v>0</v>
      </c>
      <c r="G27" s="148"/>
      <c r="H27" s="61">
        <f t="shared" si="1"/>
        <v>0</v>
      </c>
    </row>
    <row r="28" spans="1:8" ht="41.4" x14ac:dyDescent="0.3">
      <c r="A28" s="65"/>
      <c r="B28" s="64" t="s">
        <v>88</v>
      </c>
      <c r="C28" s="63" t="s">
        <v>86</v>
      </c>
      <c r="D28" s="63">
        <v>0.05</v>
      </c>
      <c r="E28" s="148"/>
      <c r="F28" s="62">
        <f t="shared" si="0"/>
        <v>0</v>
      </c>
      <c r="G28" s="148"/>
      <c r="H28" s="61">
        <f t="shared" si="1"/>
        <v>0</v>
      </c>
    </row>
    <row r="29" spans="1:8" ht="15" thickBot="1" x14ac:dyDescent="0.35">
      <c r="A29" s="83"/>
      <c r="B29" s="51"/>
      <c r="C29" s="50"/>
      <c r="D29" s="50"/>
      <c r="E29" s="49"/>
      <c r="F29" s="49"/>
      <c r="G29" s="49"/>
      <c r="H29" s="48"/>
    </row>
    <row r="30" spans="1:8" x14ac:dyDescent="0.3">
      <c r="A30" s="46"/>
      <c r="B30" s="47"/>
      <c r="C30" s="46"/>
      <c r="D30" s="46"/>
      <c r="E30" s="45"/>
      <c r="F30" s="45"/>
      <c r="G30" s="45"/>
      <c r="H30" s="45"/>
    </row>
    <row r="31" spans="1:8" x14ac:dyDescent="0.3">
      <c r="A31" s="46"/>
      <c r="B31" s="47"/>
      <c r="C31" s="46"/>
      <c r="D31" s="46"/>
      <c r="E31" s="45"/>
      <c r="F31" s="45"/>
      <c r="G31" s="45"/>
      <c r="H31" s="45"/>
    </row>
    <row r="32" spans="1:8" ht="15" thickBot="1" x14ac:dyDescent="0.35">
      <c r="A32" s="44"/>
      <c r="B32" s="43"/>
      <c r="C32" s="42"/>
      <c r="D32" s="16"/>
      <c r="E32" s="16"/>
      <c r="F32" s="41"/>
      <c r="G32" s="17"/>
      <c r="H32" s="16"/>
    </row>
    <row r="33" spans="1:8" x14ac:dyDescent="0.3">
      <c r="A33" s="23"/>
      <c r="B33" s="40"/>
      <c r="C33" s="39"/>
      <c r="D33" s="38" t="s">
        <v>84</v>
      </c>
      <c r="E33" s="38" t="s">
        <v>85</v>
      </c>
      <c r="F33" s="37" t="s">
        <v>84</v>
      </c>
      <c r="G33" s="17"/>
      <c r="H33" s="16"/>
    </row>
    <row r="34" spans="1:8" x14ac:dyDescent="0.3">
      <c r="A34" s="23"/>
      <c r="B34" s="35" t="s">
        <v>83</v>
      </c>
      <c r="C34" s="34"/>
      <c r="D34" s="33" t="s">
        <v>82</v>
      </c>
      <c r="E34" s="36"/>
      <c r="F34" s="32" t="s">
        <v>81</v>
      </c>
      <c r="G34" s="17"/>
      <c r="H34" s="16"/>
    </row>
    <row r="35" spans="1:8" x14ac:dyDescent="0.3">
      <c r="A35" s="23"/>
      <c r="B35" s="35"/>
      <c r="C35" s="34"/>
      <c r="D35" s="33" t="s">
        <v>79</v>
      </c>
      <c r="E35" s="33" t="s">
        <v>80</v>
      </c>
      <c r="F35" s="32" t="s">
        <v>79</v>
      </c>
      <c r="G35" s="17"/>
      <c r="H35" s="16"/>
    </row>
    <row r="36" spans="1:8" x14ac:dyDescent="0.3">
      <c r="A36" s="29"/>
      <c r="B36" s="31" t="s">
        <v>78</v>
      </c>
      <c r="C36" s="30"/>
      <c r="D36" s="26">
        <f>SUM(F7:F28)</f>
        <v>0</v>
      </c>
      <c r="E36" s="25">
        <v>20</v>
      </c>
      <c r="F36" s="24">
        <f>(D36*E36%)+D36</f>
        <v>0</v>
      </c>
      <c r="G36" s="17"/>
      <c r="H36" s="16"/>
    </row>
    <row r="37" spans="1:8" x14ac:dyDescent="0.3">
      <c r="A37" s="29"/>
      <c r="B37" s="31" t="s">
        <v>77</v>
      </c>
      <c r="C37" s="30"/>
      <c r="D37" s="26">
        <f>SUM(H7:H28)</f>
        <v>0</v>
      </c>
      <c r="E37" s="25">
        <v>20</v>
      </c>
      <c r="F37" s="24">
        <f t="shared" ref="F37:F40" si="2">(D37*E37%)+D37</f>
        <v>0</v>
      </c>
      <c r="G37" s="17"/>
      <c r="H37" s="16"/>
    </row>
    <row r="38" spans="1:8" x14ac:dyDescent="0.3">
      <c r="A38" s="29"/>
      <c r="B38" s="28" t="s">
        <v>76</v>
      </c>
      <c r="C38" s="27"/>
      <c r="D38" s="151"/>
      <c r="E38" s="25">
        <v>20</v>
      </c>
      <c r="F38" s="24">
        <f t="shared" si="2"/>
        <v>0</v>
      </c>
      <c r="G38" s="17"/>
      <c r="H38" s="16"/>
    </row>
    <row r="39" spans="1:8" x14ac:dyDescent="0.3">
      <c r="A39" s="29"/>
      <c r="B39" s="31" t="s">
        <v>75</v>
      </c>
      <c r="C39" s="30"/>
      <c r="D39" s="151"/>
      <c r="E39" s="25">
        <v>20</v>
      </c>
      <c r="F39" s="24">
        <f t="shared" si="2"/>
        <v>0</v>
      </c>
      <c r="G39" s="17"/>
      <c r="H39" s="16"/>
    </row>
    <row r="40" spans="1:8" ht="15" thickBot="1" x14ac:dyDescent="0.35">
      <c r="A40" s="29"/>
      <c r="B40" s="28" t="s">
        <v>74</v>
      </c>
      <c r="C40" s="27"/>
      <c r="D40" s="151"/>
      <c r="E40" s="25">
        <v>20</v>
      </c>
      <c r="F40" s="24">
        <f t="shared" si="2"/>
        <v>0</v>
      </c>
      <c r="G40" s="17"/>
      <c r="H40" s="16"/>
    </row>
    <row r="41" spans="1:8" ht="15" thickBot="1" x14ac:dyDescent="0.35">
      <c r="A41" s="23"/>
      <c r="B41" s="22" t="s">
        <v>73</v>
      </c>
      <c r="C41" s="21"/>
      <c r="D41" s="20">
        <f>SUM(D36:D40)</f>
        <v>0</v>
      </c>
      <c r="E41" s="19"/>
      <c r="F41" s="18">
        <f>SUM(F36:F40)</f>
        <v>0</v>
      </c>
      <c r="G41" s="17"/>
      <c r="H41" s="16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="120" zoomScaleNormal="120" workbookViewId="0">
      <selection activeCell="E5" sqref="E5:H5"/>
    </sheetView>
  </sheetViews>
  <sheetFormatPr defaultRowHeight="14.4" x14ac:dyDescent="0.3"/>
  <cols>
    <col min="1" max="1" width="17.44140625" customWidth="1"/>
    <col min="2" max="2" width="52.109375" customWidth="1"/>
    <col min="3" max="3" width="4.44140625" bestFit="1" customWidth="1"/>
    <col min="4" max="4" width="12.5546875" customWidth="1"/>
    <col min="5" max="5" width="10.5546875" customWidth="1"/>
    <col min="6" max="6" width="13.109375" customWidth="1"/>
    <col min="7" max="7" width="10" bestFit="1" customWidth="1"/>
    <col min="8" max="8" width="10.109375" customWidth="1"/>
  </cols>
  <sheetData>
    <row r="1" spans="1:8" ht="23.4" x14ac:dyDescent="0.45">
      <c r="A1" s="147" t="s">
        <v>261</v>
      </c>
      <c r="B1" s="147"/>
    </row>
    <row r="2" spans="1:8" ht="18" x14ac:dyDescent="0.35">
      <c r="A2" s="89" t="s">
        <v>147</v>
      </c>
      <c r="B2" s="89" t="s">
        <v>176</v>
      </c>
    </row>
    <row r="3" spans="1:8" ht="18" x14ac:dyDescent="0.35">
      <c r="A3" s="89" t="s">
        <v>145</v>
      </c>
      <c r="B3" s="89" t="s">
        <v>144</v>
      </c>
    </row>
    <row r="4" spans="1:8" ht="15" thickBot="1" x14ac:dyDescent="0.35"/>
    <row r="5" spans="1:8" ht="36.6" x14ac:dyDescent="0.3">
      <c r="A5" s="90" t="s">
        <v>143</v>
      </c>
      <c r="B5" s="91" t="s">
        <v>142</v>
      </c>
      <c r="C5" s="91" t="s">
        <v>141</v>
      </c>
      <c r="D5" s="92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93"/>
      <c r="B6" s="94"/>
      <c r="C6" s="94"/>
      <c r="D6" s="95" t="s">
        <v>139</v>
      </c>
      <c r="E6" s="95" t="s">
        <v>138</v>
      </c>
      <c r="F6" s="95" t="s">
        <v>137</v>
      </c>
      <c r="G6" s="96" t="s">
        <v>136</v>
      </c>
      <c r="H6" s="97" t="s">
        <v>135</v>
      </c>
    </row>
    <row r="7" spans="1:8" ht="15" thickTop="1" x14ac:dyDescent="0.3">
      <c r="A7" s="98" t="s">
        <v>156</v>
      </c>
      <c r="B7" s="99" t="s">
        <v>155</v>
      </c>
      <c r="C7" s="100" t="s">
        <v>89</v>
      </c>
      <c r="D7" s="100">
        <v>3</v>
      </c>
      <c r="E7" s="157"/>
      <c r="F7" s="75"/>
      <c r="G7" s="157"/>
      <c r="H7" s="101"/>
    </row>
    <row r="8" spans="1:8" x14ac:dyDescent="0.3">
      <c r="A8" s="98" t="s">
        <v>134</v>
      </c>
      <c r="B8" s="99" t="s">
        <v>133</v>
      </c>
      <c r="C8" s="100" t="s">
        <v>89</v>
      </c>
      <c r="D8" s="100">
        <v>1</v>
      </c>
      <c r="E8" s="157"/>
      <c r="F8" s="75"/>
      <c r="G8" s="157"/>
      <c r="H8" s="101"/>
    </row>
    <row r="9" spans="1:8" ht="28.2" x14ac:dyDescent="0.3">
      <c r="A9" s="98" t="s">
        <v>130</v>
      </c>
      <c r="B9" s="99" t="s">
        <v>129</v>
      </c>
      <c r="C9" s="100" t="s">
        <v>89</v>
      </c>
      <c r="D9" s="100">
        <v>1</v>
      </c>
      <c r="E9" s="157"/>
      <c r="F9" s="75"/>
      <c r="G9" s="157"/>
      <c r="H9" s="101"/>
    </row>
    <row r="10" spans="1:8" ht="28.2" x14ac:dyDescent="0.3">
      <c r="A10" s="98" t="s">
        <v>128</v>
      </c>
      <c r="B10" s="99" t="s">
        <v>127</v>
      </c>
      <c r="C10" s="100" t="s">
        <v>89</v>
      </c>
      <c r="D10" s="100">
        <v>6</v>
      </c>
      <c r="E10" s="157"/>
      <c r="F10" s="75"/>
      <c r="G10" s="157"/>
      <c r="H10" s="101"/>
    </row>
    <row r="11" spans="1:8" x14ac:dyDescent="0.3">
      <c r="A11" s="98" t="s">
        <v>126</v>
      </c>
      <c r="B11" s="99" t="s">
        <v>125</v>
      </c>
      <c r="C11" s="100" t="s">
        <v>89</v>
      </c>
      <c r="D11" s="100">
        <v>14</v>
      </c>
      <c r="E11" s="157"/>
      <c r="F11" s="75"/>
      <c r="G11" s="157"/>
      <c r="H11" s="101"/>
    </row>
    <row r="12" spans="1:8" x14ac:dyDescent="0.3">
      <c r="A12" s="98" t="s">
        <v>124</v>
      </c>
      <c r="B12" s="99" t="s">
        <v>123</v>
      </c>
      <c r="C12" s="100" t="s">
        <v>103</v>
      </c>
      <c r="D12" s="100">
        <v>550</v>
      </c>
      <c r="E12" s="157"/>
      <c r="F12" s="75"/>
      <c r="G12" s="157"/>
      <c r="H12" s="101"/>
    </row>
    <row r="13" spans="1:8" x14ac:dyDescent="0.3">
      <c r="A13" s="98" t="s">
        <v>154</v>
      </c>
      <c r="B13" s="99" t="s">
        <v>153</v>
      </c>
      <c r="C13" s="100" t="s">
        <v>89</v>
      </c>
      <c r="D13" s="100">
        <v>14</v>
      </c>
      <c r="E13" s="157"/>
      <c r="F13" s="75"/>
      <c r="G13" s="157"/>
      <c r="H13" s="101"/>
    </row>
    <row r="14" spans="1:8" x14ac:dyDescent="0.3">
      <c r="A14" s="98" t="s">
        <v>118</v>
      </c>
      <c r="B14" s="99" t="s">
        <v>117</v>
      </c>
      <c r="C14" s="100" t="s">
        <v>89</v>
      </c>
      <c r="D14" s="100">
        <v>7</v>
      </c>
      <c r="E14" s="157"/>
      <c r="F14" s="75"/>
      <c r="G14" s="157"/>
      <c r="H14" s="101"/>
    </row>
    <row r="15" spans="1:8" x14ac:dyDescent="0.3">
      <c r="A15" s="98" t="s">
        <v>116</v>
      </c>
      <c r="B15" s="99" t="s">
        <v>115</v>
      </c>
      <c r="C15" s="100" t="s">
        <v>89</v>
      </c>
      <c r="D15" s="100">
        <v>7</v>
      </c>
      <c r="E15" s="157"/>
      <c r="F15" s="75"/>
      <c r="G15" s="157"/>
      <c r="H15" s="101"/>
    </row>
    <row r="16" spans="1:8" x14ac:dyDescent="0.3">
      <c r="A16" s="98" t="s">
        <v>262</v>
      </c>
      <c r="B16" s="99" t="s">
        <v>263</v>
      </c>
      <c r="C16" s="100" t="s">
        <v>103</v>
      </c>
      <c r="D16" s="100">
        <v>50</v>
      </c>
      <c r="E16" s="157"/>
      <c r="F16" s="75"/>
      <c r="G16" s="157"/>
      <c r="H16" s="101"/>
    </row>
    <row r="17" spans="1:8" x14ac:dyDescent="0.3">
      <c r="A17" s="98" t="s">
        <v>264</v>
      </c>
      <c r="B17" s="99" t="s">
        <v>265</v>
      </c>
      <c r="C17" s="100" t="s">
        <v>89</v>
      </c>
      <c r="D17" s="100">
        <v>2</v>
      </c>
      <c r="E17" s="157"/>
      <c r="F17" s="75"/>
      <c r="G17" s="157"/>
      <c r="H17" s="101"/>
    </row>
    <row r="18" spans="1:8" x14ac:dyDescent="0.3">
      <c r="A18" s="98" t="s">
        <v>266</v>
      </c>
      <c r="B18" s="99" t="s">
        <v>267</v>
      </c>
      <c r="C18" s="100" t="s">
        <v>89</v>
      </c>
      <c r="D18" s="100">
        <v>16</v>
      </c>
      <c r="E18" s="157"/>
      <c r="F18" s="75"/>
      <c r="G18" s="157"/>
      <c r="H18" s="101"/>
    </row>
    <row r="19" spans="1:8" x14ac:dyDescent="0.3">
      <c r="A19" s="98" t="s">
        <v>268</v>
      </c>
      <c r="B19" s="99" t="s">
        <v>269</v>
      </c>
      <c r="C19" s="100" t="s">
        <v>89</v>
      </c>
      <c r="D19" s="100">
        <v>16</v>
      </c>
      <c r="E19" s="157"/>
      <c r="F19" s="75"/>
      <c r="G19" s="157"/>
      <c r="H19" s="101"/>
    </row>
    <row r="20" spans="1:8" x14ac:dyDescent="0.3">
      <c r="A20" s="98" t="s">
        <v>270</v>
      </c>
      <c r="B20" s="99" t="s">
        <v>271</v>
      </c>
      <c r="C20" s="100" t="s">
        <v>89</v>
      </c>
      <c r="D20" s="100">
        <v>2</v>
      </c>
      <c r="E20" s="157"/>
      <c r="F20" s="75"/>
      <c r="G20" s="157"/>
      <c r="H20" s="101"/>
    </row>
    <row r="21" spans="1:8" x14ac:dyDescent="0.3">
      <c r="A21" s="98" t="s">
        <v>272</v>
      </c>
      <c r="B21" s="99" t="s">
        <v>273</v>
      </c>
      <c r="C21" s="100" t="s">
        <v>89</v>
      </c>
      <c r="D21" s="100">
        <v>16</v>
      </c>
      <c r="E21" s="157"/>
      <c r="F21" s="75"/>
      <c r="G21" s="157"/>
      <c r="H21" s="101"/>
    </row>
    <row r="22" spans="1:8" ht="28.2" x14ac:dyDescent="0.3">
      <c r="A22" s="98" t="s">
        <v>274</v>
      </c>
      <c r="B22" s="99" t="s">
        <v>275</v>
      </c>
      <c r="C22" s="100" t="s">
        <v>89</v>
      </c>
      <c r="D22" s="100">
        <v>2</v>
      </c>
      <c r="E22" s="157"/>
      <c r="F22" s="75"/>
      <c r="G22" s="157"/>
      <c r="H22" s="101"/>
    </row>
    <row r="23" spans="1:8" x14ac:dyDescent="0.3">
      <c r="A23" s="98" t="s">
        <v>152</v>
      </c>
      <c r="B23" s="99" t="s">
        <v>113</v>
      </c>
      <c r="C23" s="100" t="s">
        <v>103</v>
      </c>
      <c r="D23" s="100">
        <v>60</v>
      </c>
      <c r="E23" s="157"/>
      <c r="F23" s="75"/>
      <c r="G23" s="157"/>
      <c r="H23" s="101"/>
    </row>
    <row r="24" spans="1:8" x14ac:dyDescent="0.3">
      <c r="A24" s="98" t="s">
        <v>152</v>
      </c>
      <c r="B24" s="99" t="s">
        <v>175</v>
      </c>
      <c r="C24" s="100" t="s">
        <v>103</v>
      </c>
      <c r="D24" s="100">
        <v>4</v>
      </c>
      <c r="E24" s="157"/>
      <c r="F24" s="75"/>
      <c r="G24" s="157"/>
      <c r="H24" s="101"/>
    </row>
    <row r="25" spans="1:8" x14ac:dyDescent="0.3">
      <c r="A25" s="98" t="s">
        <v>222</v>
      </c>
      <c r="B25" s="99" t="s">
        <v>221</v>
      </c>
      <c r="C25" s="100" t="s">
        <v>103</v>
      </c>
      <c r="D25" s="100">
        <v>6</v>
      </c>
      <c r="E25" s="157"/>
      <c r="F25" s="75"/>
      <c r="G25" s="157"/>
      <c r="H25" s="101"/>
    </row>
    <row r="26" spans="1:8" x14ac:dyDescent="0.3">
      <c r="A26" s="98" t="s">
        <v>187</v>
      </c>
      <c r="B26" s="99" t="s">
        <v>186</v>
      </c>
      <c r="C26" s="100" t="s">
        <v>103</v>
      </c>
      <c r="D26" s="100">
        <v>24</v>
      </c>
      <c r="E26" s="157"/>
      <c r="F26" s="75"/>
      <c r="G26" s="157"/>
      <c r="H26" s="101"/>
    </row>
    <row r="27" spans="1:8" x14ac:dyDescent="0.3">
      <c r="A27" s="98" t="s">
        <v>107</v>
      </c>
      <c r="B27" s="99" t="s">
        <v>106</v>
      </c>
      <c r="C27" s="100" t="s">
        <v>103</v>
      </c>
      <c r="D27" s="100">
        <v>54</v>
      </c>
      <c r="E27" s="157"/>
      <c r="F27" s="75"/>
      <c r="G27" s="157"/>
      <c r="H27" s="101"/>
    </row>
    <row r="28" spans="1:8" x14ac:dyDescent="0.3">
      <c r="A28" s="98" t="s">
        <v>232</v>
      </c>
      <c r="B28" s="99" t="s">
        <v>219</v>
      </c>
      <c r="C28" s="100" t="s">
        <v>103</v>
      </c>
      <c r="D28" s="100">
        <v>6</v>
      </c>
      <c r="E28" s="157"/>
      <c r="F28" s="75"/>
      <c r="G28" s="157"/>
      <c r="H28" s="101"/>
    </row>
    <row r="29" spans="1:8" x14ac:dyDescent="0.3">
      <c r="A29" s="98" t="s">
        <v>105</v>
      </c>
      <c r="B29" s="99" t="s">
        <v>203</v>
      </c>
      <c r="C29" s="100" t="s">
        <v>103</v>
      </c>
      <c r="D29" s="100">
        <v>24</v>
      </c>
      <c r="E29" s="157"/>
      <c r="F29" s="75"/>
      <c r="G29" s="157"/>
      <c r="H29" s="101"/>
    </row>
    <row r="30" spans="1:8" x14ac:dyDescent="0.3">
      <c r="A30" s="98" t="s">
        <v>202</v>
      </c>
      <c r="B30" s="99" t="s">
        <v>201</v>
      </c>
      <c r="C30" s="100" t="s">
        <v>89</v>
      </c>
      <c r="D30" s="100">
        <v>1</v>
      </c>
      <c r="E30" s="157"/>
      <c r="F30" s="75"/>
      <c r="G30" s="157"/>
      <c r="H30" s="101"/>
    </row>
    <row r="31" spans="1:8" x14ac:dyDescent="0.3">
      <c r="A31" s="98" t="s">
        <v>180</v>
      </c>
      <c r="B31" s="99" t="s">
        <v>179</v>
      </c>
      <c r="C31" s="100" t="s">
        <v>89</v>
      </c>
      <c r="D31" s="100">
        <v>6</v>
      </c>
      <c r="E31" s="157"/>
      <c r="F31" s="75"/>
      <c r="G31" s="157"/>
      <c r="H31" s="101"/>
    </row>
    <row r="32" spans="1:8" x14ac:dyDescent="0.3">
      <c r="A32" s="98" t="s">
        <v>218</v>
      </c>
      <c r="B32" s="99" t="s">
        <v>230</v>
      </c>
      <c r="C32" s="100" t="s">
        <v>89</v>
      </c>
      <c r="D32" s="100">
        <v>4</v>
      </c>
      <c r="E32" s="157"/>
      <c r="F32" s="75"/>
      <c r="G32" s="157"/>
      <c r="H32" s="101"/>
    </row>
    <row r="33" spans="1:8" x14ac:dyDescent="0.3">
      <c r="A33" s="98" t="s">
        <v>200</v>
      </c>
      <c r="B33" s="99" t="s">
        <v>199</v>
      </c>
      <c r="C33" s="100" t="s">
        <v>89</v>
      </c>
      <c r="D33" s="100">
        <v>3</v>
      </c>
      <c r="E33" s="157"/>
      <c r="F33" s="75"/>
      <c r="G33" s="157"/>
      <c r="H33" s="101"/>
    </row>
    <row r="34" spans="1:8" x14ac:dyDescent="0.3">
      <c r="A34" s="98" t="s">
        <v>198</v>
      </c>
      <c r="B34" s="99" t="s">
        <v>197</v>
      </c>
      <c r="C34" s="100" t="s">
        <v>89</v>
      </c>
      <c r="D34" s="100">
        <v>30</v>
      </c>
      <c r="E34" s="157"/>
      <c r="F34" s="75"/>
      <c r="G34" s="157"/>
      <c r="H34" s="101"/>
    </row>
    <row r="35" spans="1:8" x14ac:dyDescent="0.3">
      <c r="A35" s="98" t="s">
        <v>196</v>
      </c>
      <c r="B35" s="99" t="s">
        <v>195</v>
      </c>
      <c r="C35" s="100" t="s">
        <v>89</v>
      </c>
      <c r="D35" s="100">
        <v>30</v>
      </c>
      <c r="E35" s="157"/>
      <c r="F35" s="75"/>
      <c r="G35" s="157"/>
      <c r="H35" s="101"/>
    </row>
    <row r="36" spans="1:8" x14ac:dyDescent="0.3">
      <c r="A36" s="98" t="s">
        <v>229</v>
      </c>
      <c r="B36" s="99" t="s">
        <v>228</v>
      </c>
      <c r="C36" s="100" t="s">
        <v>89</v>
      </c>
      <c r="D36" s="100">
        <v>5</v>
      </c>
      <c r="E36" s="157"/>
      <c r="F36" s="75"/>
      <c r="G36" s="157"/>
      <c r="H36" s="101"/>
    </row>
    <row r="37" spans="1:8" x14ac:dyDescent="0.3">
      <c r="A37" s="98" t="s">
        <v>227</v>
      </c>
      <c r="B37" s="99" t="s">
        <v>226</v>
      </c>
      <c r="C37" s="100" t="s">
        <v>89</v>
      </c>
      <c r="D37" s="100">
        <v>2</v>
      </c>
      <c r="E37" s="157"/>
      <c r="F37" s="75"/>
      <c r="G37" s="157"/>
      <c r="H37" s="101"/>
    </row>
    <row r="38" spans="1:8" x14ac:dyDescent="0.3">
      <c r="A38" s="98"/>
      <c r="B38" s="99" t="s">
        <v>98</v>
      </c>
      <c r="C38" s="100" t="s">
        <v>89</v>
      </c>
      <c r="D38" s="100">
        <v>600</v>
      </c>
      <c r="E38" s="157"/>
      <c r="F38" s="75"/>
      <c r="G38" s="157"/>
      <c r="H38" s="101"/>
    </row>
    <row r="39" spans="1:8" x14ac:dyDescent="0.3">
      <c r="A39" s="98"/>
      <c r="B39" s="99" t="s">
        <v>97</v>
      </c>
      <c r="C39" s="100" t="s">
        <v>89</v>
      </c>
      <c r="D39" s="100">
        <v>600</v>
      </c>
      <c r="E39" s="157"/>
      <c r="F39" s="75"/>
      <c r="G39" s="157"/>
      <c r="H39" s="101"/>
    </row>
    <row r="40" spans="1:8" x14ac:dyDescent="0.3">
      <c r="A40" s="98"/>
      <c r="B40" s="99" t="s">
        <v>96</v>
      </c>
      <c r="C40" s="100" t="s">
        <v>89</v>
      </c>
      <c r="D40" s="100">
        <v>23</v>
      </c>
      <c r="E40" s="157"/>
      <c r="F40" s="75"/>
      <c r="G40" s="157"/>
      <c r="H40" s="101"/>
    </row>
    <row r="41" spans="1:8" x14ac:dyDescent="0.3">
      <c r="A41" s="98"/>
      <c r="B41" s="99" t="s">
        <v>151</v>
      </c>
      <c r="C41" s="100" t="s">
        <v>89</v>
      </c>
      <c r="D41" s="100">
        <v>14</v>
      </c>
      <c r="E41" s="157"/>
      <c r="F41" s="75"/>
      <c r="G41" s="157"/>
      <c r="H41" s="101"/>
    </row>
    <row r="42" spans="1:8" x14ac:dyDescent="0.3">
      <c r="A42" s="98"/>
      <c r="B42" s="99" t="s">
        <v>276</v>
      </c>
      <c r="C42" s="100" t="s">
        <v>89</v>
      </c>
      <c r="D42" s="100">
        <v>16</v>
      </c>
      <c r="E42" s="157"/>
      <c r="F42" s="75"/>
      <c r="G42" s="157"/>
      <c r="H42" s="101"/>
    </row>
    <row r="43" spans="1:8" x14ac:dyDescent="0.3">
      <c r="A43" s="98"/>
      <c r="B43" s="99" t="s">
        <v>94</v>
      </c>
      <c r="C43" s="100" t="s">
        <v>86</v>
      </c>
      <c r="D43" s="100">
        <v>1</v>
      </c>
      <c r="E43" s="157"/>
      <c r="F43" s="75"/>
      <c r="G43" s="157"/>
      <c r="H43" s="101"/>
    </row>
    <row r="44" spans="1:8" x14ac:dyDescent="0.3">
      <c r="A44" s="98"/>
      <c r="B44" s="99" t="s">
        <v>93</v>
      </c>
      <c r="C44" s="100" t="s">
        <v>89</v>
      </c>
      <c r="D44" s="100">
        <v>14</v>
      </c>
      <c r="E44" s="157"/>
      <c r="F44" s="75"/>
      <c r="G44" s="157"/>
      <c r="H44" s="101"/>
    </row>
    <row r="45" spans="1:8" x14ac:dyDescent="0.3">
      <c r="A45" s="98"/>
      <c r="B45" s="99" t="s">
        <v>277</v>
      </c>
      <c r="C45" s="100" t="s">
        <v>89</v>
      </c>
      <c r="D45" s="100">
        <v>8</v>
      </c>
      <c r="E45" s="157"/>
      <c r="F45" s="75"/>
      <c r="G45" s="157"/>
      <c r="H45" s="101"/>
    </row>
    <row r="46" spans="1:8" x14ac:dyDescent="0.3">
      <c r="A46" s="98"/>
      <c r="B46" s="99" t="s">
        <v>92</v>
      </c>
      <c r="C46" s="100" t="s">
        <v>89</v>
      </c>
      <c r="D46" s="100">
        <v>9</v>
      </c>
      <c r="E46" s="157"/>
      <c r="F46" s="75"/>
      <c r="G46" s="157"/>
      <c r="H46" s="101"/>
    </row>
    <row r="47" spans="1:8" x14ac:dyDescent="0.3">
      <c r="A47" s="98"/>
      <c r="B47" s="99" t="s">
        <v>149</v>
      </c>
      <c r="C47" s="100" t="s">
        <v>89</v>
      </c>
      <c r="D47" s="100">
        <v>3</v>
      </c>
      <c r="E47" s="157"/>
      <c r="F47" s="75"/>
      <c r="G47" s="157"/>
      <c r="H47" s="101"/>
    </row>
    <row r="48" spans="1:8" x14ac:dyDescent="0.3">
      <c r="A48" s="98"/>
      <c r="B48" s="99" t="s">
        <v>90</v>
      </c>
      <c r="C48" s="100" t="s">
        <v>89</v>
      </c>
      <c r="D48" s="100">
        <v>12</v>
      </c>
      <c r="E48" s="157"/>
      <c r="F48" s="75"/>
      <c r="G48" s="157"/>
      <c r="H48" s="101"/>
    </row>
    <row r="49" spans="1:8" ht="42" thickBot="1" x14ac:dyDescent="0.35">
      <c r="A49" s="102"/>
      <c r="B49" s="103" t="s">
        <v>88</v>
      </c>
      <c r="C49" s="104" t="s">
        <v>86</v>
      </c>
      <c r="D49" s="104">
        <v>0.05</v>
      </c>
      <c r="E49" s="159"/>
      <c r="F49" s="76"/>
      <c r="G49" s="159"/>
      <c r="H49" s="105"/>
    </row>
    <row r="50" spans="1:8" x14ac:dyDescent="0.3">
      <c r="A50" s="106"/>
      <c r="B50" s="107"/>
      <c r="C50" s="106"/>
      <c r="D50" s="106"/>
      <c r="E50" s="108"/>
      <c r="F50" s="108"/>
      <c r="G50" s="108"/>
      <c r="H50" s="108"/>
    </row>
    <row r="51" spans="1:8" x14ac:dyDescent="0.3">
      <c r="A51" s="106"/>
      <c r="B51" s="107"/>
      <c r="C51" s="106"/>
      <c r="D51" s="106"/>
      <c r="E51" s="108"/>
      <c r="F51" s="108"/>
      <c r="G51" s="108"/>
      <c r="H51" s="108"/>
    </row>
    <row r="52" spans="1:8" ht="15" thickBot="1" x14ac:dyDescent="0.35">
      <c r="A52" s="109"/>
      <c r="B52" s="110"/>
      <c r="C52" s="111"/>
      <c r="D52" s="112"/>
      <c r="E52" s="112"/>
      <c r="F52" s="113"/>
      <c r="G52" s="114"/>
      <c r="H52" s="112"/>
    </row>
    <row r="53" spans="1:8" x14ac:dyDescent="0.3">
      <c r="A53" s="115"/>
      <c r="B53" s="116"/>
      <c r="C53" s="117"/>
      <c r="D53" s="118" t="s">
        <v>84</v>
      </c>
      <c r="E53" s="118" t="s">
        <v>85</v>
      </c>
      <c r="F53" s="119" t="s">
        <v>84</v>
      </c>
      <c r="G53" s="114"/>
      <c r="H53" s="112"/>
    </row>
    <row r="54" spans="1:8" x14ac:dyDescent="0.3">
      <c r="A54" s="115"/>
      <c r="B54" s="120" t="s">
        <v>83</v>
      </c>
      <c r="C54" s="121"/>
      <c r="D54" s="122" t="s">
        <v>82</v>
      </c>
      <c r="E54" s="123"/>
      <c r="F54" s="124" t="s">
        <v>81</v>
      </c>
      <c r="G54" s="114"/>
      <c r="H54" s="112"/>
    </row>
    <row r="55" spans="1:8" x14ac:dyDescent="0.3">
      <c r="A55" s="115"/>
      <c r="B55" s="120"/>
      <c r="C55" s="121"/>
      <c r="D55" s="122" t="s">
        <v>79</v>
      </c>
      <c r="E55" s="122" t="s">
        <v>80</v>
      </c>
      <c r="F55" s="124" t="s">
        <v>79</v>
      </c>
      <c r="G55" s="114"/>
      <c r="H55" s="112"/>
    </row>
    <row r="56" spans="1:8" x14ac:dyDescent="0.3">
      <c r="A56" s="125"/>
      <c r="B56" s="126" t="s">
        <v>78</v>
      </c>
      <c r="C56" s="127"/>
      <c r="D56" s="128"/>
      <c r="E56" s="129">
        <v>20</v>
      </c>
      <c r="F56" s="130"/>
      <c r="G56" s="114"/>
      <c r="H56" s="112"/>
    </row>
    <row r="57" spans="1:8" x14ac:dyDescent="0.3">
      <c r="A57" s="125"/>
      <c r="B57" s="126" t="s">
        <v>77</v>
      </c>
      <c r="C57" s="127"/>
      <c r="D57" s="128"/>
      <c r="E57" s="129">
        <v>20</v>
      </c>
      <c r="F57" s="130"/>
      <c r="G57" s="114"/>
      <c r="H57" s="112"/>
    </row>
    <row r="58" spans="1:8" x14ac:dyDescent="0.3">
      <c r="A58" s="125"/>
      <c r="B58" s="131" t="s">
        <v>76</v>
      </c>
      <c r="C58" s="132"/>
      <c r="D58" s="128"/>
      <c r="E58" s="129">
        <v>20</v>
      </c>
      <c r="F58" s="130"/>
      <c r="G58" s="114"/>
      <c r="H58" s="112"/>
    </row>
    <row r="59" spans="1:8" x14ac:dyDescent="0.3">
      <c r="A59" s="125"/>
      <c r="B59" s="126" t="s">
        <v>75</v>
      </c>
      <c r="C59" s="127"/>
      <c r="D59" s="128"/>
      <c r="E59" s="129">
        <v>20</v>
      </c>
      <c r="F59" s="130"/>
      <c r="G59" s="114"/>
      <c r="H59" s="112"/>
    </row>
    <row r="60" spans="1:8" ht="15" thickBot="1" x14ac:dyDescent="0.35">
      <c r="A60" s="125"/>
      <c r="B60" s="131" t="s">
        <v>74</v>
      </c>
      <c r="C60" s="132"/>
      <c r="D60" s="128"/>
      <c r="E60" s="129">
        <v>20</v>
      </c>
      <c r="F60" s="130"/>
      <c r="G60" s="114"/>
      <c r="H60" s="112"/>
    </row>
    <row r="61" spans="1:8" ht="15" thickBot="1" x14ac:dyDescent="0.35">
      <c r="A61" s="115"/>
      <c r="B61" s="133" t="s">
        <v>73</v>
      </c>
      <c r="C61" s="134"/>
      <c r="D61" s="135">
        <v>0</v>
      </c>
      <c r="E61" s="136"/>
      <c r="F61" s="137"/>
      <c r="G61" s="114"/>
      <c r="H61" s="112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Normal="100" workbookViewId="0">
      <selection activeCell="E5" sqref="E5:H5"/>
    </sheetView>
  </sheetViews>
  <sheetFormatPr defaultRowHeight="14.4" x14ac:dyDescent="0.3"/>
  <cols>
    <col min="1" max="1" width="17.44140625" customWidth="1"/>
    <col min="2" max="2" width="52.109375" customWidth="1"/>
    <col min="3" max="3" width="4.44140625" bestFit="1" customWidth="1"/>
    <col min="4" max="4" width="12.5546875" customWidth="1"/>
    <col min="5" max="5" width="10.5546875" customWidth="1"/>
    <col min="6" max="6" width="13.109375" customWidth="1"/>
    <col min="7" max="7" width="10" bestFit="1" customWidth="1"/>
    <col min="8" max="8" width="10.109375" customWidth="1"/>
  </cols>
  <sheetData>
    <row r="1" spans="1:8" ht="23.4" x14ac:dyDescent="0.45">
      <c r="A1" s="147" t="s">
        <v>261</v>
      </c>
      <c r="B1" s="147"/>
    </row>
    <row r="2" spans="1:8" ht="18" x14ac:dyDescent="0.35">
      <c r="A2" s="89" t="s">
        <v>147</v>
      </c>
      <c r="B2" s="89" t="s">
        <v>177</v>
      </c>
    </row>
    <row r="3" spans="1:8" ht="18" x14ac:dyDescent="0.35">
      <c r="A3" s="89" t="s">
        <v>145</v>
      </c>
      <c r="B3" s="89" t="s">
        <v>144</v>
      </c>
    </row>
    <row r="4" spans="1:8" ht="15" thickBot="1" x14ac:dyDescent="0.35"/>
    <row r="5" spans="1:8" ht="36.6" x14ac:dyDescent="0.3">
      <c r="A5" s="90" t="s">
        <v>143</v>
      </c>
      <c r="B5" s="91" t="s">
        <v>142</v>
      </c>
      <c r="C5" s="91" t="s">
        <v>141</v>
      </c>
      <c r="D5" s="92" t="s">
        <v>140</v>
      </c>
      <c r="E5" s="152" t="s">
        <v>304</v>
      </c>
      <c r="F5" s="152" t="s">
        <v>305</v>
      </c>
      <c r="G5" s="153" t="s">
        <v>304</v>
      </c>
      <c r="H5" s="154" t="s">
        <v>306</v>
      </c>
    </row>
    <row r="6" spans="1:8" ht="15" thickBot="1" x14ac:dyDescent="0.35">
      <c r="A6" s="93"/>
      <c r="B6" s="94"/>
      <c r="C6" s="94"/>
      <c r="D6" s="95" t="s">
        <v>139</v>
      </c>
      <c r="E6" s="95" t="s">
        <v>138</v>
      </c>
      <c r="F6" s="95" t="s">
        <v>137</v>
      </c>
      <c r="G6" s="96" t="s">
        <v>136</v>
      </c>
      <c r="H6" s="97" t="s">
        <v>135</v>
      </c>
    </row>
    <row r="7" spans="1:8" ht="28.8" thickTop="1" x14ac:dyDescent="0.3">
      <c r="A7" s="98" t="s">
        <v>278</v>
      </c>
      <c r="B7" s="99" t="s">
        <v>279</v>
      </c>
      <c r="C7" s="100" t="s">
        <v>89</v>
      </c>
      <c r="D7" s="100">
        <v>1</v>
      </c>
      <c r="E7" s="157"/>
      <c r="F7" s="75"/>
      <c r="G7" s="157"/>
      <c r="H7" s="101"/>
    </row>
    <row r="8" spans="1:8" x14ac:dyDescent="0.3">
      <c r="A8" s="98" t="s">
        <v>280</v>
      </c>
      <c r="B8" s="99" t="s">
        <v>281</v>
      </c>
      <c r="C8" s="100" t="s">
        <v>89</v>
      </c>
      <c r="D8" s="100">
        <v>1</v>
      </c>
      <c r="E8" s="157"/>
      <c r="F8" s="75"/>
      <c r="G8" s="157"/>
      <c r="H8" s="101"/>
    </row>
    <row r="9" spans="1:8" x14ac:dyDescent="0.3">
      <c r="A9" s="98" t="s">
        <v>159</v>
      </c>
      <c r="B9" s="99" t="s">
        <v>158</v>
      </c>
      <c r="C9" s="100" t="s">
        <v>89</v>
      </c>
      <c r="D9" s="100">
        <v>1</v>
      </c>
      <c r="E9" s="157"/>
      <c r="F9" s="75"/>
      <c r="G9" s="157"/>
      <c r="H9" s="101"/>
    </row>
    <row r="10" spans="1:8" x14ac:dyDescent="0.3">
      <c r="A10" s="98">
        <v>620090</v>
      </c>
      <c r="B10" s="99" t="s">
        <v>157</v>
      </c>
      <c r="C10" s="100" t="s">
        <v>89</v>
      </c>
      <c r="D10" s="100">
        <v>2</v>
      </c>
      <c r="E10" s="157"/>
      <c r="F10" s="75"/>
      <c r="G10" s="157"/>
      <c r="H10" s="101"/>
    </row>
    <row r="11" spans="1:8" x14ac:dyDescent="0.3">
      <c r="A11" s="98" t="s">
        <v>156</v>
      </c>
      <c r="B11" s="99" t="s">
        <v>155</v>
      </c>
      <c r="C11" s="100" t="s">
        <v>89</v>
      </c>
      <c r="D11" s="100">
        <v>10</v>
      </c>
      <c r="E11" s="157"/>
      <c r="F11" s="75"/>
      <c r="G11" s="157"/>
      <c r="H11" s="101"/>
    </row>
    <row r="12" spans="1:8" x14ac:dyDescent="0.3">
      <c r="A12" s="98" t="s">
        <v>134</v>
      </c>
      <c r="B12" s="99" t="s">
        <v>133</v>
      </c>
      <c r="C12" s="100" t="s">
        <v>89</v>
      </c>
      <c r="D12" s="100">
        <v>2</v>
      </c>
      <c r="E12" s="157"/>
      <c r="F12" s="75"/>
      <c r="G12" s="157"/>
      <c r="H12" s="101"/>
    </row>
    <row r="13" spans="1:8" ht="28.2" x14ac:dyDescent="0.3">
      <c r="A13" s="98" t="s">
        <v>128</v>
      </c>
      <c r="B13" s="99" t="s">
        <v>127</v>
      </c>
      <c r="C13" s="100" t="s">
        <v>89</v>
      </c>
      <c r="D13" s="100">
        <v>13</v>
      </c>
      <c r="E13" s="157"/>
      <c r="F13" s="75"/>
      <c r="G13" s="157"/>
      <c r="H13" s="101"/>
    </row>
    <row r="14" spans="1:8" ht="28.2" x14ac:dyDescent="0.3">
      <c r="A14" s="98" t="s">
        <v>130</v>
      </c>
      <c r="B14" s="99" t="s">
        <v>129</v>
      </c>
      <c r="C14" s="100" t="s">
        <v>89</v>
      </c>
      <c r="D14" s="100">
        <v>2</v>
      </c>
      <c r="E14" s="157"/>
      <c r="F14" s="75"/>
      <c r="G14" s="157"/>
      <c r="H14" s="101"/>
    </row>
    <row r="15" spans="1:8" x14ac:dyDescent="0.3">
      <c r="A15" s="98" t="s">
        <v>126</v>
      </c>
      <c r="B15" s="99" t="s">
        <v>125</v>
      </c>
      <c r="C15" s="100" t="s">
        <v>89</v>
      </c>
      <c r="D15" s="100">
        <v>30</v>
      </c>
      <c r="E15" s="157"/>
      <c r="F15" s="75"/>
      <c r="G15" s="157"/>
      <c r="H15" s="101"/>
    </row>
    <row r="16" spans="1:8" x14ac:dyDescent="0.3">
      <c r="A16" s="98" t="s">
        <v>124</v>
      </c>
      <c r="B16" s="99" t="s">
        <v>123</v>
      </c>
      <c r="C16" s="100" t="s">
        <v>103</v>
      </c>
      <c r="D16" s="100">
        <v>750</v>
      </c>
      <c r="E16" s="157"/>
      <c r="F16" s="75"/>
      <c r="G16" s="157"/>
      <c r="H16" s="101"/>
    </row>
    <row r="17" spans="1:8" x14ac:dyDescent="0.3">
      <c r="A17" s="98" t="s">
        <v>154</v>
      </c>
      <c r="B17" s="99" t="s">
        <v>153</v>
      </c>
      <c r="C17" s="100" t="s">
        <v>89</v>
      </c>
      <c r="D17" s="100">
        <v>30</v>
      </c>
      <c r="E17" s="157"/>
      <c r="F17" s="75"/>
      <c r="G17" s="157"/>
      <c r="H17" s="101"/>
    </row>
    <row r="18" spans="1:8" x14ac:dyDescent="0.3">
      <c r="A18" s="98" t="s">
        <v>118</v>
      </c>
      <c r="B18" s="99" t="s">
        <v>117</v>
      </c>
      <c r="C18" s="100" t="s">
        <v>89</v>
      </c>
      <c r="D18" s="100">
        <v>15</v>
      </c>
      <c r="E18" s="157"/>
      <c r="F18" s="75"/>
      <c r="G18" s="157"/>
      <c r="H18" s="101"/>
    </row>
    <row r="19" spans="1:8" x14ac:dyDescent="0.3">
      <c r="A19" s="98" t="s">
        <v>116</v>
      </c>
      <c r="B19" s="99" t="s">
        <v>115</v>
      </c>
      <c r="C19" s="100" t="s">
        <v>89</v>
      </c>
      <c r="D19" s="100">
        <v>8</v>
      </c>
      <c r="E19" s="157"/>
      <c r="F19" s="75"/>
      <c r="G19" s="157"/>
      <c r="H19" s="101"/>
    </row>
    <row r="20" spans="1:8" x14ac:dyDescent="0.3">
      <c r="A20" s="98" t="s">
        <v>208</v>
      </c>
      <c r="B20" s="99" t="s">
        <v>207</v>
      </c>
      <c r="C20" s="100" t="s">
        <v>89</v>
      </c>
      <c r="D20" s="100">
        <v>7</v>
      </c>
      <c r="E20" s="157"/>
      <c r="F20" s="75"/>
      <c r="G20" s="157"/>
      <c r="H20" s="101"/>
    </row>
    <row r="21" spans="1:8" x14ac:dyDescent="0.3">
      <c r="A21" s="98" t="s">
        <v>262</v>
      </c>
      <c r="B21" s="99" t="s">
        <v>263</v>
      </c>
      <c r="C21" s="100" t="s">
        <v>103</v>
      </c>
      <c r="D21" s="100">
        <v>55</v>
      </c>
      <c r="E21" s="157"/>
      <c r="F21" s="75"/>
      <c r="G21" s="157"/>
      <c r="H21" s="101"/>
    </row>
    <row r="22" spans="1:8" x14ac:dyDescent="0.3">
      <c r="A22" s="98" t="s">
        <v>264</v>
      </c>
      <c r="B22" s="99" t="s">
        <v>265</v>
      </c>
      <c r="C22" s="100" t="s">
        <v>89</v>
      </c>
      <c r="D22" s="100">
        <v>2</v>
      </c>
      <c r="E22" s="157"/>
      <c r="F22" s="75"/>
      <c r="G22" s="157"/>
      <c r="H22" s="101"/>
    </row>
    <row r="23" spans="1:8" x14ac:dyDescent="0.3">
      <c r="A23" s="98" t="s">
        <v>266</v>
      </c>
      <c r="B23" s="99" t="s">
        <v>267</v>
      </c>
      <c r="C23" s="100" t="s">
        <v>89</v>
      </c>
      <c r="D23" s="100">
        <v>16</v>
      </c>
      <c r="E23" s="157"/>
      <c r="F23" s="75"/>
      <c r="G23" s="157"/>
      <c r="H23" s="101"/>
    </row>
    <row r="24" spans="1:8" x14ac:dyDescent="0.3">
      <c r="A24" s="98" t="s">
        <v>268</v>
      </c>
      <c r="B24" s="99" t="s">
        <v>269</v>
      </c>
      <c r="C24" s="100" t="s">
        <v>89</v>
      </c>
      <c r="D24" s="100">
        <v>16</v>
      </c>
      <c r="E24" s="157"/>
      <c r="F24" s="75"/>
      <c r="G24" s="157"/>
      <c r="H24" s="101"/>
    </row>
    <row r="25" spans="1:8" x14ac:dyDescent="0.3">
      <c r="A25" s="98" t="s">
        <v>270</v>
      </c>
      <c r="B25" s="99" t="s">
        <v>271</v>
      </c>
      <c r="C25" s="100" t="s">
        <v>89</v>
      </c>
      <c r="D25" s="100">
        <v>2</v>
      </c>
      <c r="E25" s="157"/>
      <c r="F25" s="75"/>
      <c r="G25" s="157"/>
      <c r="H25" s="101"/>
    </row>
    <row r="26" spans="1:8" x14ac:dyDescent="0.3">
      <c r="A26" s="98" t="s">
        <v>272</v>
      </c>
      <c r="B26" s="99" t="s">
        <v>273</v>
      </c>
      <c r="C26" s="100" t="s">
        <v>89</v>
      </c>
      <c r="D26" s="100">
        <v>16</v>
      </c>
      <c r="E26" s="157"/>
      <c r="F26" s="75"/>
      <c r="G26" s="157"/>
      <c r="H26" s="101"/>
    </row>
    <row r="27" spans="1:8" ht="28.2" x14ac:dyDescent="0.3">
      <c r="A27" s="98" t="s">
        <v>274</v>
      </c>
      <c r="B27" s="99" t="s">
        <v>275</v>
      </c>
      <c r="C27" s="100" t="s">
        <v>89</v>
      </c>
      <c r="D27" s="100">
        <v>2</v>
      </c>
      <c r="E27" s="157"/>
      <c r="F27" s="75"/>
      <c r="G27" s="157"/>
      <c r="H27" s="101"/>
    </row>
    <row r="28" spans="1:8" x14ac:dyDescent="0.3">
      <c r="A28" s="98" t="s">
        <v>152</v>
      </c>
      <c r="B28" s="99" t="s">
        <v>114</v>
      </c>
      <c r="C28" s="100" t="s">
        <v>103</v>
      </c>
      <c r="D28" s="100">
        <v>2</v>
      </c>
      <c r="E28" s="157"/>
      <c r="F28" s="75"/>
      <c r="G28" s="157"/>
      <c r="H28" s="101"/>
    </row>
    <row r="29" spans="1:8" x14ac:dyDescent="0.3">
      <c r="A29" s="98" t="s">
        <v>152</v>
      </c>
      <c r="B29" s="99" t="s">
        <v>113</v>
      </c>
      <c r="C29" s="100" t="s">
        <v>103</v>
      </c>
      <c r="D29" s="100">
        <v>8</v>
      </c>
      <c r="E29" s="157"/>
      <c r="F29" s="75"/>
      <c r="G29" s="157"/>
      <c r="H29" s="101"/>
    </row>
    <row r="30" spans="1:8" x14ac:dyDescent="0.3">
      <c r="A30" s="98" t="s">
        <v>282</v>
      </c>
      <c r="B30" s="99" t="s">
        <v>283</v>
      </c>
      <c r="C30" s="100" t="s">
        <v>103</v>
      </c>
      <c r="D30" s="100">
        <v>44</v>
      </c>
      <c r="E30" s="157"/>
      <c r="F30" s="75"/>
      <c r="G30" s="157"/>
      <c r="H30" s="101"/>
    </row>
    <row r="31" spans="1:8" x14ac:dyDescent="0.3">
      <c r="A31" s="98" t="s">
        <v>284</v>
      </c>
      <c r="B31" s="99" t="s">
        <v>285</v>
      </c>
      <c r="C31" s="100" t="s">
        <v>103</v>
      </c>
      <c r="D31" s="100">
        <v>44</v>
      </c>
      <c r="E31" s="157"/>
      <c r="F31" s="75"/>
      <c r="G31" s="157"/>
      <c r="H31" s="101"/>
    </row>
    <row r="32" spans="1:8" x14ac:dyDescent="0.3">
      <c r="A32" s="98" t="s">
        <v>232</v>
      </c>
      <c r="B32" s="99" t="s">
        <v>219</v>
      </c>
      <c r="C32" s="100" t="s">
        <v>103</v>
      </c>
      <c r="D32" s="100">
        <v>44</v>
      </c>
      <c r="E32" s="157"/>
      <c r="F32" s="75"/>
      <c r="G32" s="157"/>
      <c r="H32" s="101"/>
    </row>
    <row r="33" spans="1:8" x14ac:dyDescent="0.3">
      <c r="A33" s="98" t="s">
        <v>286</v>
      </c>
      <c r="B33" s="99" t="s">
        <v>287</v>
      </c>
      <c r="C33" s="100" t="s">
        <v>89</v>
      </c>
      <c r="D33" s="100">
        <v>0</v>
      </c>
      <c r="E33" s="157"/>
      <c r="F33" s="75"/>
      <c r="G33" s="157"/>
      <c r="H33" s="101"/>
    </row>
    <row r="34" spans="1:8" x14ac:dyDescent="0.3">
      <c r="A34" s="98" t="s">
        <v>165</v>
      </c>
      <c r="B34" s="99" t="s">
        <v>179</v>
      </c>
      <c r="C34" s="100" t="s">
        <v>89</v>
      </c>
      <c r="D34" s="100">
        <v>8</v>
      </c>
      <c r="E34" s="157"/>
      <c r="F34" s="75"/>
      <c r="G34" s="157"/>
      <c r="H34" s="101"/>
    </row>
    <row r="35" spans="1:8" x14ac:dyDescent="0.3">
      <c r="A35" s="98" t="s">
        <v>288</v>
      </c>
      <c r="B35" s="99" t="s">
        <v>99</v>
      </c>
      <c r="C35" s="100" t="s">
        <v>89</v>
      </c>
      <c r="D35" s="100">
        <v>2</v>
      </c>
      <c r="E35" s="157"/>
      <c r="F35" s="75"/>
      <c r="G35" s="157"/>
      <c r="H35" s="101"/>
    </row>
    <row r="36" spans="1:8" x14ac:dyDescent="0.3">
      <c r="A36" s="98" t="s">
        <v>289</v>
      </c>
      <c r="B36" s="99" t="s">
        <v>290</v>
      </c>
      <c r="C36" s="100" t="s">
        <v>89</v>
      </c>
      <c r="D36" s="100">
        <v>1</v>
      </c>
      <c r="E36" s="157"/>
      <c r="F36" s="75"/>
      <c r="G36" s="157"/>
      <c r="H36" s="101"/>
    </row>
    <row r="37" spans="1:8" x14ac:dyDescent="0.3">
      <c r="A37" s="98" t="s">
        <v>291</v>
      </c>
      <c r="B37" s="99" t="s">
        <v>292</v>
      </c>
      <c r="C37" s="100" t="s">
        <v>89</v>
      </c>
      <c r="D37" s="100">
        <v>4</v>
      </c>
      <c r="E37" s="157"/>
      <c r="F37" s="75"/>
      <c r="G37" s="157"/>
      <c r="H37" s="101"/>
    </row>
    <row r="38" spans="1:8" x14ac:dyDescent="0.3">
      <c r="A38" s="98" t="s">
        <v>198</v>
      </c>
      <c r="B38" s="99" t="s">
        <v>197</v>
      </c>
      <c r="C38" s="100" t="s">
        <v>89</v>
      </c>
      <c r="D38" s="100">
        <v>30</v>
      </c>
      <c r="E38" s="157"/>
      <c r="F38" s="75"/>
      <c r="G38" s="157"/>
      <c r="H38" s="101"/>
    </row>
    <row r="39" spans="1:8" x14ac:dyDescent="0.3">
      <c r="A39" s="98" t="s">
        <v>293</v>
      </c>
      <c r="B39" s="99" t="s">
        <v>294</v>
      </c>
      <c r="C39" s="100" t="s">
        <v>89</v>
      </c>
      <c r="D39" s="100">
        <v>20</v>
      </c>
      <c r="E39" s="157"/>
      <c r="F39" s="75"/>
      <c r="G39" s="157"/>
      <c r="H39" s="101"/>
    </row>
    <row r="40" spans="1:8" x14ac:dyDescent="0.3">
      <c r="A40" s="98" t="s">
        <v>295</v>
      </c>
      <c r="B40" s="99" t="s">
        <v>296</v>
      </c>
      <c r="C40" s="100" t="s">
        <v>89</v>
      </c>
      <c r="D40" s="100">
        <v>8</v>
      </c>
      <c r="E40" s="157"/>
      <c r="F40" s="75"/>
      <c r="G40" s="157"/>
      <c r="H40" s="101"/>
    </row>
    <row r="41" spans="1:8" x14ac:dyDescent="0.3">
      <c r="A41" s="98" t="s">
        <v>297</v>
      </c>
      <c r="B41" s="99" t="s">
        <v>298</v>
      </c>
      <c r="C41" s="100" t="s">
        <v>89</v>
      </c>
      <c r="D41" s="100">
        <v>7</v>
      </c>
      <c r="E41" s="157"/>
      <c r="F41" s="75"/>
      <c r="G41" s="157"/>
      <c r="H41" s="101"/>
    </row>
    <row r="42" spans="1:8" x14ac:dyDescent="0.3">
      <c r="A42" s="98"/>
      <c r="B42" s="99" t="s">
        <v>98</v>
      </c>
      <c r="C42" s="100" t="s">
        <v>89</v>
      </c>
      <c r="D42" s="100">
        <v>200</v>
      </c>
      <c r="E42" s="157"/>
      <c r="F42" s="75"/>
      <c r="G42" s="157"/>
      <c r="H42" s="101"/>
    </row>
    <row r="43" spans="1:8" x14ac:dyDescent="0.3">
      <c r="A43" s="98"/>
      <c r="B43" s="99" t="s">
        <v>97</v>
      </c>
      <c r="C43" s="100" t="s">
        <v>89</v>
      </c>
      <c r="D43" s="100">
        <v>200</v>
      </c>
      <c r="E43" s="157"/>
      <c r="F43" s="75"/>
      <c r="G43" s="157"/>
      <c r="H43" s="101"/>
    </row>
    <row r="44" spans="1:8" x14ac:dyDescent="0.3">
      <c r="A44" s="98"/>
      <c r="B44" s="99" t="s">
        <v>96</v>
      </c>
      <c r="C44" s="100" t="s">
        <v>89</v>
      </c>
      <c r="D44" s="100">
        <v>47</v>
      </c>
      <c r="E44" s="157"/>
      <c r="F44" s="75"/>
      <c r="G44" s="157"/>
      <c r="H44" s="101"/>
    </row>
    <row r="45" spans="1:8" x14ac:dyDescent="0.3">
      <c r="A45" s="98"/>
      <c r="B45" s="99" t="s">
        <v>151</v>
      </c>
      <c r="C45" s="100" t="s">
        <v>89</v>
      </c>
      <c r="D45" s="100">
        <v>60</v>
      </c>
      <c r="E45" s="157"/>
      <c r="F45" s="75"/>
      <c r="G45" s="157"/>
      <c r="H45" s="101"/>
    </row>
    <row r="46" spans="1:8" x14ac:dyDescent="0.3">
      <c r="A46" s="98"/>
      <c r="B46" s="99" t="s">
        <v>94</v>
      </c>
      <c r="C46" s="100" t="s">
        <v>86</v>
      </c>
      <c r="D46" s="100">
        <v>1</v>
      </c>
      <c r="E46" s="157"/>
      <c r="F46" s="75"/>
      <c r="G46" s="157"/>
      <c r="H46" s="101"/>
    </row>
    <row r="47" spans="1:8" x14ac:dyDescent="0.3">
      <c r="A47" s="98"/>
      <c r="B47" s="99" t="s">
        <v>276</v>
      </c>
      <c r="C47" s="100" t="s">
        <v>89</v>
      </c>
      <c r="D47" s="100">
        <v>16</v>
      </c>
      <c r="E47" s="157"/>
      <c r="F47" s="75"/>
      <c r="G47" s="157"/>
      <c r="H47" s="101"/>
    </row>
    <row r="48" spans="1:8" x14ac:dyDescent="0.3">
      <c r="A48" s="98"/>
      <c r="B48" s="99" t="s">
        <v>93</v>
      </c>
      <c r="C48" s="100" t="s">
        <v>89</v>
      </c>
      <c r="D48" s="100">
        <v>30</v>
      </c>
      <c r="E48" s="157"/>
      <c r="F48" s="75"/>
      <c r="G48" s="157"/>
      <c r="H48" s="101"/>
    </row>
    <row r="49" spans="1:8" x14ac:dyDescent="0.3">
      <c r="A49" s="98"/>
      <c r="B49" s="99" t="s">
        <v>277</v>
      </c>
      <c r="C49" s="100" t="s">
        <v>89</v>
      </c>
      <c r="D49" s="100">
        <v>8</v>
      </c>
      <c r="E49" s="157"/>
      <c r="F49" s="75"/>
      <c r="G49" s="157"/>
      <c r="H49" s="101"/>
    </row>
    <row r="50" spans="1:8" x14ac:dyDescent="0.3">
      <c r="A50" s="98"/>
      <c r="B50" s="99" t="s">
        <v>92</v>
      </c>
      <c r="C50" s="100" t="s">
        <v>89</v>
      </c>
      <c r="D50" s="100">
        <v>6</v>
      </c>
      <c r="E50" s="157"/>
      <c r="F50" s="75"/>
      <c r="G50" s="157"/>
      <c r="H50" s="101"/>
    </row>
    <row r="51" spans="1:8" x14ac:dyDescent="0.3">
      <c r="A51" s="98"/>
      <c r="B51" s="99" t="s">
        <v>149</v>
      </c>
      <c r="C51" s="100" t="s">
        <v>89</v>
      </c>
      <c r="D51" s="100">
        <v>3</v>
      </c>
      <c r="E51" s="157"/>
      <c r="F51" s="75"/>
      <c r="G51" s="157"/>
      <c r="H51" s="101"/>
    </row>
    <row r="52" spans="1:8" x14ac:dyDescent="0.3">
      <c r="A52" s="98"/>
      <c r="B52" s="99" t="s">
        <v>90</v>
      </c>
      <c r="C52" s="100" t="s">
        <v>89</v>
      </c>
      <c r="D52" s="100">
        <v>9</v>
      </c>
      <c r="E52" s="157"/>
      <c r="F52" s="75"/>
      <c r="G52" s="157"/>
      <c r="H52" s="101"/>
    </row>
    <row r="53" spans="1:8" ht="41.4" x14ac:dyDescent="0.3">
      <c r="A53" s="98"/>
      <c r="B53" s="99" t="s">
        <v>88</v>
      </c>
      <c r="C53" s="100" t="s">
        <v>86</v>
      </c>
      <c r="D53" s="100">
        <v>0.05</v>
      </c>
      <c r="E53" s="157"/>
      <c r="F53" s="75"/>
      <c r="G53" s="157"/>
      <c r="H53" s="101"/>
    </row>
    <row r="54" spans="1:8" ht="15" thickBot="1" x14ac:dyDescent="0.35">
      <c r="A54" s="102"/>
      <c r="B54" s="103"/>
      <c r="C54" s="104"/>
      <c r="D54" s="104"/>
      <c r="E54" s="76"/>
      <c r="F54" s="76"/>
      <c r="G54" s="76"/>
      <c r="H54" s="105"/>
    </row>
    <row r="55" spans="1:8" x14ac:dyDescent="0.3">
      <c r="A55" s="106"/>
      <c r="B55" s="107"/>
      <c r="C55" s="106"/>
      <c r="D55" s="106"/>
      <c r="E55" s="108"/>
      <c r="F55" s="108"/>
      <c r="G55" s="108"/>
      <c r="H55" s="108"/>
    </row>
    <row r="56" spans="1:8" x14ac:dyDescent="0.3">
      <c r="A56" s="106"/>
      <c r="B56" s="107"/>
      <c r="C56" s="106"/>
      <c r="D56" s="106"/>
      <c r="E56" s="108"/>
      <c r="F56" s="108"/>
      <c r="G56" s="108"/>
      <c r="H56" s="108"/>
    </row>
    <row r="57" spans="1:8" ht="15" thickBot="1" x14ac:dyDescent="0.35">
      <c r="A57" s="109"/>
      <c r="B57" s="110"/>
      <c r="C57" s="111"/>
      <c r="D57" s="112"/>
      <c r="E57" s="112"/>
      <c r="F57" s="113"/>
      <c r="G57" s="114"/>
      <c r="H57" s="112"/>
    </row>
    <row r="58" spans="1:8" x14ac:dyDescent="0.3">
      <c r="A58" s="115"/>
      <c r="B58" s="116"/>
      <c r="C58" s="117"/>
      <c r="D58" s="118" t="s">
        <v>84</v>
      </c>
      <c r="E58" s="118" t="s">
        <v>85</v>
      </c>
      <c r="F58" s="119" t="s">
        <v>84</v>
      </c>
      <c r="G58" s="114"/>
      <c r="H58" s="112"/>
    </row>
    <row r="59" spans="1:8" x14ac:dyDescent="0.3">
      <c r="A59" s="115"/>
      <c r="B59" s="120" t="s">
        <v>83</v>
      </c>
      <c r="C59" s="121"/>
      <c r="D59" s="122" t="s">
        <v>82</v>
      </c>
      <c r="E59" s="123"/>
      <c r="F59" s="124" t="s">
        <v>81</v>
      </c>
      <c r="G59" s="114"/>
      <c r="H59" s="112"/>
    </row>
    <row r="60" spans="1:8" x14ac:dyDescent="0.3">
      <c r="A60" s="115"/>
      <c r="B60" s="120"/>
      <c r="C60" s="121"/>
      <c r="D60" s="122" t="s">
        <v>79</v>
      </c>
      <c r="E60" s="122" t="s">
        <v>80</v>
      </c>
      <c r="F60" s="124" t="s">
        <v>79</v>
      </c>
      <c r="G60" s="114"/>
      <c r="H60" s="112"/>
    </row>
    <row r="61" spans="1:8" x14ac:dyDescent="0.3">
      <c r="A61" s="125"/>
      <c r="B61" s="126" t="s">
        <v>78</v>
      </c>
      <c r="C61" s="127"/>
      <c r="D61" s="128"/>
      <c r="E61" s="129">
        <v>20</v>
      </c>
      <c r="F61" s="130"/>
      <c r="G61" s="114"/>
      <c r="H61" s="112"/>
    </row>
    <row r="62" spans="1:8" x14ac:dyDescent="0.3">
      <c r="A62" s="125"/>
      <c r="B62" s="126" t="s">
        <v>77</v>
      </c>
      <c r="C62" s="127"/>
      <c r="D62" s="128"/>
      <c r="E62" s="129">
        <v>20</v>
      </c>
      <c r="F62" s="130"/>
      <c r="G62" s="114"/>
      <c r="H62" s="112"/>
    </row>
    <row r="63" spans="1:8" x14ac:dyDescent="0.3">
      <c r="A63" s="125"/>
      <c r="B63" s="131" t="s">
        <v>76</v>
      </c>
      <c r="C63" s="132"/>
      <c r="D63" s="160"/>
      <c r="E63" s="129">
        <v>20</v>
      </c>
      <c r="F63" s="130"/>
      <c r="G63" s="114"/>
      <c r="H63" s="112"/>
    </row>
    <row r="64" spans="1:8" x14ac:dyDescent="0.3">
      <c r="A64" s="125"/>
      <c r="B64" s="126" t="s">
        <v>75</v>
      </c>
      <c r="C64" s="127"/>
      <c r="D64" s="160"/>
      <c r="E64" s="129">
        <v>20</v>
      </c>
      <c r="F64" s="130"/>
      <c r="G64" s="114"/>
      <c r="H64" s="112"/>
    </row>
    <row r="65" spans="1:8" ht="15" thickBot="1" x14ac:dyDescent="0.35">
      <c r="A65" s="125"/>
      <c r="B65" s="131" t="s">
        <v>74</v>
      </c>
      <c r="C65" s="132"/>
      <c r="D65" s="160"/>
      <c r="E65" s="129">
        <v>20</v>
      </c>
      <c r="F65" s="130"/>
      <c r="G65" s="114"/>
      <c r="H65" s="112"/>
    </row>
    <row r="66" spans="1:8" ht="15" thickBot="1" x14ac:dyDescent="0.35">
      <c r="A66" s="115"/>
      <c r="B66" s="133" t="s">
        <v>73</v>
      </c>
      <c r="C66" s="134"/>
      <c r="D66" s="135"/>
      <c r="E66" s="136"/>
      <c r="F66" s="137"/>
      <c r="G66" s="114"/>
      <c r="H66" s="112"/>
    </row>
  </sheetData>
  <mergeCells count="1">
    <mergeCell ref="A1:B1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iloha_c_2_tab_plnení_rozpočet" edit="true"/>
    <f:field ref="objsubject" par="" text="" edit="true"/>
    <f:field ref="objcreatedby" par="" text="Hrubá, Dana,  Mgr."/>
    <f:field ref="objcreatedat" par="" date="2024-06-26T09:14:17" text="26.6.2024 9:14:17"/>
    <f:field ref="objchangedby" par="" text="Hrubá, Dana,  Mgr."/>
    <f:field ref="objmodifiedat" par="" date="2024-06-26T09:14:20" text="26.6.2024 9:14:20"/>
    <f:field ref="doc_FSCFOLIO_1_1001_FieldDocumentNumber" par="" text=""/>
    <f:field ref="doc_FSCFOLIO_1_1001_FieldSubject" par="" text=""/>
    <f:field ref="FSCFOLIO_1_1001_FieldCurrentUser" par="" text=" Mgr. Bc. Adrián Líška"/>
    <f:field ref="CCAPRECONFIG_15_1001_Objektname" par="" text="Priloha_c_2_tab_plnení_rozpočet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35</vt:i4>
      </vt:variant>
    </vt:vector>
  </HeadingPairs>
  <TitlesOfParts>
    <vt:vector size="35" baseType="lpstr">
      <vt:lpstr>Sumár rozpočtov</vt:lpstr>
      <vt:lpstr>CU Čierna nad Tisou</vt:lpstr>
      <vt:lpstr>CU Dobrá</vt:lpstr>
      <vt:lpstr>CU Košice - Komenského</vt:lpstr>
      <vt:lpstr>CU Martin Na Bystričku 36</vt:lpstr>
      <vt:lpstr>CU Maťovce</vt:lpstr>
      <vt:lpstr>CU Michalovce</vt:lpstr>
      <vt:lpstr>CU Poprad</vt:lpstr>
      <vt:lpstr>CU Stará Ľubovňa</vt:lpstr>
      <vt:lpstr>CU Ubľa</vt:lpstr>
      <vt:lpstr>CU Vyšné Nemecké</vt:lpstr>
      <vt:lpstr>CU Žilina K cintorínu 36</vt:lpstr>
      <vt:lpstr>DU BA-Radlinského</vt:lpstr>
      <vt:lpstr>DU BA-Ševčenkova</vt:lpstr>
      <vt:lpstr>DU BB-Kuzmányho</vt:lpstr>
      <vt:lpstr>DU BB-Nová</vt:lpstr>
      <vt:lpstr>DU Čadca</vt:lpstr>
      <vt:lpstr>DU Dunajská Streda</vt:lpstr>
      <vt:lpstr>DU Liptovský Mikuláš</vt:lpstr>
      <vt:lpstr>DU Lučenec</vt:lpstr>
      <vt:lpstr>DU Malacky</vt:lpstr>
      <vt:lpstr>DU Martin</vt:lpstr>
      <vt:lpstr>DU Michalovce</vt:lpstr>
      <vt:lpstr>DU Námestovo</vt:lpstr>
      <vt:lpstr>DU Nitra</vt:lpstr>
      <vt:lpstr>DU Pezinok</vt:lpstr>
      <vt:lpstr>DU Poprad</vt:lpstr>
      <vt:lpstr>DU Prešov</vt:lpstr>
      <vt:lpstr>DU Rimavská Sobota</vt:lpstr>
      <vt:lpstr>DU Ružomberok</vt:lpstr>
      <vt:lpstr>DU Senec</vt:lpstr>
      <vt:lpstr>DU Skalica</vt:lpstr>
      <vt:lpstr>DU Trebišov</vt:lpstr>
      <vt:lpstr>DU Trenčín</vt:lpstr>
      <vt:lpstr>DU ZA Janka Kráľa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2024-08-01T13:49:21Z</dcterms:modified>
</cp:coreProperties>
</file>