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1 CP 2024\27_Automatické závory\výzva\"/>
    </mc:Choice>
  </mc:AlternateContent>
  <xr:revisionPtr revIDLastSave="0" documentId="8_{1D956C38-5DA6-4DB2-8A52-55B5676FB52B}" xr6:coauthVersionLast="47" xr6:coauthVersionMax="47" xr10:uidLastSave="{00000000-0000-0000-0000-000000000000}"/>
  <bookViews>
    <workbookView xWindow="-120" yWindow="-120" windowWidth="29040" windowHeight="15840" xr2:uid="{FEE7729A-331E-4B2A-9E74-A9FF617D4FB1}"/>
  </bookViews>
  <sheets>
    <sheet name="Hárok1" sheetId="1" r:id="rId1"/>
  </sheets>
  <definedNames>
    <definedName name="_Hlk83372478" localSheetId="0">Hárok1!$A$33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/>
  <c r="D9" i="1"/>
  <c r="D8" i="1"/>
  <c r="D7" i="1"/>
  <c r="D6" i="1"/>
  <c r="D95" i="1" l="1"/>
  <c r="D94" i="1"/>
  <c r="D46" i="1"/>
  <c r="D44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45" i="1"/>
  <c r="D37" i="1"/>
  <c r="D36" i="1"/>
  <c r="D35" i="1"/>
  <c r="D34" i="1"/>
  <c r="D27" i="1"/>
  <c r="D26" i="1"/>
  <c r="D18" i="1"/>
  <c r="D17" i="1"/>
  <c r="D96" i="1" l="1"/>
  <c r="D89" i="1"/>
  <c r="D38" i="1"/>
  <c r="D28" i="1"/>
  <c r="D19" i="1"/>
</calcChain>
</file>

<file path=xl/sharedStrings.xml><?xml version="1.0" encoding="utf-8"?>
<sst xmlns="http://schemas.openxmlformats.org/spreadsheetml/2006/main" count="163" uniqueCount="102">
  <si>
    <t xml:space="preserve">Pravidelný servis </t>
  </si>
  <si>
    <t>(podľa bodu B. 1 Špecifikácie predmetu zákazky)</t>
  </si>
  <si>
    <t>Predpokladaný počet za 48 mesiacov</t>
  </si>
  <si>
    <t>Cena za 1 servis /dopravu</t>
  </si>
  <si>
    <t xml:space="preserve">Cena za servis /dopr. spolu za 48 mesiacov </t>
  </si>
  <si>
    <t>EUR bez DPH</t>
  </si>
  <si>
    <t xml:space="preserve">Servis zariadení </t>
  </si>
  <si>
    <t>[doplniť]</t>
  </si>
  <si>
    <t xml:space="preserve">Doprava </t>
  </si>
  <si>
    <t>Cena spolu za obe položky:</t>
  </si>
  <si>
    <t>1.</t>
  </si>
  <si>
    <t>2.</t>
  </si>
  <si>
    <t>3.</t>
  </si>
  <si>
    <t xml:space="preserve">Obmena kompletných automatických závor </t>
  </si>
  <si>
    <r>
      <t xml:space="preserve">(podľa bodu B. 2 a) Špecifikácie </t>
    </r>
    <r>
      <rPr>
        <b/>
        <sz val="10"/>
        <color rgb="FF000000"/>
        <rFont val="Garamond"/>
        <family val="1"/>
        <charset val="238"/>
      </rPr>
      <t>predmetu zákazky)</t>
    </r>
  </si>
  <si>
    <t>Predpokladaný počet ks. za 48 mesiacov</t>
  </si>
  <si>
    <t>Cena za 1 ks</t>
  </si>
  <si>
    <t>Cena za závory spolu za 48 mesiacov</t>
  </si>
  <si>
    <t>plnohodnotne prevádzkovateľná závora s 3m ramenom , vrátane príslušenstva ( maják, fotobunky, reflexné prvky, atď.)</t>
  </si>
  <si>
    <t>plnohodnotne prevádzkovateľná závora s 4m ramenom , vrátane príslušenstva ( maják, fotobunky, reflexné prvky, atď.)</t>
  </si>
  <si>
    <t>plnohodnotne prevádzkovateľná závora s 5m ramenom , vrátane príslušenstva ( maják, fotobunky, reflexné prvky, atď.)</t>
  </si>
  <si>
    <t>plnohodnotne prevádzkovateľná závora s 6m ramenom , vrátane príslušenstva ( maják, fotobunky, reflexné prvky, atď.)</t>
  </si>
  <si>
    <t>Cena spolu za všetky  ks:</t>
  </si>
  <si>
    <t>Montáž, inštalácia, doprava a obhliadka</t>
  </si>
  <si>
    <t>(podľa bodu B. 2  Špecifikácie predmetu zákazky)</t>
  </si>
  <si>
    <t>Predpokladaný počet hod. za 48 mesiacov</t>
  </si>
  <si>
    <t>Cena za 1 hod. / dopravu</t>
  </si>
  <si>
    <t>Cena za uvedený počet  hod. / dopr.</t>
  </si>
  <si>
    <t>(za 48 mesiacov)</t>
  </si>
  <si>
    <t>Oprava zariadení, montáž, inštalácia, obhliadka  (práca)</t>
  </si>
  <si>
    <t>Cena spolu za všetky hod.</t>
  </si>
  <si>
    <t>Výmena komponentov na závory</t>
  </si>
  <si>
    <t>(podľa bodu B. 2 b) Špecifikácie predmetu zákazky)</t>
  </si>
  <si>
    <t>Cena spolu za všetky ks za 48 mesiacov</t>
  </si>
  <si>
    <t>Prijímač 433 MHz</t>
  </si>
  <si>
    <t>Vysielač 2 kanálový 433 MHz</t>
  </si>
  <si>
    <t>Anténa RX433 MHz</t>
  </si>
  <si>
    <t>Dvierka na skriňu závory RAPID</t>
  </si>
  <si>
    <t>Dvierka na skriňu závory NICE</t>
  </si>
  <si>
    <t>Dvierka na skriňu závory CAME</t>
  </si>
  <si>
    <t>Plášť závory</t>
  </si>
  <si>
    <t>Batéria CR 2016</t>
  </si>
  <si>
    <t>Batéria A23 12V</t>
  </si>
  <si>
    <t>Fotobunka pre pohon brán NICE</t>
  </si>
  <si>
    <t>Fotobunka pre pohon brán CAME</t>
  </si>
  <si>
    <t>Fotobunky  pre pohon brán RAPID</t>
  </si>
  <si>
    <t>Krytka fotobunky</t>
  </si>
  <si>
    <t xml:space="preserve">Maják </t>
  </si>
  <si>
    <t>Žiarovka majáka</t>
  </si>
  <si>
    <t>Pohon posuvnej brány SUPER3600</t>
  </si>
  <si>
    <t>Pohon pre posuvnú bránu do 800 kg</t>
  </si>
  <si>
    <t>Koliesko pre posuvnú bránu do 1000 kg</t>
  </si>
  <si>
    <t>Ozubená lišta pre posuvnú bránu 1m</t>
  </si>
  <si>
    <t>Gumový dvojkomorový profil 1m</t>
  </si>
  <si>
    <t xml:space="preserve">Vyvažovacia pružina pre závory </t>
  </si>
  <si>
    <t>Riadiaca jednotka s krabicou</t>
  </si>
  <si>
    <t xml:space="preserve">Čítacia hlava </t>
  </si>
  <si>
    <t>Skrinka pre čítaciu hlavu</t>
  </si>
  <si>
    <t>Riadiaca jednotka pre čítacie hlavy</t>
  </si>
  <si>
    <t>Komunikačná jednotka ku čítacej hlave</t>
  </si>
  <si>
    <t>Impulzný napájací zdroj zálohovaný 13,7V / 3,5A k čítačke</t>
  </si>
  <si>
    <t>Komunikačný prevodník Opto TCP/IP</t>
  </si>
  <si>
    <t>Audio vrátnik</t>
  </si>
  <si>
    <t>Stojan pre čítaciu hlavu</t>
  </si>
  <si>
    <t>Stojan pre čítaciu hlavu a audio vrátnika</t>
  </si>
  <si>
    <t>Stojan fotobunky</t>
  </si>
  <si>
    <t>Indukčná slučka 1 kanálový</t>
  </si>
  <si>
    <t>Detektor indukčnej slučky</t>
  </si>
  <si>
    <t>Ozubené koleso prevodu pohonu pre závory RAPID</t>
  </si>
  <si>
    <t>Rameno  CAME 4m</t>
  </si>
  <si>
    <t>Rameno CAME 6m</t>
  </si>
  <si>
    <t>Rameno NICE  5m</t>
  </si>
  <si>
    <t>Rameno NICE 6m</t>
  </si>
  <si>
    <t>Rameno RAPID S 4m</t>
  </si>
  <si>
    <t>Rameno RAPID Normal 5m</t>
  </si>
  <si>
    <t>Rameno RAPID Normal 6m</t>
  </si>
  <si>
    <t>Konzola ramena 80mm</t>
  </si>
  <si>
    <t>Teleskopická podpera ramena</t>
  </si>
  <si>
    <t xml:space="preserve">Nástenné dvojtlačidlo  pre ovládanie závor                                                         </t>
  </si>
  <si>
    <t>Cena spolu za všetky ks :</t>
  </si>
  <si>
    <t>4.</t>
  </si>
  <si>
    <t>doplniť</t>
  </si>
  <si>
    <t xml:space="preserve"> Komponenty s prepojením na prechodový systém WIS</t>
  </si>
  <si>
    <t>(podľa bodu B. 3 Špecifikácie predmetu zákazky)</t>
  </si>
  <si>
    <t>Predpokladaný počet m/ks za 48 mesiacov</t>
  </si>
  <si>
    <t>Cena za ks</t>
  </si>
  <si>
    <t xml:space="preserve">Cena spolu za 48  mesiacov </t>
  </si>
  <si>
    <t>Prístupový systém  na čítanie RFID kariet (vrátane všetkých komponentov)</t>
  </si>
  <si>
    <t>Kamera s automatizovaným rozpoznávaním a evidenciou EVČ v systéme WIS WEGA LH   (doplnok k závore špecifikovanej v bode B.3)</t>
  </si>
  <si>
    <t>Celková cena za Pravidelný servis  (obdobie 48 mesiacov) - tabuľka 1</t>
  </si>
  <si>
    <t>PRÍLOHA 2</t>
  </si>
  <si>
    <t xml:space="preserve"> CENOVÁ TABUĽKA</t>
  </si>
  <si>
    <r>
      <t xml:space="preserve">V __________________, </t>
    </r>
    <r>
      <rPr>
        <sz val="11"/>
        <color theme="1"/>
        <rFont val="Garamond"/>
        <family val="1"/>
        <charset val="238"/>
      </rPr>
      <t>dňa ____________2024</t>
    </r>
  </si>
  <si>
    <t>________________________________</t>
  </si>
  <si>
    <t xml:space="preserve">Obchodné meno uchádzača, </t>
  </si>
  <si>
    <t>Meno, funkcia a podpis osoby oprávnenej konať za uchádzača</t>
  </si>
  <si>
    <t>5.</t>
  </si>
  <si>
    <t>Celková cena za Montáž, inštaláciu, dopravu a obhliadku   - tabuľka 2</t>
  </si>
  <si>
    <t>Celková cena za Obmenu kompletných automatických závor  - tabuľka 3</t>
  </si>
  <si>
    <t>Celková cena za Výmenu komponentov na závory   - tabuľka 4</t>
  </si>
  <si>
    <t>Celková cena za  Komponenty s prepojením na prechodový systém WIS  - tabuľka 5</t>
  </si>
  <si>
    <t>Celková cena za celý predmet zákazky za obdobie 48 mesiacov (tabuľky č. 1. – 5.)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</si>
</sst>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Garamond"/>
      <family val="1"/>
      <charset val="238"/>
    </font>
    <font>
      <sz val="10"/>
      <color rgb="FF000000"/>
      <name val="Garamond"/>
      <family val="1"/>
      <charset val="238"/>
    </font>
    <font>
      <b/>
      <sz val="10"/>
      <color rgb="FF000000"/>
      <name val="Garamond"/>
      <family val="1"/>
      <charset val="238"/>
    </font>
    <font>
      <sz val="10"/>
      <color theme="1"/>
      <name val="Times New Roman"/>
      <family val="1"/>
      <charset val="238"/>
    </font>
    <font>
      <b/>
      <sz val="12"/>
      <color rgb="FF000000"/>
      <name val="Garamond"/>
      <family val="1"/>
      <charset val="238"/>
    </font>
    <font>
      <b/>
      <sz val="10"/>
      <color theme="1"/>
      <name val="Garamond"/>
      <family val="1"/>
      <charset val="238"/>
    </font>
    <font>
      <sz val="10"/>
      <color theme="1"/>
      <name val="Garamond"/>
      <family val="1"/>
      <charset val="238"/>
    </font>
    <font>
      <b/>
      <sz val="9"/>
      <color rgb="FF000000"/>
      <name val="Garamond"/>
      <family val="1"/>
      <charset val="238"/>
    </font>
    <font>
      <sz val="10"/>
      <color rgb="FF000000"/>
      <name val="Times New Roman"/>
      <family val="1"/>
      <charset val="238"/>
    </font>
    <font>
      <sz val="11"/>
      <color rgb="FF333333"/>
      <name val="Garamond"/>
      <family val="1"/>
      <charset val="238"/>
    </font>
    <font>
      <sz val="11"/>
      <color theme="1"/>
      <name val="Garamond"/>
      <family val="1"/>
      <charset val="238"/>
    </font>
    <font>
      <sz val="11"/>
      <color rgb="FF0F1F2B"/>
      <name val="Garamond"/>
      <family val="1"/>
      <charset val="238"/>
    </font>
    <font>
      <b/>
      <sz val="11"/>
      <color theme="1"/>
      <name val="Garamond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2" borderId="19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22" xfId="0" applyBorder="1" applyAlignment="1">
      <alignment horizontal="center" wrapText="1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 wrapText="1"/>
    </xf>
    <xf numFmtId="0" fontId="1" fillId="4" borderId="22" xfId="0" applyFont="1" applyFill="1" applyBorder="1" applyAlignment="1">
      <alignment horizontal="center" wrapText="1"/>
    </xf>
    <xf numFmtId="0" fontId="1" fillId="4" borderId="22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4" fontId="0" fillId="0" borderId="0" xfId="0" applyNumberFormat="1"/>
    <xf numFmtId="0" fontId="14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54BBA-10B2-407E-B31D-98321EC19CDF}">
  <dimension ref="A2:D105"/>
  <sheetViews>
    <sheetView tabSelected="1" topLeftCell="A25" workbookViewId="0">
      <selection activeCell="G10" sqref="G10"/>
    </sheetView>
  </sheetViews>
  <sheetFormatPr defaultRowHeight="15" x14ac:dyDescent="0.25"/>
  <cols>
    <col min="1" max="1" width="46.5703125" style="38" customWidth="1"/>
    <col min="2" max="3" width="16.85546875" customWidth="1"/>
    <col min="4" max="4" width="16.85546875" style="44" customWidth="1"/>
  </cols>
  <sheetData>
    <row r="2" spans="1:4" x14ac:dyDescent="0.25">
      <c r="A2" s="65" t="s">
        <v>90</v>
      </c>
      <c r="B2" s="65"/>
      <c r="C2" s="65"/>
      <c r="D2" s="65"/>
    </row>
    <row r="3" spans="1:4" x14ac:dyDescent="0.25">
      <c r="A3" s="64"/>
      <c r="B3" s="62"/>
      <c r="C3" s="62"/>
      <c r="D3" s="63"/>
    </row>
    <row r="4" spans="1:4" x14ac:dyDescent="0.25">
      <c r="A4" s="65" t="s">
        <v>91</v>
      </c>
      <c r="B4" s="65"/>
      <c r="C4" s="65"/>
      <c r="D4" s="65"/>
    </row>
    <row r="5" spans="1:4" x14ac:dyDescent="0.25">
      <c r="A5" s="59"/>
      <c r="B5" s="59"/>
      <c r="C5" s="59"/>
    </row>
    <row r="6" spans="1:4" ht="19.5" customHeight="1" x14ac:dyDescent="0.25">
      <c r="A6" s="57" t="s">
        <v>89</v>
      </c>
      <c r="B6" s="57"/>
      <c r="C6" s="57"/>
      <c r="D6" s="58" t="e">
        <f>D19</f>
        <v>#VALUE!</v>
      </c>
    </row>
    <row r="7" spans="1:4" ht="19.5" customHeight="1" x14ac:dyDescent="0.25">
      <c r="A7" s="57" t="s">
        <v>97</v>
      </c>
      <c r="B7" s="57"/>
      <c r="C7" s="57"/>
      <c r="D7" s="58" t="e">
        <f>D28</f>
        <v>#VALUE!</v>
      </c>
    </row>
    <row r="8" spans="1:4" ht="19.5" customHeight="1" x14ac:dyDescent="0.25">
      <c r="A8" s="57" t="s">
        <v>98</v>
      </c>
      <c r="B8" s="57"/>
      <c r="C8" s="57"/>
      <c r="D8" s="58" t="e">
        <f>D38</f>
        <v>#VALUE!</v>
      </c>
    </row>
    <row r="9" spans="1:4" ht="19.5" customHeight="1" x14ac:dyDescent="0.25">
      <c r="A9" s="57" t="s">
        <v>99</v>
      </c>
      <c r="B9" s="57"/>
      <c r="C9" s="57"/>
      <c r="D9" s="58" t="e">
        <f>D89</f>
        <v>#VALUE!</v>
      </c>
    </row>
    <row r="10" spans="1:4" ht="19.5" customHeight="1" x14ac:dyDescent="0.25">
      <c r="A10" s="57" t="s">
        <v>100</v>
      </c>
      <c r="B10" s="57"/>
      <c r="C10" s="57"/>
      <c r="D10" s="58" t="e">
        <f>D96</f>
        <v>#VALUE!</v>
      </c>
    </row>
    <row r="11" spans="1:4" ht="19.5" customHeight="1" x14ac:dyDescent="0.25">
      <c r="A11" s="60" t="s">
        <v>101</v>
      </c>
      <c r="B11" s="60"/>
      <c r="C11" s="60"/>
      <c r="D11" s="61" t="e">
        <f>SUM(D6:D10)</f>
        <v>#VALUE!</v>
      </c>
    </row>
    <row r="14" spans="1:4" ht="15.75" thickBot="1" x14ac:dyDescent="0.3">
      <c r="A14" s="38" t="s">
        <v>10</v>
      </c>
    </row>
    <row r="15" spans="1:4" ht="45" x14ac:dyDescent="0.25">
      <c r="A15" s="1" t="s">
        <v>0</v>
      </c>
      <c r="B15" s="9" t="s">
        <v>2</v>
      </c>
      <c r="C15" s="11" t="s">
        <v>3</v>
      </c>
      <c r="D15" s="3" t="s">
        <v>4</v>
      </c>
    </row>
    <row r="16" spans="1:4" ht="30.75" thickBot="1" x14ac:dyDescent="0.3">
      <c r="A16" s="2" t="s">
        <v>1</v>
      </c>
      <c r="B16" s="10"/>
      <c r="C16" s="12"/>
      <c r="D16" s="4" t="s">
        <v>5</v>
      </c>
    </row>
    <row r="17" spans="1:4" ht="15.75" thickBot="1" x14ac:dyDescent="0.3">
      <c r="A17" s="39" t="s">
        <v>6</v>
      </c>
      <c r="B17" s="5">
        <v>200</v>
      </c>
      <c r="C17" s="31" t="s">
        <v>7</v>
      </c>
      <c r="D17" s="6" t="e">
        <f>B17*C17</f>
        <v>#VALUE!</v>
      </c>
    </row>
    <row r="18" spans="1:4" ht="15.75" thickBot="1" x14ac:dyDescent="0.3">
      <c r="A18" s="39" t="s">
        <v>8</v>
      </c>
      <c r="B18" s="7">
        <v>200</v>
      </c>
      <c r="C18" s="32" t="s">
        <v>7</v>
      </c>
      <c r="D18" s="6" t="e">
        <f>B18*C18</f>
        <v>#VALUE!</v>
      </c>
    </row>
    <row r="19" spans="1:4" ht="15.75" thickBot="1" x14ac:dyDescent="0.3">
      <c r="A19" s="40"/>
      <c r="B19" s="13" t="s">
        <v>9</v>
      </c>
      <c r="C19" s="14"/>
      <c r="D19" s="8" t="e">
        <f>SUM(D17:D18)</f>
        <v>#VALUE!</v>
      </c>
    </row>
    <row r="22" spans="1:4" ht="15.75" thickBot="1" x14ac:dyDescent="0.3">
      <c r="A22" s="38" t="s">
        <v>11</v>
      </c>
    </row>
    <row r="23" spans="1:4" ht="25.5" x14ac:dyDescent="0.25">
      <c r="A23" s="15" t="s">
        <v>23</v>
      </c>
      <c r="B23" s="19" t="s">
        <v>25</v>
      </c>
      <c r="C23" s="21" t="s">
        <v>26</v>
      </c>
      <c r="D23" s="17" t="s">
        <v>27</v>
      </c>
    </row>
    <row r="24" spans="1:4" x14ac:dyDescent="0.25">
      <c r="A24" s="26" t="s">
        <v>24</v>
      </c>
      <c r="B24" s="29"/>
      <c r="C24" s="30"/>
      <c r="D24" s="28" t="s">
        <v>28</v>
      </c>
    </row>
    <row r="25" spans="1:4" ht="15.75" thickBot="1" x14ac:dyDescent="0.3">
      <c r="A25" s="27"/>
      <c r="B25" s="20"/>
      <c r="C25" s="22"/>
      <c r="D25" s="18" t="s">
        <v>5</v>
      </c>
    </row>
    <row r="26" spans="1:4" ht="15.75" thickBot="1" x14ac:dyDescent="0.3">
      <c r="A26" s="39" t="s">
        <v>29</v>
      </c>
      <c r="B26" s="5">
        <v>500</v>
      </c>
      <c r="C26" s="33" t="s">
        <v>7</v>
      </c>
      <c r="D26" s="23" t="e">
        <f>B26*C26</f>
        <v>#VALUE!</v>
      </c>
    </row>
    <row r="27" spans="1:4" ht="15.75" thickBot="1" x14ac:dyDescent="0.3">
      <c r="A27" s="39" t="s">
        <v>8</v>
      </c>
      <c r="B27" s="7">
        <v>200</v>
      </c>
      <c r="C27" s="34" t="s">
        <v>7</v>
      </c>
      <c r="D27" s="23" t="e">
        <f>B27*C27</f>
        <v>#VALUE!</v>
      </c>
    </row>
    <row r="28" spans="1:4" ht="15.75" thickBot="1" x14ac:dyDescent="0.3">
      <c r="A28" s="40"/>
      <c r="B28" s="13" t="s">
        <v>30</v>
      </c>
      <c r="C28" s="14"/>
      <c r="D28" s="8" t="e">
        <f>SUM(D26:D27)</f>
        <v>#VALUE!</v>
      </c>
    </row>
    <row r="29" spans="1:4" x14ac:dyDescent="0.25">
      <c r="A29" s="45"/>
      <c r="B29" s="46"/>
      <c r="C29" s="46"/>
      <c r="D29" s="46"/>
    </row>
    <row r="31" spans="1:4" ht="15.75" thickBot="1" x14ac:dyDescent="0.3">
      <c r="A31" s="38" t="s">
        <v>12</v>
      </c>
    </row>
    <row r="32" spans="1:4" ht="38.25" x14ac:dyDescent="0.25">
      <c r="A32" s="35" t="s">
        <v>13</v>
      </c>
      <c r="B32" s="19" t="s">
        <v>15</v>
      </c>
      <c r="C32" s="21" t="s">
        <v>16</v>
      </c>
      <c r="D32" s="17" t="s">
        <v>17</v>
      </c>
    </row>
    <row r="33" spans="1:4" ht="15.75" thickBot="1" x14ac:dyDescent="0.3">
      <c r="A33" s="36" t="s">
        <v>14</v>
      </c>
      <c r="B33" s="20"/>
      <c r="C33" s="22"/>
      <c r="D33" s="18" t="s">
        <v>5</v>
      </c>
    </row>
    <row r="34" spans="1:4" ht="39" thickBot="1" x14ac:dyDescent="0.3">
      <c r="A34" s="41" t="s">
        <v>18</v>
      </c>
      <c r="B34" s="42">
        <v>4</v>
      </c>
      <c r="C34" s="33" t="s">
        <v>7</v>
      </c>
      <c r="D34" s="23" t="e">
        <f>B34*C34</f>
        <v>#VALUE!</v>
      </c>
    </row>
    <row r="35" spans="1:4" ht="39" thickBot="1" x14ac:dyDescent="0.3">
      <c r="A35" s="41" t="s">
        <v>19</v>
      </c>
      <c r="B35" s="43">
        <v>4</v>
      </c>
      <c r="C35" s="33" t="s">
        <v>7</v>
      </c>
      <c r="D35" s="23" t="e">
        <f>B35*C35</f>
        <v>#VALUE!</v>
      </c>
    </row>
    <row r="36" spans="1:4" ht="39" thickBot="1" x14ac:dyDescent="0.3">
      <c r="A36" s="41" t="s">
        <v>20</v>
      </c>
      <c r="B36" s="43">
        <v>4</v>
      </c>
      <c r="C36" s="33" t="s">
        <v>7</v>
      </c>
      <c r="D36" s="23" t="e">
        <f>B36*C36</f>
        <v>#VALUE!</v>
      </c>
    </row>
    <row r="37" spans="1:4" ht="39" thickBot="1" x14ac:dyDescent="0.3">
      <c r="A37" s="41" t="s">
        <v>21</v>
      </c>
      <c r="B37" s="43">
        <v>4</v>
      </c>
      <c r="C37" s="33" t="s">
        <v>7</v>
      </c>
      <c r="D37" s="23" t="e">
        <f>B37*C37</f>
        <v>#VALUE!</v>
      </c>
    </row>
    <row r="38" spans="1:4" ht="15.75" thickBot="1" x14ac:dyDescent="0.3">
      <c r="B38" s="13" t="s">
        <v>22</v>
      </c>
      <c r="C38" s="14"/>
      <c r="D38" s="25" t="e">
        <f>SUM(D34:D37)</f>
        <v>#VALUE!</v>
      </c>
    </row>
    <row r="40" spans="1:4" ht="24" customHeight="1" x14ac:dyDescent="0.25"/>
    <row r="41" spans="1:4" ht="15.75" thickBot="1" x14ac:dyDescent="0.3">
      <c r="A41" s="38" t="s">
        <v>80</v>
      </c>
    </row>
    <row r="42" spans="1:4" ht="38.25" x14ac:dyDescent="0.25">
      <c r="A42" s="15" t="s">
        <v>31</v>
      </c>
      <c r="B42" s="50" t="s">
        <v>15</v>
      </c>
      <c r="C42" s="21" t="s">
        <v>16</v>
      </c>
      <c r="D42" s="17" t="s">
        <v>33</v>
      </c>
    </row>
    <row r="43" spans="1:4" ht="15.75" thickBot="1" x14ac:dyDescent="0.3">
      <c r="A43" s="16" t="s">
        <v>32</v>
      </c>
      <c r="B43" s="51"/>
      <c r="C43" s="22"/>
      <c r="D43" s="18" t="s">
        <v>5</v>
      </c>
    </row>
    <row r="44" spans="1:4" ht="15.75" thickBot="1" x14ac:dyDescent="0.3">
      <c r="A44" s="39" t="s">
        <v>34</v>
      </c>
      <c r="B44" s="7">
        <v>30</v>
      </c>
      <c r="C44" s="34" t="s">
        <v>81</v>
      </c>
      <c r="D44" s="23" t="e">
        <f>B44*C44</f>
        <v>#VALUE!</v>
      </c>
    </row>
    <row r="45" spans="1:4" ht="15.75" thickBot="1" x14ac:dyDescent="0.3">
      <c r="A45" s="39" t="s">
        <v>35</v>
      </c>
      <c r="B45" s="7">
        <v>200</v>
      </c>
      <c r="C45" s="34" t="s">
        <v>81</v>
      </c>
      <c r="D45" s="23" t="e">
        <f>B45*C45</f>
        <v>#VALUE!</v>
      </c>
    </row>
    <row r="46" spans="1:4" ht="15.75" thickBot="1" x14ac:dyDescent="0.3">
      <c r="A46" s="39" t="s">
        <v>36</v>
      </c>
      <c r="B46" s="7">
        <v>5</v>
      </c>
      <c r="C46" s="34" t="s">
        <v>81</v>
      </c>
      <c r="D46" s="23" t="e">
        <f>B46*C46</f>
        <v>#VALUE!</v>
      </c>
    </row>
    <row r="47" spans="1:4" ht="15.75" thickBot="1" x14ac:dyDescent="0.3">
      <c r="A47" s="54" t="s">
        <v>37</v>
      </c>
      <c r="B47" s="7">
        <v>4</v>
      </c>
      <c r="C47" s="34" t="s">
        <v>81</v>
      </c>
      <c r="D47" s="23" t="e">
        <f t="shared" ref="D47:D88" si="0">B47*C47</f>
        <v>#VALUE!</v>
      </c>
    </row>
    <row r="48" spans="1:4" ht="15.75" thickBot="1" x14ac:dyDescent="0.3">
      <c r="A48" s="39" t="s">
        <v>38</v>
      </c>
      <c r="B48" s="7">
        <v>4</v>
      </c>
      <c r="C48" s="34" t="s">
        <v>81</v>
      </c>
      <c r="D48" s="23" t="e">
        <f t="shared" si="0"/>
        <v>#VALUE!</v>
      </c>
    </row>
    <row r="49" spans="1:4" ht="15.75" thickBot="1" x14ac:dyDescent="0.3">
      <c r="A49" s="39" t="s">
        <v>39</v>
      </c>
      <c r="B49" s="7">
        <v>4</v>
      </c>
      <c r="C49" s="34" t="s">
        <v>81</v>
      </c>
      <c r="D49" s="23" t="e">
        <f t="shared" si="0"/>
        <v>#VALUE!</v>
      </c>
    </row>
    <row r="50" spans="1:4" ht="15.75" thickBot="1" x14ac:dyDescent="0.3">
      <c r="A50" s="39" t="s">
        <v>40</v>
      </c>
      <c r="B50" s="7">
        <v>4</v>
      </c>
      <c r="C50" s="34" t="s">
        <v>81</v>
      </c>
      <c r="D50" s="23" t="e">
        <f t="shared" si="0"/>
        <v>#VALUE!</v>
      </c>
    </row>
    <row r="51" spans="1:4" ht="15.75" thickBot="1" x14ac:dyDescent="0.3">
      <c r="A51" s="39" t="s">
        <v>41</v>
      </c>
      <c r="B51" s="7">
        <v>60</v>
      </c>
      <c r="C51" s="34" t="s">
        <v>81</v>
      </c>
      <c r="D51" s="23" t="e">
        <f t="shared" si="0"/>
        <v>#VALUE!</v>
      </c>
    </row>
    <row r="52" spans="1:4" ht="15.75" thickBot="1" x14ac:dyDescent="0.3">
      <c r="A52" s="39" t="s">
        <v>42</v>
      </c>
      <c r="B52" s="7">
        <v>60</v>
      </c>
      <c r="C52" s="34" t="s">
        <v>81</v>
      </c>
      <c r="D52" s="23" t="e">
        <f t="shared" si="0"/>
        <v>#VALUE!</v>
      </c>
    </row>
    <row r="53" spans="1:4" ht="15.75" thickBot="1" x14ac:dyDescent="0.3">
      <c r="A53" s="39" t="s">
        <v>43</v>
      </c>
      <c r="B53" s="7">
        <v>15</v>
      </c>
      <c r="C53" s="34" t="s">
        <v>81</v>
      </c>
      <c r="D53" s="23" t="e">
        <f t="shared" si="0"/>
        <v>#VALUE!</v>
      </c>
    </row>
    <row r="54" spans="1:4" ht="15.75" thickBot="1" x14ac:dyDescent="0.3">
      <c r="A54" s="39" t="s">
        <v>44</v>
      </c>
      <c r="B54" s="7">
        <v>15</v>
      </c>
      <c r="C54" s="34" t="s">
        <v>81</v>
      </c>
      <c r="D54" s="23" t="e">
        <f t="shared" si="0"/>
        <v>#VALUE!</v>
      </c>
    </row>
    <row r="55" spans="1:4" ht="15.75" thickBot="1" x14ac:dyDescent="0.3">
      <c r="A55" s="39" t="s">
        <v>45</v>
      </c>
      <c r="B55" s="7">
        <v>15</v>
      </c>
      <c r="C55" s="34" t="s">
        <v>81</v>
      </c>
      <c r="D55" s="23" t="e">
        <f t="shared" si="0"/>
        <v>#VALUE!</v>
      </c>
    </row>
    <row r="56" spans="1:4" ht="15.75" thickBot="1" x14ac:dyDescent="0.3">
      <c r="A56" s="39" t="s">
        <v>46</v>
      </c>
      <c r="B56" s="7">
        <v>45</v>
      </c>
      <c r="C56" s="34" t="s">
        <v>81</v>
      </c>
      <c r="D56" s="23" t="e">
        <f t="shared" si="0"/>
        <v>#VALUE!</v>
      </c>
    </row>
    <row r="57" spans="1:4" ht="15.75" thickBot="1" x14ac:dyDescent="0.3">
      <c r="A57" s="54" t="s">
        <v>47</v>
      </c>
      <c r="B57" s="7">
        <v>15</v>
      </c>
      <c r="C57" s="34" t="s">
        <v>81</v>
      </c>
      <c r="D57" s="23" t="e">
        <f t="shared" si="0"/>
        <v>#VALUE!</v>
      </c>
    </row>
    <row r="58" spans="1:4" ht="15.75" thickBot="1" x14ac:dyDescent="0.3">
      <c r="A58" s="54" t="s">
        <v>48</v>
      </c>
      <c r="B58" s="7">
        <v>40</v>
      </c>
      <c r="C58" s="34" t="s">
        <v>81</v>
      </c>
      <c r="D58" s="23" t="e">
        <f t="shared" si="0"/>
        <v>#VALUE!</v>
      </c>
    </row>
    <row r="59" spans="1:4" ht="15.75" thickBot="1" x14ac:dyDescent="0.3">
      <c r="A59" s="55" t="s">
        <v>49</v>
      </c>
      <c r="B59" s="7">
        <v>1</v>
      </c>
      <c r="C59" s="34" t="s">
        <v>81</v>
      </c>
      <c r="D59" s="23" t="e">
        <f t="shared" si="0"/>
        <v>#VALUE!</v>
      </c>
    </row>
    <row r="60" spans="1:4" ht="15.75" thickBot="1" x14ac:dyDescent="0.3">
      <c r="A60" s="54" t="s">
        <v>50</v>
      </c>
      <c r="B60" s="7">
        <v>1</v>
      </c>
      <c r="C60" s="34" t="s">
        <v>81</v>
      </c>
      <c r="D60" s="23" t="e">
        <f t="shared" si="0"/>
        <v>#VALUE!</v>
      </c>
    </row>
    <row r="61" spans="1:4" ht="15.75" thickBot="1" x14ac:dyDescent="0.3">
      <c r="A61" s="54" t="s">
        <v>51</v>
      </c>
      <c r="B61" s="7">
        <v>5</v>
      </c>
      <c r="C61" s="34" t="s">
        <v>81</v>
      </c>
      <c r="D61" s="23" t="e">
        <f t="shared" si="0"/>
        <v>#VALUE!</v>
      </c>
    </row>
    <row r="62" spans="1:4" ht="15.75" thickBot="1" x14ac:dyDescent="0.3">
      <c r="A62" s="54" t="s">
        <v>52</v>
      </c>
      <c r="B62" s="7">
        <v>20</v>
      </c>
      <c r="C62" s="34" t="s">
        <v>81</v>
      </c>
      <c r="D62" s="23" t="e">
        <f t="shared" si="0"/>
        <v>#VALUE!</v>
      </c>
    </row>
    <row r="63" spans="1:4" ht="15.75" thickBot="1" x14ac:dyDescent="0.3">
      <c r="A63" s="54" t="s">
        <v>53</v>
      </c>
      <c r="B63" s="7">
        <v>30</v>
      </c>
      <c r="C63" s="34" t="s">
        <v>81</v>
      </c>
      <c r="D63" s="23" t="e">
        <f t="shared" si="0"/>
        <v>#VALUE!</v>
      </c>
    </row>
    <row r="64" spans="1:4" ht="15.75" thickBot="1" x14ac:dyDescent="0.3">
      <c r="A64" s="54" t="s">
        <v>54</v>
      </c>
      <c r="B64" s="7">
        <v>10</v>
      </c>
      <c r="C64" s="34" t="s">
        <v>81</v>
      </c>
      <c r="D64" s="23" t="e">
        <f t="shared" si="0"/>
        <v>#VALUE!</v>
      </c>
    </row>
    <row r="65" spans="1:4" ht="15.75" thickBot="1" x14ac:dyDescent="0.3">
      <c r="A65" s="54" t="s">
        <v>55</v>
      </c>
      <c r="B65" s="7">
        <v>1</v>
      </c>
      <c r="C65" s="34" t="s">
        <v>81</v>
      </c>
      <c r="D65" s="23" t="e">
        <f t="shared" si="0"/>
        <v>#VALUE!</v>
      </c>
    </row>
    <row r="66" spans="1:4" ht="15.75" thickBot="1" x14ac:dyDescent="0.3">
      <c r="A66" s="54" t="s">
        <v>56</v>
      </c>
      <c r="B66" s="7">
        <v>2</v>
      </c>
      <c r="C66" s="34" t="s">
        <v>81</v>
      </c>
      <c r="D66" s="23" t="e">
        <f t="shared" si="0"/>
        <v>#VALUE!</v>
      </c>
    </row>
    <row r="67" spans="1:4" ht="15.75" thickBot="1" x14ac:dyDescent="0.3">
      <c r="A67" s="54" t="s">
        <v>57</v>
      </c>
      <c r="B67" s="7">
        <v>2</v>
      </c>
      <c r="C67" s="34" t="s">
        <v>81</v>
      </c>
      <c r="D67" s="23" t="e">
        <f t="shared" si="0"/>
        <v>#VALUE!</v>
      </c>
    </row>
    <row r="68" spans="1:4" ht="15.75" thickBot="1" x14ac:dyDescent="0.3">
      <c r="A68" s="54" t="s">
        <v>58</v>
      </c>
      <c r="B68" s="7">
        <v>1</v>
      </c>
      <c r="C68" s="34" t="s">
        <v>81</v>
      </c>
      <c r="D68" s="23" t="e">
        <f t="shared" si="0"/>
        <v>#VALUE!</v>
      </c>
    </row>
    <row r="69" spans="1:4" ht="15.75" thickBot="1" x14ac:dyDescent="0.3">
      <c r="A69" s="54" t="s">
        <v>59</v>
      </c>
      <c r="B69" s="7">
        <v>1</v>
      </c>
      <c r="C69" s="34" t="s">
        <v>81</v>
      </c>
      <c r="D69" s="23" t="e">
        <f t="shared" si="0"/>
        <v>#VALUE!</v>
      </c>
    </row>
    <row r="70" spans="1:4" ht="15.75" thickBot="1" x14ac:dyDescent="0.3">
      <c r="A70" s="54" t="s">
        <v>60</v>
      </c>
      <c r="B70" s="7">
        <v>1</v>
      </c>
      <c r="C70" s="34" t="s">
        <v>81</v>
      </c>
      <c r="D70" s="23" t="e">
        <f t="shared" si="0"/>
        <v>#VALUE!</v>
      </c>
    </row>
    <row r="71" spans="1:4" ht="15.75" thickBot="1" x14ac:dyDescent="0.3">
      <c r="A71" s="54" t="s">
        <v>61</v>
      </c>
      <c r="B71" s="7">
        <v>1</v>
      </c>
      <c r="C71" s="34" t="s">
        <v>81</v>
      </c>
      <c r="D71" s="23" t="e">
        <f t="shared" si="0"/>
        <v>#VALUE!</v>
      </c>
    </row>
    <row r="72" spans="1:4" ht="15.75" thickBot="1" x14ac:dyDescent="0.3">
      <c r="A72" s="54" t="s">
        <v>62</v>
      </c>
      <c r="B72" s="7">
        <v>2</v>
      </c>
      <c r="C72" s="34" t="s">
        <v>81</v>
      </c>
      <c r="D72" s="23" t="e">
        <f t="shared" si="0"/>
        <v>#VALUE!</v>
      </c>
    </row>
    <row r="73" spans="1:4" ht="15.75" thickBot="1" x14ac:dyDescent="0.3">
      <c r="A73" s="54" t="s">
        <v>63</v>
      </c>
      <c r="B73" s="7">
        <v>2</v>
      </c>
      <c r="C73" s="34" t="s">
        <v>81</v>
      </c>
      <c r="D73" s="23" t="e">
        <f t="shared" si="0"/>
        <v>#VALUE!</v>
      </c>
    </row>
    <row r="74" spans="1:4" ht="15.75" thickBot="1" x14ac:dyDescent="0.3">
      <c r="A74" s="54" t="s">
        <v>64</v>
      </c>
      <c r="B74" s="7">
        <v>2</v>
      </c>
      <c r="C74" s="34" t="s">
        <v>81</v>
      </c>
      <c r="D74" s="23" t="e">
        <f t="shared" si="0"/>
        <v>#VALUE!</v>
      </c>
    </row>
    <row r="75" spans="1:4" ht="15.75" thickBot="1" x14ac:dyDescent="0.3">
      <c r="A75" s="54" t="s">
        <v>65</v>
      </c>
      <c r="B75" s="7">
        <v>1</v>
      </c>
      <c r="C75" s="34" t="s">
        <v>81</v>
      </c>
      <c r="D75" s="23" t="e">
        <f t="shared" si="0"/>
        <v>#VALUE!</v>
      </c>
    </row>
    <row r="76" spans="1:4" ht="15.75" thickBot="1" x14ac:dyDescent="0.3">
      <c r="A76" s="54" t="s">
        <v>66</v>
      </c>
      <c r="B76" s="7">
        <v>1</v>
      </c>
      <c r="C76" s="34" t="s">
        <v>81</v>
      </c>
      <c r="D76" s="23" t="e">
        <f t="shared" si="0"/>
        <v>#VALUE!</v>
      </c>
    </row>
    <row r="77" spans="1:4" ht="15.75" thickBot="1" x14ac:dyDescent="0.3">
      <c r="A77" s="54" t="s">
        <v>67</v>
      </c>
      <c r="B77" s="7">
        <v>1</v>
      </c>
      <c r="C77" s="34" t="s">
        <v>81</v>
      </c>
      <c r="D77" s="23" t="e">
        <f t="shared" si="0"/>
        <v>#VALUE!</v>
      </c>
    </row>
    <row r="78" spans="1:4" ht="15.75" thickBot="1" x14ac:dyDescent="0.3">
      <c r="A78" s="54" t="s">
        <v>68</v>
      </c>
      <c r="B78" s="7">
        <v>1</v>
      </c>
      <c r="C78" s="34" t="s">
        <v>81</v>
      </c>
      <c r="D78" s="23" t="e">
        <f t="shared" si="0"/>
        <v>#VALUE!</v>
      </c>
    </row>
    <row r="79" spans="1:4" ht="15.75" thickBot="1" x14ac:dyDescent="0.3">
      <c r="A79" s="54" t="s">
        <v>69</v>
      </c>
      <c r="B79" s="7">
        <v>4</v>
      </c>
      <c r="C79" s="34" t="s">
        <v>81</v>
      </c>
      <c r="D79" s="23" t="e">
        <f t="shared" si="0"/>
        <v>#VALUE!</v>
      </c>
    </row>
    <row r="80" spans="1:4" ht="15.75" thickBot="1" x14ac:dyDescent="0.3">
      <c r="A80" s="54" t="s">
        <v>70</v>
      </c>
      <c r="B80" s="7">
        <v>4</v>
      </c>
      <c r="C80" s="34" t="s">
        <v>81</v>
      </c>
      <c r="D80" s="23" t="e">
        <f t="shared" si="0"/>
        <v>#VALUE!</v>
      </c>
    </row>
    <row r="81" spans="1:4" ht="15.75" thickBot="1" x14ac:dyDescent="0.3">
      <c r="A81" s="54" t="s">
        <v>71</v>
      </c>
      <c r="B81" s="7">
        <v>4</v>
      </c>
      <c r="C81" s="34" t="s">
        <v>81</v>
      </c>
      <c r="D81" s="23" t="e">
        <f t="shared" si="0"/>
        <v>#VALUE!</v>
      </c>
    </row>
    <row r="82" spans="1:4" ht="15.75" thickBot="1" x14ac:dyDescent="0.3">
      <c r="A82" s="54" t="s">
        <v>72</v>
      </c>
      <c r="B82" s="7">
        <v>4</v>
      </c>
      <c r="C82" s="34" t="s">
        <v>81</v>
      </c>
      <c r="D82" s="23" t="e">
        <f t="shared" si="0"/>
        <v>#VALUE!</v>
      </c>
    </row>
    <row r="83" spans="1:4" ht="15.75" thickBot="1" x14ac:dyDescent="0.3">
      <c r="A83" s="54" t="s">
        <v>73</v>
      </c>
      <c r="B83" s="7">
        <v>4</v>
      </c>
      <c r="C83" s="34" t="s">
        <v>81</v>
      </c>
      <c r="D83" s="23" t="e">
        <f t="shared" si="0"/>
        <v>#VALUE!</v>
      </c>
    </row>
    <row r="84" spans="1:4" ht="15.75" thickBot="1" x14ac:dyDescent="0.3">
      <c r="A84" s="54" t="s">
        <v>74</v>
      </c>
      <c r="B84" s="7">
        <v>4</v>
      </c>
      <c r="C84" s="34" t="s">
        <v>81</v>
      </c>
      <c r="D84" s="23" t="e">
        <f t="shared" si="0"/>
        <v>#VALUE!</v>
      </c>
    </row>
    <row r="85" spans="1:4" ht="15.75" thickBot="1" x14ac:dyDescent="0.3">
      <c r="A85" s="54" t="s">
        <v>75</v>
      </c>
      <c r="B85" s="7">
        <v>4</v>
      </c>
      <c r="C85" s="34" t="s">
        <v>81</v>
      </c>
      <c r="D85" s="23" t="e">
        <f t="shared" si="0"/>
        <v>#VALUE!</v>
      </c>
    </row>
    <row r="86" spans="1:4" ht="15.75" thickBot="1" x14ac:dyDescent="0.3">
      <c r="A86" s="54" t="s">
        <v>76</v>
      </c>
      <c r="B86" s="7">
        <v>20</v>
      </c>
      <c r="C86" s="34" t="s">
        <v>81</v>
      </c>
      <c r="D86" s="23" t="e">
        <f t="shared" si="0"/>
        <v>#VALUE!</v>
      </c>
    </row>
    <row r="87" spans="1:4" ht="15.75" thickBot="1" x14ac:dyDescent="0.3">
      <c r="A87" s="54" t="s">
        <v>77</v>
      </c>
      <c r="B87" s="7">
        <v>20</v>
      </c>
      <c r="C87" s="34" t="s">
        <v>81</v>
      </c>
      <c r="D87" s="23" t="e">
        <f t="shared" si="0"/>
        <v>#VALUE!</v>
      </c>
    </row>
    <row r="88" spans="1:4" ht="15.75" thickBot="1" x14ac:dyDescent="0.3">
      <c r="A88" s="54" t="s">
        <v>78</v>
      </c>
      <c r="B88" s="7">
        <v>20</v>
      </c>
      <c r="C88" s="34" t="s">
        <v>81</v>
      </c>
      <c r="D88" s="23" t="e">
        <f t="shared" si="0"/>
        <v>#VALUE!</v>
      </c>
    </row>
    <row r="89" spans="1:4" ht="15.75" thickBot="1" x14ac:dyDescent="0.3">
      <c r="A89" s="56"/>
      <c r="B89" s="13" t="s">
        <v>79</v>
      </c>
      <c r="C89" s="14"/>
      <c r="D89" s="47" t="e">
        <f>SUM(D44:D88)</f>
        <v>#VALUE!</v>
      </c>
    </row>
    <row r="90" spans="1:4" ht="28.5" customHeight="1" x14ac:dyDescent="0.25">
      <c r="A90" s="56"/>
      <c r="B90" s="48"/>
      <c r="C90" s="49"/>
      <c r="D90" s="49"/>
    </row>
    <row r="91" spans="1:4" ht="30" customHeight="1" thickBot="1" x14ac:dyDescent="0.3">
      <c r="A91" s="56" t="s">
        <v>96</v>
      </c>
      <c r="B91" s="48"/>
      <c r="C91" s="49"/>
      <c r="D91" s="49"/>
    </row>
    <row r="92" spans="1:4" ht="31.5" x14ac:dyDescent="0.25">
      <c r="A92" s="52" t="s">
        <v>82</v>
      </c>
      <c r="B92" s="21" t="s">
        <v>84</v>
      </c>
      <c r="C92" s="21" t="s">
        <v>85</v>
      </c>
      <c r="D92" s="17" t="s">
        <v>86</v>
      </c>
    </row>
    <row r="93" spans="1:4" ht="15.75" thickBot="1" x14ac:dyDescent="0.3">
      <c r="A93" s="53" t="s">
        <v>83</v>
      </c>
      <c r="B93" s="22"/>
      <c r="C93" s="22"/>
      <c r="D93" s="18" t="s">
        <v>5</v>
      </c>
    </row>
    <row r="94" spans="1:4" ht="26.25" thickBot="1" x14ac:dyDescent="0.3">
      <c r="A94" s="41" t="s">
        <v>87</v>
      </c>
      <c r="B94" s="43">
        <v>1</v>
      </c>
      <c r="C94" s="31" t="s">
        <v>7</v>
      </c>
      <c r="D94" s="6" t="e">
        <f>B94*C94</f>
        <v>#VALUE!</v>
      </c>
    </row>
    <row r="95" spans="1:4" ht="39" thickBot="1" x14ac:dyDescent="0.3">
      <c r="A95" s="41" t="s">
        <v>88</v>
      </c>
      <c r="B95" s="43">
        <v>1</v>
      </c>
      <c r="C95" s="31" t="s">
        <v>7</v>
      </c>
      <c r="D95" s="6" t="e">
        <f>B95*C95</f>
        <v>#VALUE!</v>
      </c>
    </row>
    <row r="96" spans="1:4" ht="15.75" thickBot="1" x14ac:dyDescent="0.3">
      <c r="B96" s="13" t="s">
        <v>79</v>
      </c>
      <c r="C96" s="37"/>
      <c r="D96" s="24" t="e">
        <f>SUM(D94:D95)</f>
        <v>#VALUE!</v>
      </c>
    </row>
    <row r="101" spans="1:4" x14ac:dyDescent="0.25">
      <c r="A101" s="66" t="s">
        <v>92</v>
      </c>
      <c r="B101" s="66"/>
      <c r="C101" s="66"/>
      <c r="D101" s="66"/>
    </row>
    <row r="102" spans="1:4" x14ac:dyDescent="0.25">
      <c r="A102" s="67"/>
      <c r="D102" s="68"/>
    </row>
    <row r="103" spans="1:4" x14ac:dyDescent="0.25">
      <c r="A103"/>
      <c r="C103" s="69" t="s">
        <v>93</v>
      </c>
      <c r="D103" s="68"/>
    </row>
    <row r="104" spans="1:4" x14ac:dyDescent="0.25">
      <c r="A104" s="70" t="s">
        <v>94</v>
      </c>
      <c r="B104" s="70"/>
      <c r="C104" s="70"/>
      <c r="D104" s="70"/>
    </row>
    <row r="105" spans="1:4" x14ac:dyDescent="0.25">
      <c r="A105" s="71" t="s">
        <v>95</v>
      </c>
      <c r="B105" s="71"/>
      <c r="C105" s="71"/>
      <c r="D105" s="71"/>
    </row>
  </sheetData>
  <mergeCells count="27">
    <mergeCell ref="A11:C11"/>
    <mergeCell ref="A2:D2"/>
    <mergeCell ref="A4:D4"/>
    <mergeCell ref="A101:D101"/>
    <mergeCell ref="A104:D104"/>
    <mergeCell ref="A105:D105"/>
    <mergeCell ref="A6:C6"/>
    <mergeCell ref="A7:C7"/>
    <mergeCell ref="A8:C8"/>
    <mergeCell ref="A9:C9"/>
    <mergeCell ref="A10:C10"/>
    <mergeCell ref="A5:C5"/>
    <mergeCell ref="C92:C93"/>
    <mergeCell ref="B92:B93"/>
    <mergeCell ref="B96:C96"/>
    <mergeCell ref="B42:B43"/>
    <mergeCell ref="C42:C43"/>
    <mergeCell ref="B89:C89"/>
    <mergeCell ref="B32:B33"/>
    <mergeCell ref="B38:C38"/>
    <mergeCell ref="B23:B25"/>
    <mergeCell ref="C23:C25"/>
    <mergeCell ref="B28:C28"/>
    <mergeCell ref="C32:C33"/>
    <mergeCell ref="B15:B16"/>
    <mergeCell ref="C15:C16"/>
    <mergeCell ref="B19:C19"/>
  </mergeCells>
  <pageMargins left="0.23622047244094491" right="0.23622047244094491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Hárok1!_Hlk83372478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Cencerová Lucia</dc:creator>
  <cp:lastModifiedBy>Cencerová Lucia</cp:lastModifiedBy>
  <cp:lastPrinted>2024-08-13T06:23:30Z</cp:lastPrinted>
  <dcterms:created xsi:type="dcterms:W3CDTF">2024-08-13T06:00:11Z</dcterms:created>
  <dcterms:modified xsi:type="dcterms:W3CDTF">2024-08-13T06:24:27Z</dcterms:modified>
</cp:coreProperties>
</file>