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3759EF10-B4F0-438B-B661-2170C554E5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6" i="1" l="1"/>
  <c r="K53" i="1"/>
  <c r="K48" i="1"/>
  <c r="I56" i="1"/>
  <c r="I53" i="1"/>
  <c r="I48" i="1"/>
  <c r="I47" i="1"/>
  <c r="K47" i="1" s="1"/>
  <c r="I42" i="1"/>
  <c r="I37" i="1"/>
  <c r="I32" i="1"/>
  <c r="L59" i="1"/>
  <c r="L61" i="1"/>
  <c r="L71" i="1"/>
  <c r="L73" i="1"/>
  <c r="L83" i="1"/>
  <c r="L85" i="1"/>
  <c r="K58" i="1"/>
  <c r="L58" i="1" s="1"/>
  <c r="K59" i="1"/>
  <c r="K61" i="1"/>
  <c r="K63" i="1"/>
  <c r="K64" i="1"/>
  <c r="K65" i="1"/>
  <c r="K70" i="1"/>
  <c r="L70" i="1" s="1"/>
  <c r="K71" i="1"/>
  <c r="K73" i="1"/>
  <c r="K75" i="1"/>
  <c r="K76" i="1"/>
  <c r="K77" i="1"/>
  <c r="K82" i="1"/>
  <c r="L82" i="1" s="1"/>
  <c r="K83" i="1"/>
  <c r="K85" i="1"/>
  <c r="K87" i="1"/>
  <c r="K88" i="1"/>
  <c r="I57" i="1"/>
  <c r="K57" i="1" s="1"/>
  <c r="I58" i="1"/>
  <c r="I59" i="1"/>
  <c r="I60" i="1"/>
  <c r="K60" i="1" s="1"/>
  <c r="L60" i="1" s="1"/>
  <c r="I61" i="1"/>
  <c r="I62" i="1"/>
  <c r="I63" i="1"/>
  <c r="L63" i="1" s="1"/>
  <c r="I64" i="1"/>
  <c r="L64" i="1" s="1"/>
  <c r="I65" i="1"/>
  <c r="L65" i="1" s="1"/>
  <c r="I66" i="1"/>
  <c r="K66" i="1" s="1"/>
  <c r="I67" i="1"/>
  <c r="K67" i="1" s="1"/>
  <c r="I68" i="1"/>
  <c r="K68" i="1" s="1"/>
  <c r="I69" i="1"/>
  <c r="K69" i="1" s="1"/>
  <c r="I70" i="1"/>
  <c r="I71" i="1"/>
  <c r="I72" i="1"/>
  <c r="K72" i="1" s="1"/>
  <c r="L72" i="1" s="1"/>
  <c r="I73" i="1"/>
  <c r="I74" i="1"/>
  <c r="I75" i="1"/>
  <c r="L75" i="1" s="1"/>
  <c r="I76" i="1"/>
  <c r="L76" i="1" s="1"/>
  <c r="I77" i="1"/>
  <c r="L77" i="1" s="1"/>
  <c r="I78" i="1"/>
  <c r="K78" i="1" s="1"/>
  <c r="I79" i="1"/>
  <c r="I80" i="1"/>
  <c r="K80" i="1" s="1"/>
  <c r="I81" i="1"/>
  <c r="K81" i="1" s="1"/>
  <c r="I82" i="1"/>
  <c r="I83" i="1"/>
  <c r="I84" i="1"/>
  <c r="K84" i="1" s="1"/>
  <c r="L84" i="1" s="1"/>
  <c r="I85" i="1"/>
  <c r="I86" i="1"/>
  <c r="I87" i="1"/>
  <c r="L87" i="1" s="1"/>
  <c r="I88" i="1"/>
  <c r="L88" i="1" s="1"/>
  <c r="K42" i="1"/>
  <c r="L42" i="1" s="1"/>
  <c r="K86" i="1" l="1"/>
  <c r="L86" i="1" s="1"/>
  <c r="K74" i="1"/>
  <c r="L74" i="1" s="1"/>
  <c r="K62" i="1"/>
  <c r="L62" i="1" s="1"/>
  <c r="L81" i="1"/>
  <c r="L69" i="1"/>
  <c r="L57" i="1"/>
  <c r="L80" i="1"/>
  <c r="L68" i="1"/>
  <c r="L66" i="1"/>
  <c r="L67" i="1"/>
  <c r="L78" i="1"/>
  <c r="K79" i="1"/>
  <c r="L79" i="1" s="1"/>
  <c r="I89" i="1"/>
  <c r="L56" i="1"/>
  <c r="L48" i="1"/>
  <c r="L47" i="1"/>
  <c r="F90" i="1"/>
  <c r="K37" i="1"/>
  <c r="L37" i="1" s="1"/>
  <c r="K32" i="1"/>
  <c r="L32" i="1" s="1"/>
  <c r="L53" i="1"/>
  <c r="L89" i="1" l="1"/>
  <c r="F91" i="1"/>
</calcChain>
</file>

<file path=xl/sharedStrings.xml><?xml version="1.0" encoding="utf-8"?>
<sst xmlns="http://schemas.openxmlformats.org/spreadsheetml/2006/main" count="256" uniqueCount="155">
  <si>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</si>
  <si>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</si>
  <si>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</si>
  <si>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</si>
  <si>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</si>
  <si>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</si>
  <si>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</si>
  <si>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</si>
  <si>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</si>
  <si>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</si>
  <si>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</si>
  <si>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</si>
  <si>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</si>
  <si>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</si>
  <si>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</si>
  <si>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</si>
  <si>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</si>
  <si>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</si>
  <si>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</si>
  <si>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</si>
  <si>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</si>
  <si>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</si>
  <si>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55</t>
  </si>
  <si>
    <t>WYK-PASR</t>
  </si>
  <si>
    <t>Zdarcie pokrywy na pasach - prace ręczne</t>
  </si>
  <si>
    <t>KMTR</t>
  </si>
  <si>
    <t xml:space="preserve"> 60</t>
  </si>
  <si>
    <t>WYK-TAL60</t>
  </si>
  <si>
    <t>Zdarcie pokrywy na talerzach 60 cm x 60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</si>
  <si>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</si>
  <si>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</si>
  <si>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</si>
  <si>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</si>
  <si>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</si>
  <si>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</si>
  <si>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</si>
  <si>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</si>
  <si>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</si>
  <si>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</si>
  <si>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</si>
  <si>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</si>
  <si>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</si>
  <si>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</si>
  <si>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</si>
  <si>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</si>
  <si>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</si>
  <si>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</si>
  <si>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</si>
  <si>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</si>
  <si>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</si>
  <si>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</si>
  <si>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</si>
  <si>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</si>
  <si>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</si>
  <si>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</si>
  <si>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</si>
  <si>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</si>
  <si>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</si>
  <si>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</si>
  <si>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</si>
  <si>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</si>
  <si>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</si>
  <si>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</si>
  <si>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</si>
  <si>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</si>
  <si>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</si>
  <si>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</si>
  <si>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</si>
  <si>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</si>
  <si>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</si>
  <si>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</si>
  <si>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</si>
  <si>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</si>
  <si>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</si>
  <si>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</si>
  <si>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</si>
  <si>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</si>
  <si>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</si>
  <si>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</si>
  <si>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</si>
  <si>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</si>
  <si>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</si>
  <si>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</si>
  <si>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</si>
  <si>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</si>
  <si>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</si>
  <si>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</si>
  <si>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</si>
  <si>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</si>
  <si>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</si>
  <si>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</si>
  <si>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</si>
  <si>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</si>
  <si>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</si>
  <si>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</si>
  <si>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</si>
  <si>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</si>
  <si>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</si>
  <si>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</si>
  <si>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</si>
  <si>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</si>
  <si>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</si>
  <si>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</si>
  <si>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</si>
  <si>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</si>
  <si>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</si>
  <si>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</si>
  <si>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</si>
  <si>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</si>
  <si>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</si>
  <si>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</si>
  <si>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</si>
  <si>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</si>
  <si>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</si>
  <si>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</si>
  <si>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</si>
  <si>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</si>
  <si>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</si>
  <si>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</si>
  <si>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</si>
  <si>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</si>
  <si>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</si>
  <si>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</si>
  <si>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</si>
  <si>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</si>
  <si>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</si>
  <si>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</si>
  <si>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</si>
  <si>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</si>
  <si>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</si>
  <si>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</si>
  <si>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</si>
  <si>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</si>
  <si>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</si>
  <si>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</si>
  <si>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01/2025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</si>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</sst>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2" fontId="12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left"/>
    </xf>
    <xf numFmtId="2" fontId="12" fillId="2" borderId="5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9"/>
  <sheetViews>
    <sheetView tabSelected="1" topLeftCell="A114" workbookViewId="0">
      <selection activeCell="K57" sqref="K57"/>
    </sheetView>
  </sheetViews>
  <sheetFormatPr defaultRowHeight="12.75" x14ac:dyDescent="0.2"/>
  <cols>
    <col min="1" max="1" width="0.140625" customWidth="1"/>
    <col min="2" max="2" width="5.7109375" customWidth="1"/>
    <col min="3" max="3" width="52.710937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127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/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/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0" t="s">
        <v>128</v>
      </c>
      <c r="C10" s="20"/>
      <c r="D10" s="20"/>
    </row>
    <row r="11" spans="2:15" s="1" customFormat="1" ht="12.2" customHeight="1" x14ac:dyDescent="0.2">
      <c r="B11" s="20"/>
      <c r="C11" s="20"/>
      <c r="D11" s="20"/>
      <c r="G11" s="19" t="s">
        <v>129</v>
      </c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18" t="s">
        <v>130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17" t="s">
        <v>131</v>
      </c>
      <c r="C16" s="17"/>
    </row>
    <row r="17" spans="2:13" s="1" customFormat="1" ht="2.65" customHeight="1" x14ac:dyDescent="0.2"/>
    <row r="18" spans="2:13" s="1" customFormat="1" ht="20.85" customHeight="1" x14ac:dyDescent="0.2">
      <c r="B18" s="17" t="s">
        <v>132</v>
      </c>
      <c r="C18" s="17"/>
    </row>
    <row r="19" spans="2:13" s="1" customFormat="1" ht="2.65" customHeight="1" x14ac:dyDescent="0.2"/>
    <row r="20" spans="2:13" s="1" customFormat="1" ht="20.85" customHeight="1" x14ac:dyDescent="0.2">
      <c r="B20" s="17" t="s">
        <v>133</v>
      </c>
      <c r="C20" s="17"/>
    </row>
    <row r="21" spans="2:13" s="1" customFormat="1" ht="2.65" customHeight="1" x14ac:dyDescent="0.2"/>
    <row r="22" spans="2:13" s="1" customFormat="1" ht="20.85" customHeight="1" x14ac:dyDescent="0.2">
      <c r="B22" s="17" t="s">
        <v>134</v>
      </c>
      <c r="C22" s="17"/>
    </row>
    <row r="23" spans="2:13" s="1" customFormat="1" ht="34.700000000000003" customHeight="1" x14ac:dyDescent="0.2"/>
    <row r="24" spans="2:13" s="1" customFormat="1" ht="50.1" customHeight="1" x14ac:dyDescent="0.2">
      <c r="B24" s="23" t="s">
        <v>135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1" t="s">
        <v>136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137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6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71</v>
      </c>
      <c r="H32" s="11">
        <v>0</v>
      </c>
      <c r="I32" s="10">
        <f>ROUND(G32*H32,2)</f>
        <v>0</v>
      </c>
      <c r="J32" s="5">
        <v>8</v>
      </c>
      <c r="K32" s="9">
        <f>ROUND(I32*J32/100,2)</f>
        <v>0</v>
      </c>
      <c r="L32" s="12">
        <f>ROUND(I32+K32,2)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7" t="s">
        <v>138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1229</v>
      </c>
      <c r="H37" s="11">
        <v>0</v>
      </c>
      <c r="I37" s="10">
        <f>ROUND(G37*H37,2)</f>
        <v>0</v>
      </c>
      <c r="J37" s="5">
        <v>8</v>
      </c>
      <c r="K37" s="9">
        <f>ROUND(I37*J37/100,2)</f>
        <v>0</v>
      </c>
      <c r="L37" s="12">
        <f>ROUND(I37+K37,2)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7" t="s">
        <v>139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3180</v>
      </c>
      <c r="H42" s="11">
        <v>0</v>
      </c>
      <c r="I42" s="10">
        <f>ROUND(G42*H42,2)</f>
        <v>0</v>
      </c>
      <c r="J42" s="5">
        <v>8</v>
      </c>
      <c r="K42" s="9">
        <f>ROUND(I42*J42/100,2)</f>
        <v>0</v>
      </c>
      <c r="L42" s="12">
        <f>ROUND(I42+K42,2)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7" t="s">
        <v>140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10</v>
      </c>
      <c r="M46" s="15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137</v>
      </c>
      <c r="H47" s="11">
        <v>0</v>
      </c>
      <c r="I47" s="10">
        <f>ROUND(G47*H47,2)</f>
        <v>0</v>
      </c>
      <c r="J47" s="5">
        <v>8</v>
      </c>
      <c r="K47" s="9">
        <f>ROUND(I47*J47/100,2)</f>
        <v>0</v>
      </c>
      <c r="L47" s="12">
        <f>ROUND(I47+K47,2)</f>
        <v>0</v>
      </c>
      <c r="M47" s="12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315</v>
      </c>
      <c r="H48" s="11">
        <v>0</v>
      </c>
      <c r="I48" s="10">
        <f>ROUND(G48*H48,2)</f>
        <v>0</v>
      </c>
      <c r="J48" s="5">
        <v>8</v>
      </c>
      <c r="K48" s="9">
        <f>ROUND(I48*J48/100,2)</f>
        <v>0</v>
      </c>
      <c r="L48" s="12">
        <f>ROUND(I48+K48,2)</f>
        <v>0</v>
      </c>
      <c r="M48" s="12"/>
    </row>
    <row r="49" spans="2:13" s="1" customFormat="1" ht="3.2" customHeight="1" x14ac:dyDescent="0.2"/>
    <row r="50" spans="2:13" s="1" customFormat="1" ht="18.2" customHeight="1" x14ac:dyDescent="0.2">
      <c r="B50" s="17" t="s">
        <v>141</v>
      </c>
      <c r="C50" s="17"/>
      <c r="D50" s="17"/>
      <c r="E50" s="17"/>
      <c r="F50" s="17"/>
      <c r="G50" s="17"/>
      <c r="H50" s="17"/>
      <c r="I50" s="17"/>
      <c r="J50" s="17"/>
      <c r="K50" s="17"/>
    </row>
    <row r="51" spans="2:13" s="1" customFormat="1" ht="5.25" customHeight="1" x14ac:dyDescent="0.2"/>
    <row r="52" spans="2:13" s="1" customFormat="1" ht="53.2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5" t="s">
        <v>10</v>
      </c>
      <c r="M52" s="15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945</v>
      </c>
      <c r="H53" s="11">
        <v>0</v>
      </c>
      <c r="I53" s="10">
        <f>ROUND(G53*H53,2)</f>
        <v>0</v>
      </c>
      <c r="J53" s="5">
        <v>8</v>
      </c>
      <c r="K53" s="9">
        <f>ROUND(I53*J53/100,2)</f>
        <v>0</v>
      </c>
      <c r="L53" s="12">
        <f>ROUND(I53+K53,2)</f>
        <v>0</v>
      </c>
      <c r="M53" s="12"/>
    </row>
    <row r="54" spans="2:13" s="1" customFormat="1" ht="9" customHeight="1" x14ac:dyDescent="0.2"/>
    <row r="55" spans="2:13" s="1" customFormat="1" ht="56.2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5" t="s">
        <v>10</v>
      </c>
      <c r="M55" s="15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3.2</v>
      </c>
      <c r="H56" s="11">
        <v>0</v>
      </c>
      <c r="I56" s="10">
        <f>ROUND(G56*H56,2)</f>
        <v>0</v>
      </c>
      <c r="J56" s="5">
        <v>8</v>
      </c>
      <c r="K56" s="9">
        <f>ROUND(I56*J56/100,2)</f>
        <v>0</v>
      </c>
      <c r="L56" s="12">
        <f>ROUND(I56+K56,2)</f>
        <v>0</v>
      </c>
      <c r="M56" s="1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3.33</v>
      </c>
      <c r="H57" s="11">
        <v>0</v>
      </c>
      <c r="I57" s="9">
        <f t="shared" ref="I57:I88" si="0">ROUND(G57*H57,2)</f>
        <v>0</v>
      </c>
      <c r="J57" s="5">
        <v>8</v>
      </c>
      <c r="K57" s="9">
        <f t="shared" ref="K57:K88" si="1">ROUND(I57*J57/100,2)</f>
        <v>0</v>
      </c>
      <c r="L57" s="12">
        <f t="shared" ref="L57:L88" si="2">ROUND(I57+K57,2)</f>
        <v>0</v>
      </c>
      <c r="M57" s="1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2</v>
      </c>
      <c r="H58" s="11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2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25</v>
      </c>
      <c r="G59" s="8">
        <v>3.33</v>
      </c>
      <c r="H59" s="11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2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2</v>
      </c>
      <c r="H60" s="11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2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25</v>
      </c>
      <c r="G61" s="8">
        <v>3.41</v>
      </c>
      <c r="H61" s="11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2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18</v>
      </c>
      <c r="H62" s="11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2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14</v>
      </c>
      <c r="G63" s="8">
        <v>10</v>
      </c>
      <c r="H63" s="11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2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29</v>
      </c>
      <c r="G64" s="8">
        <v>0.03</v>
      </c>
      <c r="H64" s="11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2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29</v>
      </c>
      <c r="G65" s="8">
        <v>22.57</v>
      </c>
      <c r="H65" s="11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2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29</v>
      </c>
      <c r="G66" s="8">
        <v>4.5999999999999996</v>
      </c>
      <c r="H66" s="11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2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29</v>
      </c>
      <c r="G67" s="8">
        <v>27.2</v>
      </c>
      <c r="H67" s="11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2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21</v>
      </c>
      <c r="G68" s="8">
        <v>1</v>
      </c>
      <c r="H68" s="11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2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21</v>
      </c>
      <c r="G69" s="8">
        <v>17</v>
      </c>
      <c r="H69" s="11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2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16</v>
      </c>
      <c r="H70" s="11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2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2.21</v>
      </c>
      <c r="H71" s="11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2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16.7</v>
      </c>
      <c r="H72" s="11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2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2.2999999999999998</v>
      </c>
      <c r="H73" s="11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2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10</v>
      </c>
      <c r="H74" s="11">
        <v>0</v>
      </c>
      <c r="I74" s="9">
        <f t="shared" si="0"/>
        <v>0</v>
      </c>
      <c r="J74" s="5">
        <v>23</v>
      </c>
      <c r="K74" s="9">
        <f t="shared" si="1"/>
        <v>0</v>
      </c>
      <c r="L74" s="12">
        <f t="shared" si="2"/>
        <v>0</v>
      </c>
      <c r="M74" s="12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70</v>
      </c>
      <c r="H75" s="11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2"/>
    </row>
    <row r="76" spans="2:13" s="1" customFormat="1" ht="28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2</v>
      </c>
      <c r="H76" s="11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21</v>
      </c>
      <c r="G77" s="8">
        <v>33.17</v>
      </c>
      <c r="H77" s="11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2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83</v>
      </c>
      <c r="G78" s="8">
        <v>10</v>
      </c>
      <c r="H78" s="11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2"/>
    </row>
    <row r="79" spans="2:13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83</v>
      </c>
      <c r="G79" s="8">
        <v>15</v>
      </c>
      <c r="H79" s="11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2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83</v>
      </c>
      <c r="G80" s="8">
        <v>15</v>
      </c>
      <c r="H80" s="11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2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21</v>
      </c>
      <c r="G81" s="8">
        <v>8.69</v>
      </c>
      <c r="H81" s="11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2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25</v>
      </c>
      <c r="G82" s="8">
        <v>2.14</v>
      </c>
      <c r="H82" s="11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2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79</v>
      </c>
      <c r="G83" s="8">
        <v>240</v>
      </c>
      <c r="H83" s="11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2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107</v>
      </c>
      <c r="F84" s="6" t="s">
        <v>79</v>
      </c>
      <c r="G84" s="8">
        <v>52.5</v>
      </c>
      <c r="H84" s="11">
        <v>0</v>
      </c>
      <c r="I84" s="9">
        <f t="shared" si="0"/>
        <v>0</v>
      </c>
      <c r="J84" s="5">
        <v>23</v>
      </c>
      <c r="K84" s="9">
        <f t="shared" si="1"/>
        <v>0</v>
      </c>
      <c r="L84" s="12">
        <f t="shared" si="2"/>
        <v>0</v>
      </c>
      <c r="M84" s="12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79</v>
      </c>
      <c r="G85" s="8">
        <v>10</v>
      </c>
      <c r="H85" s="11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2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79</v>
      </c>
      <c r="G86" s="8">
        <v>15</v>
      </c>
      <c r="H86" s="11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2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79</v>
      </c>
      <c r="G87" s="8">
        <v>64</v>
      </c>
      <c r="H87" s="11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2"/>
    </row>
    <row r="88" spans="2:14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118</v>
      </c>
      <c r="F88" s="6" t="s">
        <v>79</v>
      </c>
      <c r="G88" s="8">
        <v>94</v>
      </c>
      <c r="H88" s="11">
        <v>0</v>
      </c>
      <c r="I88" s="9">
        <f t="shared" si="0"/>
        <v>0</v>
      </c>
      <c r="J88" s="5">
        <v>23</v>
      </c>
      <c r="K88" s="9">
        <f t="shared" si="1"/>
        <v>0</v>
      </c>
      <c r="L88" s="12">
        <f t="shared" si="2"/>
        <v>0</v>
      </c>
      <c r="M88" s="12"/>
    </row>
    <row r="89" spans="2:14" s="1" customFormat="1" ht="55.9" customHeight="1" x14ac:dyDescent="0.2">
      <c r="I89" s="31">
        <f>SUM(I56:I88)</f>
        <v>0</v>
      </c>
      <c r="J89" s="32"/>
      <c r="K89" s="32"/>
      <c r="L89" s="33">
        <f>SUM(L56:L88)</f>
        <v>0</v>
      </c>
      <c r="M89" s="34"/>
    </row>
    <row r="90" spans="2:14" s="1" customFormat="1" ht="21.4" customHeight="1" x14ac:dyDescent="0.2">
      <c r="B90" s="24" t="s">
        <v>121</v>
      </c>
      <c r="C90" s="24"/>
      <c r="D90" s="24"/>
      <c r="E90" s="24"/>
      <c r="F90" s="28">
        <f>ROUND(I37+I42+I47+I48+I53+I89,2)</f>
        <v>0</v>
      </c>
      <c r="G90" s="29"/>
      <c r="H90" s="29"/>
      <c r="I90" s="29"/>
      <c r="J90" s="29"/>
      <c r="K90" s="29"/>
      <c r="L90" s="29"/>
      <c r="M90" s="29"/>
    </row>
    <row r="91" spans="2:14" s="1" customFormat="1" ht="21.4" customHeight="1" x14ac:dyDescent="0.2">
      <c r="B91" s="24" t="s">
        <v>122</v>
      </c>
      <c r="C91" s="24"/>
      <c r="D91" s="24"/>
      <c r="E91" s="24"/>
      <c r="F91" s="28">
        <f>ROUND(L32+L37+L42+L47+L48+L53+L89,2)</f>
        <v>0</v>
      </c>
      <c r="G91" s="29"/>
      <c r="H91" s="29"/>
      <c r="I91" s="29"/>
      <c r="J91" s="29"/>
      <c r="K91" s="29"/>
      <c r="L91" s="29"/>
      <c r="M91" s="29"/>
    </row>
    <row r="92" spans="2:14" s="1" customFormat="1" ht="11.1" customHeight="1" x14ac:dyDescent="0.2"/>
    <row r="93" spans="2:14" s="1" customFormat="1" ht="61.35" customHeight="1" x14ac:dyDescent="0.2">
      <c r="B93" s="21" t="s">
        <v>142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</row>
    <row r="94" spans="2:14" s="1" customFormat="1" ht="2.65" customHeight="1" x14ac:dyDescent="0.2"/>
    <row r="95" spans="2:14" s="1" customFormat="1" ht="89.1" customHeight="1" x14ac:dyDescent="0.2">
      <c r="B95" s="21" t="s">
        <v>143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</row>
    <row r="96" spans="2:14" s="1" customFormat="1" ht="5.25" customHeight="1" x14ac:dyDescent="0.2"/>
    <row r="97" spans="2:14" s="1" customFormat="1" ht="89.1" customHeight="1" x14ac:dyDescent="0.2">
      <c r="B97" s="21" t="s">
        <v>144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 s="1" customFormat="1" ht="5.25" customHeight="1" x14ac:dyDescent="0.2"/>
    <row r="99" spans="2:14" s="1" customFormat="1" ht="37.9" customHeight="1" x14ac:dyDescent="0.2">
      <c r="B99" s="26" t="s">
        <v>123</v>
      </c>
      <c r="C99" s="26"/>
      <c r="D99" s="26"/>
      <c r="E99" s="26"/>
      <c r="F99" s="30" t="s">
        <v>124</v>
      </c>
      <c r="G99" s="30"/>
      <c r="H99" s="30"/>
      <c r="I99" s="30"/>
      <c r="J99" s="30"/>
      <c r="K99" s="30"/>
      <c r="L99" s="30"/>
    </row>
    <row r="100" spans="2:14" s="1" customFormat="1" ht="28.7" customHeight="1" x14ac:dyDescent="0.2"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</row>
    <row r="101" spans="2:14" s="1" customFormat="1" ht="28.7" customHeight="1" x14ac:dyDescent="0.2"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</row>
    <row r="102" spans="2:14" s="1" customFormat="1" ht="28.7" customHeight="1" x14ac:dyDescent="0.2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2:14" s="1" customFormat="1" ht="28.7" customHeight="1" x14ac:dyDescent="0.2"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</row>
    <row r="104" spans="2:14" s="1" customFormat="1" ht="2.65" customHeight="1" x14ac:dyDescent="0.2"/>
    <row r="105" spans="2:14" s="1" customFormat="1" ht="158.44999999999999" customHeight="1" x14ac:dyDescent="0.2">
      <c r="B105" s="21" t="s">
        <v>145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</row>
    <row r="106" spans="2:14" s="1" customFormat="1" ht="2.65" customHeight="1" x14ac:dyDescent="0.2"/>
    <row r="107" spans="2:14" s="1" customFormat="1" ht="33.6" customHeight="1" x14ac:dyDescent="0.2">
      <c r="B107" s="23" t="s">
        <v>146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65" customHeight="1" x14ac:dyDescent="0.2"/>
    <row r="109" spans="2:14" s="1" customFormat="1" ht="37.9" customHeight="1" x14ac:dyDescent="0.2">
      <c r="B109" s="26" t="s">
        <v>125</v>
      </c>
      <c r="C109" s="26"/>
      <c r="D109" s="26"/>
      <c r="E109" s="26"/>
      <c r="F109" s="27" t="s">
        <v>126</v>
      </c>
      <c r="G109" s="27"/>
      <c r="H109" s="27"/>
      <c r="I109" s="27"/>
      <c r="J109" s="27"/>
      <c r="K109" s="27"/>
      <c r="L109" s="27"/>
    </row>
    <row r="110" spans="2:14" s="1" customFormat="1" ht="28.7" customHeight="1" x14ac:dyDescent="0.2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</row>
    <row r="111" spans="2:14" s="1" customFormat="1" ht="28.7" customHeight="1" x14ac:dyDescent="0.2"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</row>
    <row r="112" spans="2:14" s="1" customFormat="1" ht="28.7" customHeight="1" x14ac:dyDescent="0.2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4" s="1" customFormat="1" ht="28.7" customHeight="1" x14ac:dyDescent="0.2"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  <row r="114" spans="2:14" s="1" customFormat="1" ht="2.65" customHeight="1" x14ac:dyDescent="0.2"/>
    <row r="115" spans="2:14" s="1" customFormat="1" ht="130.69999999999999" customHeight="1" x14ac:dyDescent="0.2">
      <c r="B115" s="21" t="s">
        <v>147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</row>
    <row r="116" spans="2:14" s="1" customFormat="1" ht="2.65" customHeight="1" x14ac:dyDescent="0.2"/>
    <row r="117" spans="2:14" s="1" customFormat="1" ht="47.45" customHeight="1" x14ac:dyDescent="0.2">
      <c r="B117" s="21" t="s">
        <v>148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</row>
    <row r="118" spans="2:14" s="1" customFormat="1" ht="2.65" customHeight="1" x14ac:dyDescent="0.2"/>
    <row r="119" spans="2:14" s="1" customFormat="1" ht="47.45" customHeight="1" x14ac:dyDescent="0.2">
      <c r="B119" s="21" t="s">
        <v>149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</row>
    <row r="120" spans="2:14" s="1" customFormat="1" ht="2.65" customHeight="1" x14ac:dyDescent="0.2"/>
    <row r="121" spans="2:14" s="1" customFormat="1" ht="33.6" customHeight="1" x14ac:dyDescent="0.2">
      <c r="B121" s="21" t="s">
        <v>150</v>
      </c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</row>
    <row r="122" spans="2:14" s="1" customFormat="1" ht="2.65" customHeight="1" x14ac:dyDescent="0.2"/>
    <row r="123" spans="2:14" s="1" customFormat="1" ht="116.85" customHeight="1" x14ac:dyDescent="0.2">
      <c r="B123" s="21" t="s">
        <v>151</v>
      </c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</row>
    <row r="124" spans="2:14" s="1" customFormat="1" ht="2.65" customHeight="1" x14ac:dyDescent="0.2"/>
    <row r="125" spans="2:14" s="1" customFormat="1" ht="75.2" customHeight="1" x14ac:dyDescent="0.2">
      <c r="B125" s="21" t="s">
        <v>152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</row>
    <row r="126" spans="2:14" s="1" customFormat="1" ht="86.85" customHeight="1" x14ac:dyDescent="0.2"/>
    <row r="127" spans="2:14" s="1" customFormat="1" ht="17.649999999999999" customHeight="1" x14ac:dyDescent="0.2">
      <c r="I127" s="13" t="s">
        <v>153</v>
      </c>
      <c r="J127" s="13"/>
    </row>
    <row r="128" spans="2:14" s="1" customFormat="1" ht="145.15" customHeight="1" x14ac:dyDescent="0.2"/>
    <row r="129" spans="2:10" s="1" customFormat="1" ht="81.599999999999994" customHeight="1" x14ac:dyDescent="0.2">
      <c r="B129" s="22" t="s">
        <v>154</v>
      </c>
      <c r="C129" s="22"/>
      <c r="D129" s="22"/>
      <c r="E129" s="22"/>
      <c r="F129" s="22"/>
      <c r="G129" s="22"/>
      <c r="H129" s="22"/>
      <c r="I129" s="22"/>
      <c r="J129" s="22"/>
    </row>
  </sheetData>
  <mergeCells count="101">
    <mergeCell ref="L89:M89"/>
    <mergeCell ref="F90:M90"/>
    <mergeCell ref="F91:M91"/>
    <mergeCell ref="F99:L99"/>
    <mergeCell ref="L58:M58"/>
    <mergeCell ref="B100:E100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101:E101"/>
    <mergeCell ref="B102:E102"/>
    <mergeCell ref="B103:E103"/>
    <mergeCell ref="B95:N95"/>
    <mergeCell ref="B97:N97"/>
    <mergeCell ref="B99:E99"/>
    <mergeCell ref="F100:L100"/>
    <mergeCell ref="F101:L101"/>
    <mergeCell ref="F102:L102"/>
    <mergeCell ref="F103:L103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B112:E112"/>
    <mergeCell ref="B113:E113"/>
    <mergeCell ref="B115:N115"/>
    <mergeCell ref="B117:N117"/>
    <mergeCell ref="B119:N119"/>
    <mergeCell ref="F112:L112"/>
    <mergeCell ref="F113:L113"/>
    <mergeCell ref="B121:N121"/>
    <mergeCell ref="B123:N123"/>
    <mergeCell ref="B125:N125"/>
    <mergeCell ref="B129:J129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90:E90"/>
    <mergeCell ref="B91:E91"/>
    <mergeCell ref="B93:N93"/>
    <mergeCell ref="B4:D4"/>
    <mergeCell ref="B44:K44"/>
    <mergeCell ref="B50:K50"/>
    <mergeCell ref="B6:D6"/>
    <mergeCell ref="B8:D8"/>
    <mergeCell ref="E14:G14"/>
    <mergeCell ref="G11:N12"/>
    <mergeCell ref="B10:D11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5:M85"/>
    <mergeCell ref="L86:M86"/>
    <mergeCell ref="L87:M87"/>
    <mergeCell ref="L88:M88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2024-10-15T11:46:05Z</dcterms:created>
  <dcterms:modified xsi:type="dcterms:W3CDTF">2024-10-28T06:11:23Z</dcterms:modified>
</cp:coreProperties>
</file>