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orota.gorny\Desktop\Przetarg 2025\Załączniki\Na bip\Załączniki nr 1 Formularze ofertowe\"/>
    </mc:Choice>
  </mc:AlternateContent>
  <xr:revisionPtr revIDLastSave="0" documentId="13_ncr:1_{F53AF3DD-81E3-4A14-9824-08BFB1681B4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ularz ofertowy" sheetId="1" r:id="rId1"/>
  </sheets>
  <calcPr calcId="191029" iterateDelta="1E-4"/>
</workbook>
</file>

<file path=xl/calcChain.xml><?xml version="1.0" encoding="utf-8"?>
<calcChain xmlns="http://schemas.openxmlformats.org/spreadsheetml/2006/main">
  <c r="K80" i="1" l="1"/>
  <c r="I80" i="1"/>
  <c r="L80" i="1" s="1"/>
  <c r="I79" i="1"/>
  <c r="I78" i="1"/>
  <c r="K78" i="1" s="1"/>
  <c r="L78" i="1" s="1"/>
  <c r="K77" i="1"/>
  <c r="I77" i="1"/>
  <c r="L77" i="1" s="1"/>
  <c r="K76" i="1"/>
  <c r="I76" i="1"/>
  <c r="L76" i="1" s="1"/>
  <c r="I75" i="1"/>
  <c r="L74" i="1"/>
  <c r="K74" i="1"/>
  <c r="I74" i="1"/>
  <c r="K73" i="1"/>
  <c r="I73" i="1"/>
  <c r="L73" i="1" s="1"/>
  <c r="K72" i="1"/>
  <c r="I72" i="1"/>
  <c r="L72" i="1" s="1"/>
  <c r="I71" i="1"/>
  <c r="L70" i="1"/>
  <c r="K70" i="1"/>
  <c r="I70" i="1"/>
  <c r="K69" i="1"/>
  <c r="I69" i="1"/>
  <c r="L69" i="1" s="1"/>
  <c r="K68" i="1"/>
  <c r="I68" i="1"/>
  <c r="L68" i="1" s="1"/>
  <c r="I67" i="1"/>
  <c r="L66" i="1"/>
  <c r="K66" i="1"/>
  <c r="I66" i="1"/>
  <c r="K65" i="1"/>
  <c r="I65" i="1"/>
  <c r="L65" i="1" s="1"/>
  <c r="K64" i="1"/>
  <c r="I64" i="1"/>
  <c r="L64" i="1" s="1"/>
  <c r="I63" i="1"/>
  <c r="L62" i="1"/>
  <c r="K62" i="1"/>
  <c r="I62" i="1"/>
  <c r="K61" i="1"/>
  <c r="I61" i="1"/>
  <c r="L61" i="1" s="1"/>
  <c r="K60" i="1"/>
  <c r="I60" i="1"/>
  <c r="L60" i="1" s="1"/>
  <c r="I59" i="1"/>
  <c r="L58" i="1"/>
  <c r="K58" i="1"/>
  <c r="I58" i="1"/>
  <c r="K57" i="1"/>
  <c r="I57" i="1"/>
  <c r="L57" i="1" s="1"/>
  <c r="K56" i="1"/>
  <c r="I56" i="1"/>
  <c r="L56" i="1" s="1"/>
  <c r="I55" i="1"/>
  <c r="L54" i="1"/>
  <c r="K54" i="1"/>
  <c r="I54" i="1"/>
  <c r="K53" i="1"/>
  <c r="I53" i="1"/>
  <c r="L53" i="1" s="1"/>
  <c r="K52" i="1"/>
  <c r="I52" i="1"/>
  <c r="L52" i="1" s="1"/>
  <c r="I51" i="1"/>
  <c r="I50" i="1"/>
  <c r="K47" i="1"/>
  <c r="I47" i="1"/>
  <c r="L47" i="1" s="1"/>
  <c r="K42" i="1"/>
  <c r="I42" i="1"/>
  <c r="L42" i="1" s="1"/>
  <c r="I37" i="1"/>
  <c r="I32" i="1"/>
  <c r="F82" i="1" s="1"/>
  <c r="L37" i="1" l="1"/>
  <c r="L55" i="1"/>
  <c r="L67" i="1"/>
  <c r="K32" i="1"/>
  <c r="L32" i="1" s="1"/>
  <c r="K50" i="1"/>
  <c r="L50" i="1" s="1"/>
  <c r="K37" i="1"/>
  <c r="K51" i="1"/>
  <c r="L51" i="1" s="1"/>
  <c r="K55" i="1"/>
  <c r="K59" i="1"/>
  <c r="L59" i="1" s="1"/>
  <c r="K63" i="1"/>
  <c r="L63" i="1" s="1"/>
  <c r="K67" i="1"/>
  <c r="K71" i="1"/>
  <c r="L71" i="1" s="1"/>
  <c r="K75" i="1"/>
  <c r="L75" i="1" s="1"/>
  <c r="K79" i="1"/>
  <c r="L79" i="1" s="1"/>
  <c r="F83" i="1" l="1"/>
  <c r="B26" i="1" s="1"/>
</calcChain>
</file>

<file path=xl/sharedStrings.xml><?xml version="1.0" encoding="utf-8"?>
<sst xmlns="http://schemas.openxmlformats.org/spreadsheetml/2006/main" count="227" uniqueCount="145">
  <si>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</si>
  <si>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</si>
  <si>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</si>
  <si>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</si>
  <si>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</si>
  <si>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</si>
  <si>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</si>
  <si>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</si>
  <si>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</si>
  <si>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</si>
  <si>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</si>
  <si>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</si>
  <si>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</si>
  <si>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</si>
  <si>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7</t>
  </si>
  <si>
    <t>REM SZLZR</t>
  </si>
  <si>
    <t>Naprawa szlaku operacyjnego w warunkach górskich</t>
  </si>
  <si>
    <t>M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</si>
  <si>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</si>
  <si>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</si>
  <si>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</si>
  <si>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</si>
  <si>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</si>
  <si>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</si>
  <si>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</si>
  <si>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</si>
  <si>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19</t>
  </si>
  <si>
    <t>PORZ-SPAL</t>
  </si>
  <si>
    <t>Spalanie gałęzi ułożonych w stosy</t>
  </si>
  <si>
    <t xml:space="preserve"> 39</t>
  </si>
  <si>
    <t>ROZDR-PP</t>
  </si>
  <si>
    <t>Rozdrabnianie pozostałości drzewnych na całej powierzchni bez mieszania z glebą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</si>
  <si>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</si>
  <si>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</si>
  <si>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</si>
  <si>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</si>
  <si>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</si>
  <si>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</si>
  <si>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</si>
  <si>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80</t>
  </si>
  <si>
    <t>WYK-FRECZ</t>
  </si>
  <si>
    <t>Przygotowanie gleby frezem w pasy</t>
  </si>
  <si>
    <t>KMTR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</si>
  <si>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</si>
  <si>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</si>
  <si>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</si>
  <si>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</si>
  <si>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</si>
  <si>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</si>
  <si>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</si>
  <si>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</si>
  <si>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</si>
  <si>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</si>
  <si>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</si>
  <si>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</si>
  <si>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</si>
  <si>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</si>
  <si>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</si>
  <si>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</si>
  <si>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</si>
  <si>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</si>
  <si>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</si>
  <si>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</si>
  <si>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</si>
  <si>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</si>
  <si>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</si>
  <si>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</si>
  <si>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</si>
  <si>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</si>
  <si>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</si>
  <si>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140</t>
  </si>
  <si>
    <t>ZAB-UPAL</t>
  </si>
  <si>
    <t>Zabezpieczenie drzewek przed zwierzyną palikami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</si>
  <si>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</si>
  <si>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</si>
  <si>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</si>
  <si>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</si>
  <si>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</si>
  <si>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</si>
  <si>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</si>
  <si>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</si>
  <si>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</si>
  <si>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</si>
  <si>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</si>
  <si>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150</t>
  </si>
  <si>
    <t>DRZ-ZGRYZ</t>
  </si>
  <si>
    <t>Wykładanie drzew zgryzowych</t>
  </si>
  <si>
    <t>SZT</t>
  </si>
  <si>
    <t>154</t>
  </si>
  <si>
    <t>PUŁF</t>
  </si>
  <si>
    <t>Wykładanie lub zdejmowanie pułapek feromonowych na szkodniki wtórne</t>
  </si>
  <si>
    <t>167</t>
  </si>
  <si>
    <t>ZAW-BUD</t>
  </si>
  <si>
    <t>Wywieszanie nowych budek lęgowych i schronów dla nietoperzy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</si>
  <si>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</si>
  <si>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</si>
  <si>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</si>
  <si>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</si>
  <si>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</si>
  <si>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</si>
  <si>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</si>
  <si>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</si>
  <si>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</si>
  <si>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</si>
  <si>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</si>
  <si>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</si>
  <si>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</si>
  <si>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</si>
  <si>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</si>
  <si>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</si>
  <si>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</si>
  <si>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</si>
  <si>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</si>
  <si>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</si>
  <si>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</si>
  <si>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</si>
  <si>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</si>
  <si>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</si>
  <si>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</si>
  <si>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</si>
  <si>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</si>
  <si>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</si>
  <si>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</si>
  <si>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</si>
  <si>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Ustroń</t>
  </si>
  <si>
    <t xml:space="preserve">43-450 Ustroń; 3 Maja;108                    </t>
  </si>
  <si>
    <t>Odpowiadając na ogłoszenie o przetargu nieograniczonym na „Wykonywanie usług z zakresu gospodarki leśnej na terenie Nadleśnictwa Ustroń w roku 2025''  składamy niniejszym ofertę na pakiet 07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</si>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</sst>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21"/>
  <sheetViews>
    <sheetView tabSelected="1" zoomScaleNormal="100" workbookViewId="0">
      <selection activeCell="B2" sqref="B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8" t="s">
        <v>118</v>
      </c>
      <c r="J2" s="38"/>
      <c r="K2" s="38"/>
      <c r="L2" s="38"/>
      <c r="M2" s="38"/>
      <c r="N2" s="38"/>
      <c r="O2" s="38"/>
    </row>
    <row r="3" spans="2:15" s="1" customFormat="1" ht="28.7" customHeight="1" x14ac:dyDescent="0.2">
      <c r="B3" s="12"/>
      <c r="C3" s="12"/>
      <c r="D3" s="12"/>
      <c r="E3" s="12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12"/>
      <c r="C5" s="12"/>
      <c r="D5" s="12"/>
      <c r="E5" s="12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12"/>
      <c r="C7" s="12"/>
      <c r="D7" s="12"/>
      <c r="E7" s="12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22" t="s">
        <v>119</v>
      </c>
      <c r="C10" s="22"/>
      <c r="D10" s="22"/>
    </row>
    <row r="11" spans="2:15" s="1" customFormat="1" ht="12.2" customHeight="1" x14ac:dyDescent="0.2">
      <c r="B11" s="22"/>
      <c r="C11" s="22"/>
      <c r="D11" s="22"/>
      <c r="G11" s="36" t="s">
        <v>120</v>
      </c>
      <c r="H11" s="36"/>
      <c r="I11" s="36"/>
      <c r="J11" s="36"/>
      <c r="K11" s="36"/>
      <c r="L11" s="36"/>
      <c r="M11" s="36"/>
      <c r="N11" s="36"/>
    </row>
    <row r="12" spans="2:15" s="1" customFormat="1" ht="7.9" customHeight="1" x14ac:dyDescent="0.2">
      <c r="G12" s="36"/>
      <c r="H12" s="36"/>
      <c r="I12" s="36"/>
      <c r="J12" s="36"/>
      <c r="K12" s="36"/>
      <c r="L12" s="36"/>
      <c r="M12" s="36"/>
      <c r="N12" s="36"/>
    </row>
    <row r="13" spans="2:15" s="1" customFormat="1" ht="20.25" customHeight="1" x14ac:dyDescent="0.2"/>
    <row r="14" spans="2:15" s="1" customFormat="1" ht="24" customHeight="1" x14ac:dyDescent="0.2">
      <c r="E14" s="17" t="s">
        <v>121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122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123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124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125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28" t="s">
        <v>126</v>
      </c>
      <c r="C24" s="28"/>
      <c r="D24" s="28"/>
      <c r="E24" s="28"/>
      <c r="F24" s="28"/>
      <c r="G24" s="28"/>
      <c r="H24" s="28"/>
      <c r="I24" s="28"/>
      <c r="J24" s="28"/>
      <c r="K24" s="28"/>
      <c r="L24" s="28"/>
    </row>
    <row r="25" spans="2:13" s="1" customFormat="1" ht="2.65" customHeight="1" x14ac:dyDescent="0.2"/>
    <row r="26" spans="2:13" s="1" customFormat="1" ht="56.25" customHeight="1" x14ac:dyDescent="0.2">
      <c r="B26" s="29" t="str">
        <f xml:space="preserve"> "1.  Za wykonanie przedmiotu zamówienia w tym Pakiecie oferujemy następujące wynagrodzenie brutto: " &amp; TEXT(F83,"#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1"/>
      <c r="D26" s="21"/>
      <c r="E26" s="21"/>
      <c r="F26" s="21"/>
      <c r="G26" s="21"/>
      <c r="H26" s="21"/>
      <c r="I26" s="21"/>
      <c r="J26" s="21"/>
      <c r="K26" s="21"/>
      <c r="L26" s="2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127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9" t="s">
        <v>144</v>
      </c>
      <c r="M31" s="39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1865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0">
        <f>ROUND(I32+ K32,2)</f>
        <v>0</v>
      </c>
      <c r="M32" s="31"/>
    </row>
    <row r="33" spans="2:13" s="1" customFormat="1" ht="3.2" customHeight="1" x14ac:dyDescent="0.2"/>
    <row r="34" spans="2:13" s="1" customFormat="1" ht="18.2" customHeight="1" x14ac:dyDescent="0.2">
      <c r="B34" s="14" t="s">
        <v>128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9" t="s">
        <v>144</v>
      </c>
      <c r="M36" s="39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1186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0">
        <f>ROUND(I37+ K37,2)</f>
        <v>0</v>
      </c>
      <c r="M37" s="31"/>
    </row>
    <row r="38" spans="2:13" s="1" customFormat="1" ht="3.2" customHeight="1" x14ac:dyDescent="0.2"/>
    <row r="39" spans="2:13" s="1" customFormat="1" ht="18.2" customHeight="1" x14ac:dyDescent="0.2">
      <c r="B39" s="14" t="s">
        <v>129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9" t="s">
        <v>144</v>
      </c>
      <c r="M41" s="39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595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0">
        <f>ROUND(I42+ K42,2)</f>
        <v>0</v>
      </c>
      <c r="M42" s="31"/>
    </row>
    <row r="43" spans="2:13" s="1" customFormat="1" ht="3.2" customHeight="1" x14ac:dyDescent="0.2"/>
    <row r="44" spans="2:13" s="1" customFormat="1" ht="18.2" customHeight="1" x14ac:dyDescent="0.2">
      <c r="B44" s="14" t="s">
        <v>130</v>
      </c>
      <c r="C44" s="14"/>
      <c r="D44" s="14"/>
      <c r="E44" s="14"/>
      <c r="F44" s="14"/>
      <c r="G44" s="14"/>
      <c r="H44" s="14"/>
      <c r="I44" s="14"/>
      <c r="J44" s="14"/>
      <c r="K44" s="14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9" t="s">
        <v>144</v>
      </c>
      <c r="M46" s="39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454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0">
        <f>ROUND(I47+ K47,2)</f>
        <v>0</v>
      </c>
      <c r="M47" s="3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9" t="s">
        <v>144</v>
      </c>
      <c r="M49" s="39"/>
    </row>
    <row r="50" spans="2:13" s="1" customFormat="1" ht="19.7" customHeight="1" x14ac:dyDescent="0.2">
      <c r="B50" s="5">
        <v>5</v>
      </c>
      <c r="C50" s="6" t="s">
        <v>14</v>
      </c>
      <c r="D50" s="6" t="s">
        <v>15</v>
      </c>
      <c r="E50" s="7" t="s">
        <v>16</v>
      </c>
      <c r="F50" s="6" t="s">
        <v>17</v>
      </c>
      <c r="G50" s="8">
        <v>475</v>
      </c>
      <c r="H50" s="11">
        <v>0</v>
      </c>
      <c r="I50" s="10">
        <f t="shared" ref="I50:I80" si="0">ROUND(G50* H50,2)</f>
        <v>0</v>
      </c>
      <c r="J50" s="5">
        <v>8</v>
      </c>
      <c r="K50" s="10">
        <f t="shared" ref="K50:K80" si="1">ROUND(I50* J50/100,2)</f>
        <v>0</v>
      </c>
      <c r="L50" s="30">
        <f t="shared" ref="L50:L80" si="2">ROUND(I50+ K50,2)</f>
        <v>0</v>
      </c>
      <c r="M50" s="31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0.6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0">
        <f t="shared" si="2"/>
        <v>0</v>
      </c>
      <c r="M51" s="3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65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0">
        <f t="shared" si="2"/>
        <v>0</v>
      </c>
      <c r="M52" s="31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25</v>
      </c>
      <c r="G53" s="8">
        <v>40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0">
        <f t="shared" si="2"/>
        <v>0</v>
      </c>
      <c r="M53" s="31"/>
    </row>
    <row r="54" spans="2:13" s="1" customFormat="1" ht="28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21</v>
      </c>
      <c r="G54" s="8">
        <v>3.81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0">
        <f t="shared" si="2"/>
        <v>0</v>
      </c>
      <c r="M54" s="31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6.47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0">
        <f t="shared" si="2"/>
        <v>0</v>
      </c>
      <c r="M55" s="3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35</v>
      </c>
      <c r="G56" s="8">
        <v>6.47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0">
        <f t="shared" si="2"/>
        <v>0</v>
      </c>
      <c r="M56" s="3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42</v>
      </c>
      <c r="G57" s="8">
        <v>25.15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0">
        <f t="shared" si="2"/>
        <v>0</v>
      </c>
      <c r="M57" s="31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35</v>
      </c>
      <c r="G58" s="8">
        <v>45.56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0">
        <f t="shared" si="2"/>
        <v>0</v>
      </c>
      <c r="M58" s="31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35</v>
      </c>
      <c r="G59" s="8">
        <v>5.25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0">
        <f t="shared" si="2"/>
        <v>0</v>
      </c>
      <c r="M59" s="31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35</v>
      </c>
      <c r="G60" s="8">
        <v>50.81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0">
        <f t="shared" si="2"/>
        <v>0</v>
      </c>
      <c r="M60" s="31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21</v>
      </c>
      <c r="G61" s="8">
        <v>15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0">
        <f t="shared" si="2"/>
        <v>0</v>
      </c>
      <c r="M61" s="31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21</v>
      </c>
      <c r="G62" s="8">
        <v>20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0">
        <f t="shared" si="2"/>
        <v>0</v>
      </c>
      <c r="M62" s="31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21</v>
      </c>
      <c r="G63" s="8">
        <v>5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0">
        <f t="shared" si="2"/>
        <v>0</v>
      </c>
      <c r="M63" s="31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21</v>
      </c>
      <c r="G64" s="8">
        <v>9.4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0">
        <f t="shared" si="2"/>
        <v>0</v>
      </c>
      <c r="M64" s="31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21</v>
      </c>
      <c r="G65" s="8">
        <v>1.95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0">
        <f t="shared" si="2"/>
        <v>0</v>
      </c>
      <c r="M65" s="31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21</v>
      </c>
      <c r="G66" s="8">
        <v>10.35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0">
        <f t="shared" si="2"/>
        <v>0</v>
      </c>
      <c r="M66" s="31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35</v>
      </c>
      <c r="G67" s="8">
        <v>4.24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0">
        <f t="shared" si="2"/>
        <v>0</v>
      </c>
      <c r="M67" s="31"/>
    </row>
    <row r="68" spans="2:13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76</v>
      </c>
      <c r="G68" s="8">
        <v>25.5</v>
      </c>
      <c r="H68" s="11">
        <v>0</v>
      </c>
      <c r="I68" s="10">
        <f t="shared" si="0"/>
        <v>0</v>
      </c>
      <c r="J68" s="5">
        <v>23</v>
      </c>
      <c r="K68" s="10">
        <f t="shared" si="1"/>
        <v>0</v>
      </c>
      <c r="L68" s="30">
        <f t="shared" si="2"/>
        <v>0</v>
      </c>
      <c r="M68" s="31"/>
    </row>
    <row r="69" spans="2:13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79</v>
      </c>
      <c r="F69" s="6" t="s">
        <v>76</v>
      </c>
      <c r="G69" s="8">
        <v>12.5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0">
        <f t="shared" si="2"/>
        <v>0</v>
      </c>
      <c r="M69" s="31"/>
    </row>
    <row r="70" spans="2:13" s="1" customFormat="1" ht="19.7" customHeight="1" x14ac:dyDescent="0.2">
      <c r="B70" s="5">
        <v>25</v>
      </c>
      <c r="C70" s="6" t="s">
        <v>80</v>
      </c>
      <c r="D70" s="6" t="s">
        <v>81</v>
      </c>
      <c r="E70" s="7" t="s">
        <v>82</v>
      </c>
      <c r="F70" s="6" t="s">
        <v>83</v>
      </c>
      <c r="G70" s="8">
        <v>75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0">
        <f t="shared" si="2"/>
        <v>0</v>
      </c>
      <c r="M70" s="31"/>
    </row>
    <row r="71" spans="2:13" s="1" customFormat="1" ht="19.7" customHeight="1" x14ac:dyDescent="0.2">
      <c r="B71" s="5">
        <v>26</v>
      </c>
      <c r="C71" s="6" t="s">
        <v>84</v>
      </c>
      <c r="D71" s="6" t="s">
        <v>85</v>
      </c>
      <c r="E71" s="7" t="s">
        <v>86</v>
      </c>
      <c r="F71" s="6" t="s">
        <v>87</v>
      </c>
      <c r="G71" s="8">
        <v>7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0">
        <f t="shared" si="2"/>
        <v>0</v>
      </c>
      <c r="M71" s="31"/>
    </row>
    <row r="72" spans="2:13" s="1" customFormat="1" ht="28.7" customHeight="1" x14ac:dyDescent="0.2">
      <c r="B72" s="5">
        <v>27</v>
      </c>
      <c r="C72" s="6" t="s">
        <v>88</v>
      </c>
      <c r="D72" s="6" t="s">
        <v>89</v>
      </c>
      <c r="E72" s="7" t="s">
        <v>90</v>
      </c>
      <c r="F72" s="6" t="s">
        <v>87</v>
      </c>
      <c r="G72" s="8">
        <v>26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0">
        <f t="shared" si="2"/>
        <v>0</v>
      </c>
      <c r="M72" s="31"/>
    </row>
    <row r="73" spans="2:13" s="1" customFormat="1" ht="28.7" customHeight="1" x14ac:dyDescent="0.2">
      <c r="B73" s="5">
        <v>28</v>
      </c>
      <c r="C73" s="6" t="s">
        <v>91</v>
      </c>
      <c r="D73" s="6" t="s">
        <v>92</v>
      </c>
      <c r="E73" s="7" t="s">
        <v>93</v>
      </c>
      <c r="F73" s="6" t="s">
        <v>87</v>
      </c>
      <c r="G73" s="8">
        <v>10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0">
        <f t="shared" si="2"/>
        <v>0</v>
      </c>
      <c r="M73" s="31"/>
    </row>
    <row r="74" spans="2:13" s="1" customFormat="1" ht="19.7" customHeight="1" x14ac:dyDescent="0.2">
      <c r="B74" s="5">
        <v>29</v>
      </c>
      <c r="C74" s="6" t="s">
        <v>94</v>
      </c>
      <c r="D74" s="6" t="s">
        <v>95</v>
      </c>
      <c r="E74" s="7" t="s">
        <v>96</v>
      </c>
      <c r="F74" s="6" t="s">
        <v>83</v>
      </c>
      <c r="G74" s="8">
        <v>219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0">
        <f t="shared" si="2"/>
        <v>0</v>
      </c>
      <c r="M74" s="31"/>
    </row>
    <row r="75" spans="2:13" s="1" customFormat="1" ht="19.7" customHeight="1" x14ac:dyDescent="0.2">
      <c r="B75" s="5">
        <v>30</v>
      </c>
      <c r="C75" s="6" t="s">
        <v>97</v>
      </c>
      <c r="D75" s="6" t="s">
        <v>98</v>
      </c>
      <c r="E75" s="7" t="s">
        <v>96</v>
      </c>
      <c r="F75" s="6" t="s">
        <v>83</v>
      </c>
      <c r="G75" s="8">
        <v>110</v>
      </c>
      <c r="H75" s="11">
        <v>0</v>
      </c>
      <c r="I75" s="10">
        <f t="shared" si="0"/>
        <v>0</v>
      </c>
      <c r="J75" s="5">
        <v>23</v>
      </c>
      <c r="K75" s="10">
        <f t="shared" si="1"/>
        <v>0</v>
      </c>
      <c r="L75" s="30">
        <f t="shared" si="2"/>
        <v>0</v>
      </c>
      <c r="M75" s="31"/>
    </row>
    <row r="76" spans="2:13" s="1" customFormat="1" ht="19.7" customHeight="1" x14ac:dyDescent="0.2">
      <c r="B76" s="5">
        <v>31</v>
      </c>
      <c r="C76" s="6" t="s">
        <v>99</v>
      </c>
      <c r="D76" s="6" t="s">
        <v>100</v>
      </c>
      <c r="E76" s="7" t="s">
        <v>101</v>
      </c>
      <c r="F76" s="6" t="s">
        <v>83</v>
      </c>
      <c r="G76" s="8">
        <v>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0">
        <f t="shared" si="2"/>
        <v>0</v>
      </c>
      <c r="M76" s="31"/>
    </row>
    <row r="77" spans="2:13" s="1" customFormat="1" ht="19.7" customHeight="1" x14ac:dyDescent="0.2">
      <c r="B77" s="5">
        <v>32</v>
      </c>
      <c r="C77" s="6" t="s">
        <v>102</v>
      </c>
      <c r="D77" s="6" t="s">
        <v>103</v>
      </c>
      <c r="E77" s="7" t="s">
        <v>104</v>
      </c>
      <c r="F77" s="6" t="s">
        <v>83</v>
      </c>
      <c r="G77" s="8">
        <v>25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0">
        <f t="shared" si="2"/>
        <v>0</v>
      </c>
      <c r="M77" s="31"/>
    </row>
    <row r="78" spans="2:13" s="1" customFormat="1" ht="19.7" customHeight="1" x14ac:dyDescent="0.2">
      <c r="B78" s="5">
        <v>33</v>
      </c>
      <c r="C78" s="6" t="s">
        <v>105</v>
      </c>
      <c r="D78" s="6" t="s">
        <v>106</v>
      </c>
      <c r="E78" s="7" t="s">
        <v>104</v>
      </c>
      <c r="F78" s="6" t="s">
        <v>83</v>
      </c>
      <c r="G78" s="8">
        <v>318</v>
      </c>
      <c r="H78" s="11">
        <v>0</v>
      </c>
      <c r="I78" s="10">
        <f t="shared" si="0"/>
        <v>0</v>
      </c>
      <c r="J78" s="5">
        <v>23</v>
      </c>
      <c r="K78" s="10">
        <f t="shared" si="1"/>
        <v>0</v>
      </c>
      <c r="L78" s="30">
        <f t="shared" si="2"/>
        <v>0</v>
      </c>
      <c r="M78" s="31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83</v>
      </c>
      <c r="G79" s="8">
        <v>167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0">
        <f t="shared" si="2"/>
        <v>0</v>
      </c>
      <c r="M79" s="31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109</v>
      </c>
      <c r="F80" s="6" t="s">
        <v>83</v>
      </c>
      <c r="G80" s="8">
        <v>170</v>
      </c>
      <c r="H80" s="11">
        <v>0</v>
      </c>
      <c r="I80" s="10">
        <f t="shared" si="0"/>
        <v>0</v>
      </c>
      <c r="J80" s="5">
        <v>23</v>
      </c>
      <c r="K80" s="10">
        <f t="shared" si="1"/>
        <v>0</v>
      </c>
      <c r="L80" s="30">
        <f t="shared" si="2"/>
        <v>0</v>
      </c>
      <c r="M80" s="31"/>
    </row>
    <row r="81" spans="2:14" s="1" customFormat="1" ht="55.9" customHeight="1" x14ac:dyDescent="0.2"/>
    <row r="82" spans="2:14" s="1" customFormat="1" ht="21.4" customHeight="1" x14ac:dyDescent="0.2">
      <c r="B82" s="16" t="s">
        <v>112</v>
      </c>
      <c r="C82" s="16"/>
      <c r="D82" s="16"/>
      <c r="E82" s="16"/>
      <c r="F82" s="18">
        <f>ROUND(I32+I37+I42+I47+I50+I51+I52+I53+I54+I55+I56+I57+I58+I59+I60+I61+I62+I63+I64+I65+I66+I67+I68+I69+I70+I71+I72+I73+I74+I75+I76+I77+I78+I79+I80,2)</f>
        <v>0</v>
      </c>
      <c r="G82" s="19"/>
      <c r="H82" s="19"/>
      <c r="I82" s="19"/>
      <c r="J82" s="19"/>
      <c r="K82" s="19"/>
      <c r="L82" s="19"/>
      <c r="M82" s="20"/>
    </row>
    <row r="83" spans="2:14" s="1" customFormat="1" ht="21.4" customHeight="1" x14ac:dyDescent="0.2">
      <c r="B83" s="16" t="s">
        <v>113</v>
      </c>
      <c r="C83" s="16"/>
      <c r="D83" s="16"/>
      <c r="E83" s="16"/>
      <c r="F83" s="32">
        <f>ROUND(L32+L37+L42+L47+L50+L51+L52+L53+L54+L55+L56+L57+L58+L59+L60+L61+L62+L63+L64+L65+L66+L67+L68+L69+L70+L71+L72+L73+L74+L75+L76+L77+L78+L79+L80,2)</f>
        <v>0</v>
      </c>
      <c r="G83" s="33"/>
      <c r="H83" s="33"/>
      <c r="I83" s="33"/>
      <c r="J83" s="33"/>
      <c r="K83" s="33"/>
      <c r="L83" s="33"/>
      <c r="M83" s="34"/>
    </row>
    <row r="84" spans="2:14" s="1" customFormat="1" ht="11.1" customHeight="1" x14ac:dyDescent="0.2"/>
    <row r="85" spans="2:14" s="1" customFormat="1" ht="80.099999999999994" customHeight="1" x14ac:dyDescent="0.2">
      <c r="B85" s="24" t="s">
        <v>131</v>
      </c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2:14" s="1" customFormat="1" ht="2.65" customHeight="1" x14ac:dyDescent="0.2"/>
    <row r="87" spans="2:14" s="1" customFormat="1" ht="110.1" customHeight="1" x14ac:dyDescent="0.2">
      <c r="B87" s="24" t="s">
        <v>132</v>
      </c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2:14" s="1" customFormat="1" ht="5.25" customHeight="1" x14ac:dyDescent="0.2"/>
    <row r="89" spans="2:14" s="1" customFormat="1" ht="110.1" customHeight="1" x14ac:dyDescent="0.2">
      <c r="B89" s="21" t="s">
        <v>133</v>
      </c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</row>
    <row r="90" spans="2:14" s="1" customFormat="1" ht="5.25" customHeight="1" x14ac:dyDescent="0.2"/>
    <row r="91" spans="2:14" s="1" customFormat="1" ht="37.9" customHeight="1" x14ac:dyDescent="0.2">
      <c r="B91" s="23" t="s">
        <v>114</v>
      </c>
      <c r="C91" s="23"/>
      <c r="D91" s="23"/>
      <c r="E91" s="23"/>
      <c r="F91" s="35" t="s">
        <v>115</v>
      </c>
      <c r="G91" s="35"/>
      <c r="H91" s="35"/>
      <c r="I91" s="35"/>
      <c r="J91" s="35"/>
      <c r="K91" s="35"/>
      <c r="L91" s="35"/>
    </row>
    <row r="92" spans="2:14" s="1" customFormat="1" ht="28.7" customHeight="1" x14ac:dyDescent="0.2">
      <c r="B92" s="13"/>
      <c r="C92" s="13"/>
      <c r="D92" s="13"/>
      <c r="E92" s="13"/>
      <c r="F92" s="13"/>
      <c r="G92" s="13"/>
      <c r="H92" s="13"/>
      <c r="I92" s="13"/>
      <c r="J92" s="13"/>
      <c r="K92" s="13"/>
      <c r="L92" s="13"/>
    </row>
    <row r="93" spans="2:14" s="1" customFormat="1" ht="28.7" customHeight="1" x14ac:dyDescent="0.2">
      <c r="B93" s="13"/>
      <c r="C93" s="13"/>
      <c r="D93" s="13"/>
      <c r="E93" s="13"/>
      <c r="F93" s="13"/>
      <c r="G93" s="13"/>
      <c r="H93" s="13"/>
      <c r="I93" s="13"/>
      <c r="J93" s="13"/>
      <c r="K93" s="13"/>
      <c r="L93" s="13"/>
    </row>
    <row r="94" spans="2:14" s="1" customFormat="1" ht="28.7" customHeight="1" x14ac:dyDescent="0.2">
      <c r="B94" s="13"/>
      <c r="C94" s="13"/>
      <c r="D94" s="13"/>
      <c r="E94" s="13"/>
      <c r="F94" s="13"/>
      <c r="G94" s="13"/>
      <c r="H94" s="13"/>
      <c r="I94" s="13"/>
      <c r="J94" s="13"/>
      <c r="K94" s="13"/>
      <c r="L94" s="13"/>
    </row>
    <row r="95" spans="2:14" s="1" customFormat="1" ht="28.7" customHeight="1" x14ac:dyDescent="0.2">
      <c r="B95" s="13"/>
      <c r="C95" s="13"/>
      <c r="D95" s="13"/>
      <c r="E95" s="13"/>
      <c r="F95" s="13"/>
      <c r="G95" s="13"/>
      <c r="H95" s="13"/>
      <c r="I95" s="13"/>
      <c r="J95" s="13"/>
      <c r="K95" s="13"/>
      <c r="L95" s="13"/>
    </row>
    <row r="96" spans="2:14" s="1" customFormat="1" ht="2.65" customHeight="1" x14ac:dyDescent="0.2"/>
    <row r="97" spans="2:14" s="1" customFormat="1" ht="203.1" customHeight="1" x14ac:dyDescent="0.2">
      <c r="B97" s="24" t="s">
        <v>134</v>
      </c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2:14" s="1" customFormat="1" ht="2.65" customHeight="1" x14ac:dyDescent="0.2"/>
    <row r="99" spans="2:14" s="1" customFormat="1" ht="36.950000000000003" customHeight="1" x14ac:dyDescent="0.2">
      <c r="B99" s="25" t="s">
        <v>135</v>
      </c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</row>
    <row r="100" spans="2:14" s="1" customFormat="1" ht="2.65" customHeight="1" x14ac:dyDescent="0.2"/>
    <row r="101" spans="2:14" s="1" customFormat="1" ht="37.9" customHeight="1" x14ac:dyDescent="0.2">
      <c r="B101" s="23" t="s">
        <v>116</v>
      </c>
      <c r="C101" s="23"/>
      <c r="D101" s="23"/>
      <c r="E101" s="23"/>
      <c r="F101" s="26" t="s">
        <v>117</v>
      </c>
      <c r="G101" s="26"/>
      <c r="H101" s="26"/>
      <c r="I101" s="26"/>
      <c r="J101" s="26"/>
      <c r="K101" s="26"/>
      <c r="L101" s="26"/>
    </row>
    <row r="102" spans="2:14" s="1" customFormat="1" ht="28.7" customHeight="1" x14ac:dyDescent="0.2"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</row>
    <row r="103" spans="2:14" s="1" customFormat="1" ht="28.7" customHeight="1" x14ac:dyDescent="0.2">
      <c r="B103" s="13"/>
      <c r="C103" s="13"/>
      <c r="D103" s="13"/>
      <c r="E103" s="13"/>
      <c r="F103" s="13"/>
      <c r="G103" s="13"/>
      <c r="H103" s="13"/>
      <c r="I103" s="13"/>
      <c r="J103" s="13"/>
      <c r="K103" s="13"/>
      <c r="L103" s="13"/>
    </row>
    <row r="104" spans="2:14" s="1" customFormat="1" ht="28.7" customHeight="1" x14ac:dyDescent="0.2">
      <c r="B104" s="13"/>
      <c r="C104" s="13"/>
      <c r="D104" s="13"/>
      <c r="E104" s="13"/>
      <c r="F104" s="13"/>
      <c r="G104" s="13"/>
      <c r="H104" s="13"/>
      <c r="I104" s="13"/>
      <c r="J104" s="13"/>
      <c r="K104" s="13"/>
      <c r="L104" s="13"/>
    </row>
    <row r="105" spans="2:14" s="1" customFormat="1" ht="28.7" customHeight="1" x14ac:dyDescent="0.2">
      <c r="B105" s="13"/>
      <c r="C105" s="13"/>
      <c r="D105" s="13"/>
      <c r="E105" s="13"/>
      <c r="F105" s="13"/>
      <c r="G105" s="13"/>
      <c r="H105" s="13"/>
      <c r="I105" s="13"/>
      <c r="J105" s="13"/>
      <c r="K105" s="13"/>
      <c r="L105" s="13"/>
    </row>
    <row r="106" spans="2:14" s="1" customFormat="1" ht="2.65" customHeight="1" x14ac:dyDescent="0.2"/>
    <row r="107" spans="2:14" s="1" customFormat="1" ht="159.94999999999999" customHeight="1" x14ac:dyDescent="0.2">
      <c r="B107" s="24" t="s">
        <v>136</v>
      </c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</row>
    <row r="108" spans="2:14" s="1" customFormat="1" ht="2.65" customHeight="1" x14ac:dyDescent="0.2"/>
    <row r="109" spans="2:14" s="1" customFormat="1" ht="54.95" customHeight="1" x14ac:dyDescent="0.2">
      <c r="B109" s="24" t="s">
        <v>137</v>
      </c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</row>
    <row r="110" spans="2:14" s="1" customFormat="1" ht="2.65" customHeight="1" x14ac:dyDescent="0.2"/>
    <row r="111" spans="2:14" s="1" customFormat="1" ht="60" customHeight="1" x14ac:dyDescent="0.2">
      <c r="B111" s="21" t="s">
        <v>138</v>
      </c>
      <c r="C111" s="21"/>
      <c r="D111" s="21"/>
      <c r="E111" s="21"/>
      <c r="F111" s="21"/>
      <c r="G111" s="21"/>
      <c r="H111" s="21"/>
      <c r="I111" s="21"/>
      <c r="J111" s="21"/>
      <c r="K111" s="21"/>
      <c r="L111" s="21"/>
      <c r="M111" s="21"/>
      <c r="N111" s="21"/>
    </row>
    <row r="112" spans="2:14" s="1" customFormat="1" ht="2.65" customHeight="1" x14ac:dyDescent="0.2"/>
    <row r="113" spans="2:14" s="1" customFormat="1" ht="48" customHeight="1" x14ac:dyDescent="0.2">
      <c r="B113" s="21" t="s">
        <v>139</v>
      </c>
      <c r="C113" s="21"/>
      <c r="D113" s="21"/>
      <c r="E113" s="21"/>
      <c r="F113" s="21"/>
      <c r="G113" s="21"/>
      <c r="H113" s="21"/>
      <c r="I113" s="21"/>
      <c r="J113" s="21"/>
      <c r="K113" s="21"/>
      <c r="L113" s="21"/>
      <c r="M113" s="21"/>
      <c r="N113" s="21"/>
    </row>
    <row r="114" spans="2:14" s="1" customFormat="1" ht="2.65" customHeight="1" x14ac:dyDescent="0.2"/>
    <row r="115" spans="2:14" s="1" customFormat="1" ht="125.1" customHeight="1" x14ac:dyDescent="0.2">
      <c r="B115" s="24" t="s">
        <v>140</v>
      </c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</row>
    <row r="116" spans="2:14" s="1" customFormat="1" ht="2.65" customHeight="1" x14ac:dyDescent="0.2"/>
    <row r="117" spans="2:14" s="1" customFormat="1" ht="84.95" customHeight="1" x14ac:dyDescent="0.2">
      <c r="B117" s="24" t="s">
        <v>141</v>
      </c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</row>
    <row r="118" spans="2:14" s="1" customFormat="1" ht="86.85" customHeight="1" x14ac:dyDescent="0.2"/>
    <row r="119" spans="2:14" s="1" customFormat="1" ht="17.649999999999999" customHeight="1" x14ac:dyDescent="0.2">
      <c r="I119" s="37" t="s">
        <v>142</v>
      </c>
      <c r="J119" s="37"/>
    </row>
    <row r="120" spans="2:14" s="1" customFormat="1" ht="145.15" customHeight="1" x14ac:dyDescent="0.2"/>
    <row r="121" spans="2:14" s="1" customFormat="1" ht="81.599999999999994" customHeight="1" x14ac:dyDescent="0.2">
      <c r="B121" s="27" t="s">
        <v>143</v>
      </c>
      <c r="C121" s="27"/>
      <c r="D121" s="27"/>
      <c r="E121" s="27"/>
      <c r="F121" s="27"/>
      <c r="G121" s="27"/>
      <c r="H121" s="27"/>
      <c r="I121" s="27"/>
      <c r="J121" s="27"/>
    </row>
  </sheetData>
  <mergeCells count="97">
    <mergeCell ref="L79:M79"/>
    <mergeCell ref="L80:M80"/>
    <mergeCell ref="L72:M72"/>
    <mergeCell ref="L73:M73"/>
    <mergeCell ref="L74:M74"/>
    <mergeCell ref="L75:M75"/>
    <mergeCell ref="L76:M76"/>
    <mergeCell ref="G11:N12"/>
    <mergeCell ref="I119:J119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F91:L91"/>
    <mergeCell ref="F92:L92"/>
    <mergeCell ref="F93:L93"/>
    <mergeCell ref="F94:L94"/>
    <mergeCell ref="F95:L95"/>
    <mergeCell ref="L58:M58"/>
    <mergeCell ref="L59:M59"/>
    <mergeCell ref="L60:M60"/>
    <mergeCell ref="L61:M61"/>
    <mergeCell ref="F83:M83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7:M77"/>
    <mergeCell ref="L78:M78"/>
    <mergeCell ref="L53:M53"/>
    <mergeCell ref="L54:M54"/>
    <mergeCell ref="L55:M55"/>
    <mergeCell ref="L56:M56"/>
    <mergeCell ref="L57:M57"/>
    <mergeCell ref="B115:N115"/>
    <mergeCell ref="B117:N117"/>
    <mergeCell ref="B121:J121"/>
    <mergeCell ref="B24:L24"/>
    <mergeCell ref="B26:L26"/>
    <mergeCell ref="B29:K29"/>
    <mergeCell ref="B34:K34"/>
    <mergeCell ref="B39:K39"/>
    <mergeCell ref="B83:E83"/>
    <mergeCell ref="B85:N85"/>
    <mergeCell ref="B87:N87"/>
    <mergeCell ref="B89:N89"/>
    <mergeCell ref="B105:E105"/>
    <mergeCell ref="B107:N107"/>
    <mergeCell ref="B109:N109"/>
    <mergeCell ref="B111:N111"/>
    <mergeCell ref="B113:N113"/>
    <mergeCell ref="F105:L105"/>
    <mergeCell ref="B10:D11"/>
    <mergeCell ref="B101:E101"/>
    <mergeCell ref="B102:E102"/>
    <mergeCell ref="B103:E103"/>
    <mergeCell ref="B104:E104"/>
    <mergeCell ref="B91:E91"/>
    <mergeCell ref="B92:E92"/>
    <mergeCell ref="B93:E93"/>
    <mergeCell ref="B94:E94"/>
    <mergeCell ref="B95:E95"/>
    <mergeCell ref="B97:N97"/>
    <mergeCell ref="B99:N99"/>
    <mergeCell ref="F101:L101"/>
    <mergeCell ref="F102:L102"/>
    <mergeCell ref="B3:E3"/>
    <mergeCell ref="B5:E5"/>
    <mergeCell ref="B7:E7"/>
    <mergeCell ref="F103:L103"/>
    <mergeCell ref="F104:L104"/>
    <mergeCell ref="B16:I16"/>
    <mergeCell ref="B18:I18"/>
    <mergeCell ref="B20:I20"/>
    <mergeCell ref="B22:I22"/>
    <mergeCell ref="B4:D4"/>
    <mergeCell ref="B44:K44"/>
    <mergeCell ref="B6:D6"/>
    <mergeCell ref="B8:D8"/>
    <mergeCell ref="B82:E82"/>
    <mergeCell ref="E14:G14"/>
    <mergeCell ref="F82:M8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Dorota Górny</cp:lastModifiedBy>
  <dcterms:created xsi:type="dcterms:W3CDTF">2024-10-28T08:53:49Z</dcterms:created>
  <dcterms:modified xsi:type="dcterms:W3CDTF">2024-10-30T11:46:30Z</dcterms:modified>
</cp:coreProperties>
</file>