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ŚNE 2025 POSTĘPOWANIE III\PAKIET II POSTĘPOWANIE I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ofertowy'!$B$1:$L$184</definedName>
  </definedNames>
  <calcPr calcId="162913"/>
</workbook>
</file>

<file path=xl/calcChain.xml><?xml version="1.0" encoding="utf-8"?>
<calcChain xmlns="http://schemas.openxmlformats.org/spreadsheetml/2006/main">
  <c r="I92" i="1" l="1"/>
  <c r="I91" i="1"/>
  <c r="I90" i="1"/>
  <c r="K90" i="1" s="1"/>
  <c r="I89" i="1"/>
  <c r="I88" i="1"/>
  <c r="K88" i="1" s="1"/>
  <c r="L88" i="1" s="1"/>
  <c r="I87" i="1"/>
  <c r="I86" i="1"/>
  <c r="I85" i="1"/>
  <c r="I84" i="1"/>
  <c r="I83" i="1"/>
  <c r="K83" i="1" s="1"/>
  <c r="I82" i="1"/>
  <c r="I81" i="1"/>
  <c r="I80" i="1"/>
  <c r="I79" i="1"/>
  <c r="I78" i="1"/>
  <c r="I77" i="1"/>
  <c r="I76" i="1"/>
  <c r="I75" i="1"/>
  <c r="I74" i="1"/>
  <c r="K74" i="1" s="1"/>
  <c r="I73" i="1"/>
  <c r="I72" i="1"/>
  <c r="K72" i="1" s="1"/>
  <c r="I71" i="1"/>
  <c r="I70" i="1"/>
  <c r="K70" i="1" s="1"/>
  <c r="I69" i="1"/>
  <c r="I68" i="1"/>
  <c r="I67" i="1"/>
  <c r="I66" i="1"/>
  <c r="I65" i="1"/>
  <c r="K65" i="1" s="1"/>
  <c r="I64" i="1"/>
  <c r="I63" i="1"/>
  <c r="I62" i="1"/>
  <c r="I61" i="1"/>
  <c r="K61" i="1" s="1"/>
  <c r="I60" i="1"/>
  <c r="I59" i="1"/>
  <c r="I58" i="1"/>
  <c r="K58" i="1" s="1"/>
  <c r="L58" i="1" s="1"/>
  <c r="I57" i="1"/>
  <c r="K57" i="1" s="1"/>
  <c r="L57" i="1" s="1"/>
  <c r="I56" i="1"/>
  <c r="I53" i="1"/>
  <c r="K53" i="1" s="1"/>
  <c r="I48" i="1"/>
  <c r="K48" i="1" s="1"/>
  <c r="I43" i="1"/>
  <c r="K43" i="1" s="1"/>
  <c r="I42" i="1"/>
  <c r="I37" i="1"/>
  <c r="I32" i="1"/>
  <c r="I31" i="1"/>
  <c r="K68" i="1" l="1"/>
  <c r="L68" i="1" s="1"/>
  <c r="K86" i="1"/>
  <c r="L86" i="1" s="1"/>
  <c r="K63" i="1"/>
  <c r="L63" i="1" s="1"/>
  <c r="K56" i="1"/>
  <c r="L56" i="1" s="1"/>
  <c r="K60" i="1"/>
  <c r="L60" i="1" s="1"/>
  <c r="K91" i="1"/>
  <c r="L91" i="1" s="1"/>
  <c r="K89" i="1"/>
  <c r="L89" i="1" s="1"/>
  <c r="K73" i="1"/>
  <c r="L73" i="1" s="1"/>
  <c r="K92" i="1"/>
  <c r="L92" i="1" s="1"/>
  <c r="L90" i="1"/>
  <c r="K87" i="1"/>
  <c r="L87" i="1" s="1"/>
  <c r="K85" i="1"/>
  <c r="L85" i="1" s="1"/>
  <c r="K84" i="1"/>
  <c r="L84" i="1" s="1"/>
  <c r="L83" i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L74" i="1"/>
  <c r="L72" i="1"/>
  <c r="K71" i="1"/>
  <c r="L71" i="1" s="1"/>
  <c r="L70" i="1"/>
  <c r="K69" i="1"/>
  <c r="L69" i="1" s="1"/>
  <c r="K67" i="1"/>
  <c r="L67" i="1" s="1"/>
  <c r="K66" i="1"/>
  <c r="L66" i="1" s="1"/>
  <c r="L65" i="1"/>
  <c r="K64" i="1"/>
  <c r="L64" i="1" s="1"/>
  <c r="K62" i="1"/>
  <c r="L62" i="1" s="1"/>
  <c r="L61" i="1"/>
  <c r="K59" i="1"/>
  <c r="L59" i="1" s="1"/>
  <c r="L53" i="1"/>
  <c r="L48" i="1"/>
  <c r="L43" i="1"/>
  <c r="K42" i="1"/>
  <c r="L42" i="1" s="1"/>
  <c r="K37" i="1"/>
  <c r="L37" i="1" s="1"/>
  <c r="K31" i="1"/>
  <c r="L31" i="1" s="1"/>
  <c r="K32" i="1"/>
  <c r="L32" i="1" s="1"/>
  <c r="L93" i="1" l="1"/>
  <c r="B26" i="1" s="1"/>
</calcChain>
</file>

<file path=xl/sharedStrings.xml><?xml version="1.0" encoding="utf-8"?>
<sst xmlns="http://schemas.openxmlformats.org/spreadsheetml/2006/main" count="285" uniqueCount="170">
  <si>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</si>
  <si>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</si>
  <si>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</si>
  <si>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</si>
  <si>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</si>
  <si>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</si>
  <si>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</si>
  <si>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</si>
  <si>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</si>
  <si>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</si>
  <si>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</si>
  <si>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</si>
  <si>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</si>
  <si>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</si>
  <si>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</si>
  <si>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</si>
  <si>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</si>
  <si>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</si>
  <si>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</si>
  <si>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</si>
  <si>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</si>
  <si>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</si>
  <si>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</si>
  <si>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</si>
  <si>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</si>
  <si>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</si>
  <si>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</si>
  <si>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</si>
  <si>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</si>
  <si>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</si>
  <si>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</si>
  <si>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</si>
  <si>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</si>
  <si>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</si>
  <si>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</si>
  <si>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</si>
  <si>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</si>
  <si>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</si>
  <si>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</si>
  <si>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</si>
  <si>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</si>
  <si>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</si>
  <si>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</si>
  <si>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</si>
  <si>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</si>
  <si>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</si>
  <si>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</si>
  <si>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</si>
  <si>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</si>
  <si>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</si>
  <si>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</si>
  <si>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</si>
  <si>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</si>
  <si>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</si>
  <si>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</si>
  <si>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</si>
  <si>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</si>
  <si>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</si>
  <si>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</si>
  <si>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</si>
  <si>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</si>
  <si>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</si>
  <si>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</si>
  <si>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</si>
  <si>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</si>
  <si>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</si>
  <si>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</si>
  <si>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</si>
  <si>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</si>
  <si>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</si>
  <si>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</si>
  <si>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</si>
  <si>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</si>
  <si>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</si>
  <si>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</si>
  <si>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</si>
  <si>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</si>
  <si>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</si>
  <si>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</si>
  <si>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</si>
  <si>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</si>
  <si>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</si>
  <si>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</si>
  <si>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</si>
  <si>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</si>
  <si>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</si>
  <si>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</si>
  <si>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</si>
  <si>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</si>
  <si>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</si>
  <si>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</si>
  <si>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</si>
  <si>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</si>
  <si>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</si>
  <si>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</si>
  <si>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</si>
  <si>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</si>
  <si>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</si>
  <si>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</si>
  <si>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</si>
  <si>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</si>
  <si>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</si>
  <si>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</si>
  <si>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</si>
  <si>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</si>
  <si>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</si>
  <si>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</si>
  <si>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</si>
  <si>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</si>
  <si>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</si>
  <si>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</si>
  <si>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</si>
  <si>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</si>
  <si>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</si>
  <si>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</si>
  <si>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</si>
  <si>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</si>
  <si>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</si>
  <si>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</si>
  <si>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</si>
  <si>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</si>
  <si>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</si>
  <si>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</si>
  <si>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</si>
  <si>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</si>
  <si>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</si>
  <si>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</si>
  <si>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</si>
  <si>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</si>
  <si>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</si>
  <si>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</si>
  <si>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</si>
  <si>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</si>
  <si>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</si>
  <si>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</si>
  <si>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</si>
  <si>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</si>
  <si>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</si>
  <si>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</si>
  <si>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</si>
  <si>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</si>
  <si>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</si>
  <si>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</si>
  <si>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</si>
  <si>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</si>
  <si>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</si>
  <si>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</si>
  <si>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</si>
  <si>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</si>
  <si>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</si>
  <si>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</si>
  <si>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</si>
  <si>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</si>
  <si>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</si>
  <si>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</si>
  <si>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</si>
  <si>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</si>
  <si>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</si>
  <si>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</si>
  <si>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</si>
  <si>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</si>
  <si>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</si>
  <si>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</si>
  <si>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</si>
  <si>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</si>
  <si>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</si>
  <si>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N-ZSGDNSO</t>
  </si>
  <si>
    <t>Zbiór szyszek z gospodarczych drzewostanów nasiennych sosnowych</t>
  </si>
  <si>
    <r>
      <t xml:space="preserve">Odpowiadając na ogłoszenie o przetargu nieograniczonym na "„Wykonywanie usług z zakresu gospodarki leśnej na terenie Nadleśnictwie Siewierz. Umowa realizacyjna – Pakiet II"  składamy niniejszym ofertę na pakiet </t>
    </r>
    <r>
      <rPr>
        <b/>
        <sz val="11"/>
        <color rgb="FF333333"/>
        <rFont val="Arial"/>
        <family val="2"/>
        <charset val="238"/>
      </rPr>
      <t>Pakiet II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</si>
  <si>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III ZG.270.18.2024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</si>
</sst>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9" fontId="1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topLeftCell="A4" zoomScale="85" zoomScaleNormal="100" zoomScaleSheetLayoutView="85" workbookViewId="0">
      <selection activeCell="C13" sqref="C13:L14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65"/>
      <c r="J2" s="65"/>
      <c r="K2" s="65"/>
      <c r="L2" s="65"/>
    </row>
    <row r="3" spans="2:12" s="1" customFormat="1" ht="28.65" customHeight="1" x14ac:dyDescent="0.25">
      <c r="B3" s="64"/>
      <c r="C3" s="64"/>
      <c r="D3" s="64"/>
      <c r="E3" s="64"/>
    </row>
    <row r="4" spans="2:12" s="1" customFormat="1" ht="2.7" customHeight="1" x14ac:dyDescent="0.25">
      <c r="B4" s="72"/>
      <c r="C4" s="72"/>
      <c r="D4" s="72"/>
      <c r="E4" s="48"/>
    </row>
    <row r="5" spans="2:12" s="1" customFormat="1" ht="28.65" customHeight="1" x14ac:dyDescent="0.25">
      <c r="B5" s="64"/>
      <c r="C5" s="64"/>
      <c r="D5" s="64"/>
      <c r="E5" s="64"/>
    </row>
    <row r="6" spans="2:12" s="1" customFormat="1" ht="2.7" customHeight="1" x14ac:dyDescent="0.25">
      <c r="B6" s="72"/>
      <c r="C6" s="72"/>
      <c r="D6" s="72"/>
      <c r="E6" s="48"/>
    </row>
    <row r="7" spans="2:12" s="1" customFormat="1" ht="28.65" customHeight="1" x14ac:dyDescent="0.25">
      <c r="B7" s="64"/>
      <c r="C7" s="64"/>
      <c r="D7" s="64"/>
      <c r="E7" s="64"/>
    </row>
    <row r="8" spans="2:12" s="1" customFormat="1" ht="5.25" customHeight="1" x14ac:dyDescent="0.25">
      <c r="B8" s="72"/>
      <c r="C8" s="72"/>
      <c r="D8" s="72"/>
      <c r="E8" s="48"/>
    </row>
    <row r="9" spans="2:12" s="1" customFormat="1" ht="4.3499999999999996" customHeight="1" x14ac:dyDescent="0.2"/>
    <row r="10" spans="2:12" s="1" customFormat="1" ht="8.4" customHeight="1" x14ac:dyDescent="0.2">
      <c r="B10" s="73" t="s">
        <v>92</v>
      </c>
      <c r="C10" s="73"/>
      <c r="D10" s="73"/>
    </row>
    <row r="11" spans="2:12" s="1" customFormat="1" ht="12.15" customHeight="1" x14ac:dyDescent="0.2">
      <c r="B11" s="73"/>
      <c r="C11" s="73"/>
      <c r="D11" s="73"/>
      <c r="G11" s="46"/>
      <c r="H11" s="75"/>
      <c r="I11" s="75"/>
      <c r="J11" s="75"/>
      <c r="K11" s="75"/>
      <c r="L11" s="75"/>
    </row>
    <row r="12" spans="2:12" s="1" customFormat="1" ht="7.95" customHeight="1" x14ac:dyDescent="0.2">
      <c r="H12" s="75"/>
      <c r="I12" s="75"/>
      <c r="J12" s="75"/>
      <c r="K12" s="75"/>
      <c r="L12" s="75"/>
    </row>
    <row r="13" spans="2:12" s="1" customFormat="1" ht="20.25" customHeight="1" x14ac:dyDescent="0.2">
      <c r="C13" s="104" t="s">
        <v>169</v>
      </c>
      <c r="D13" s="104"/>
      <c r="E13" s="104"/>
      <c r="F13" s="104"/>
      <c r="G13" s="104"/>
      <c r="H13" s="104"/>
      <c r="I13" s="104"/>
      <c r="J13" s="104"/>
      <c r="K13" s="104"/>
      <c r="L13" s="104"/>
    </row>
    <row r="14" spans="2:12" s="1" customFormat="1" ht="24" customHeight="1" x14ac:dyDescent="0.2"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2:12" s="1" customFormat="1" ht="43.2" customHeight="1" x14ac:dyDescent="0.2"/>
    <row r="16" spans="2:12" s="1" customFormat="1" ht="20.85" customHeight="1" x14ac:dyDescent="0.2">
      <c r="B16" s="71" t="s">
        <v>93</v>
      </c>
      <c r="C16" s="71"/>
      <c r="D16" s="71"/>
      <c r="E16" s="71"/>
      <c r="F16" s="71"/>
      <c r="G16" s="71"/>
      <c r="H16" s="71"/>
      <c r="I16" s="71"/>
    </row>
    <row r="17" spans="2:12" s="1" customFormat="1" ht="2.7" customHeight="1" x14ac:dyDescent="0.2"/>
    <row r="18" spans="2:12" s="1" customFormat="1" ht="20.85" customHeight="1" x14ac:dyDescent="0.2">
      <c r="B18" s="71" t="s">
        <v>94</v>
      </c>
      <c r="C18" s="71"/>
      <c r="D18" s="71"/>
      <c r="E18" s="71"/>
      <c r="F18" s="71"/>
      <c r="G18" s="71"/>
      <c r="H18" s="71"/>
      <c r="I18" s="71"/>
    </row>
    <row r="19" spans="2:12" s="1" customFormat="1" ht="2.7" customHeight="1" x14ac:dyDescent="0.2"/>
    <row r="20" spans="2:12" s="1" customFormat="1" ht="20.85" customHeight="1" x14ac:dyDescent="0.2">
      <c r="B20" s="71" t="s">
        <v>95</v>
      </c>
      <c r="C20" s="71"/>
      <c r="D20" s="71"/>
      <c r="E20" s="71"/>
      <c r="F20" s="71"/>
      <c r="G20" s="71"/>
      <c r="H20" s="71"/>
      <c r="I20" s="71"/>
    </row>
    <row r="21" spans="2:12" s="1" customFormat="1" ht="2.7" customHeight="1" x14ac:dyDescent="0.2"/>
    <row r="22" spans="2:12" s="1" customFormat="1" ht="20.85" customHeight="1" x14ac:dyDescent="0.2">
      <c r="B22" s="71" t="s">
        <v>96</v>
      </c>
      <c r="C22" s="71"/>
      <c r="D22" s="71"/>
      <c r="E22" s="71"/>
      <c r="F22" s="71"/>
      <c r="G22" s="71"/>
      <c r="H22" s="71"/>
      <c r="I22" s="71"/>
    </row>
    <row r="23" spans="2:12" s="1" customFormat="1" ht="34.65" customHeight="1" x14ac:dyDescent="0.2"/>
    <row r="24" spans="2:12" s="1" customFormat="1" ht="50.1" customHeight="1" x14ac:dyDescent="0.2">
      <c r="B24" s="74" t="s">
        <v>168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 s="1" customFormat="1" ht="6.75" customHeight="1" x14ac:dyDescent="0.2"/>
    <row r="26" spans="2:12" s="1" customFormat="1" ht="50.1" customHeight="1" x14ac:dyDescent="0.2">
      <c r="B26" s="103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4" t="s">
        <v>0</v>
      </c>
      <c r="C30" s="11" t="s">
        <v>133</v>
      </c>
      <c r="D30" s="25" t="s">
        <v>1</v>
      </c>
      <c r="E30" s="25" t="s">
        <v>2</v>
      </c>
      <c r="F30" s="25" t="s">
        <v>3</v>
      </c>
      <c r="G30" s="25" t="s">
        <v>4</v>
      </c>
      <c r="H30" s="25" t="s">
        <v>5</v>
      </c>
      <c r="I30" s="26" t="s">
        <v>6</v>
      </c>
      <c r="J30" s="25" t="s">
        <v>7</v>
      </c>
      <c r="K30" s="25" t="s">
        <v>8</v>
      </c>
      <c r="L30" s="26" t="s">
        <v>9</v>
      </c>
    </row>
    <row r="31" spans="2:12" s="1" customFormat="1" ht="27.6" customHeight="1" x14ac:dyDescent="0.2">
      <c r="B31" s="8">
        <v>1</v>
      </c>
      <c r="C31" s="8" t="s">
        <v>14</v>
      </c>
      <c r="D31" s="9" t="s">
        <v>15</v>
      </c>
      <c r="E31" s="30" t="s">
        <v>16</v>
      </c>
      <c r="F31" s="9" t="s">
        <v>13</v>
      </c>
      <c r="G31" s="49">
        <v>583</v>
      </c>
      <c r="H31" s="42">
        <v>0</v>
      </c>
      <c r="I31" s="40">
        <f>ROUND(G31* H31,2)</f>
        <v>0</v>
      </c>
      <c r="J31" s="17" t="s">
        <v>103</v>
      </c>
      <c r="K31" s="41">
        <f>ROUND(I31* J31/100,2)</f>
        <v>0</v>
      </c>
      <c r="L31" s="41">
        <f>ROUND(I31+ K31,2)</f>
        <v>0</v>
      </c>
    </row>
    <row r="32" spans="2:12" s="1" customFormat="1" ht="27.6" customHeight="1" x14ac:dyDescent="0.2">
      <c r="B32" s="8">
        <v>2</v>
      </c>
      <c r="C32" s="8" t="s">
        <v>10</v>
      </c>
      <c r="D32" s="9" t="s">
        <v>11</v>
      </c>
      <c r="E32" s="30" t="s">
        <v>12</v>
      </c>
      <c r="F32" s="9" t="s">
        <v>13</v>
      </c>
      <c r="G32" s="49">
        <v>4045</v>
      </c>
      <c r="H32" s="42">
        <v>0</v>
      </c>
      <c r="I32" s="40">
        <f>ROUND(G32* H32,2)</f>
        <v>0</v>
      </c>
      <c r="J32" s="15">
        <v>8</v>
      </c>
      <c r="K32" s="41">
        <f>ROUND(I32* J32/100,2)</f>
        <v>0</v>
      </c>
      <c r="L32" s="41">
        <f>ROUND(I32+ K32,2)</f>
        <v>0</v>
      </c>
    </row>
    <row r="33" spans="2:12" s="1" customFormat="1" ht="3.15" customHeight="1" x14ac:dyDescent="0.2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 s="1" customFormat="1" ht="18.149999999999999" customHeight="1" x14ac:dyDescent="0.2">
      <c r="B34" s="66" t="s">
        <v>98</v>
      </c>
      <c r="C34" s="67"/>
      <c r="D34" s="67"/>
      <c r="E34" s="68"/>
      <c r="F34" s="21"/>
      <c r="G34" s="21"/>
      <c r="H34" s="21"/>
      <c r="I34" s="9"/>
      <c r="J34" s="8"/>
      <c r="K34" s="18"/>
      <c r="L34" s="18"/>
    </row>
    <row r="35" spans="2:12" s="1" customFormat="1" ht="5.25" customHeight="1" x14ac:dyDescent="0.2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 s="1" customFormat="1" ht="51" customHeight="1" x14ac:dyDescent="0.2">
      <c r="B36" s="10" t="s">
        <v>0</v>
      </c>
      <c r="C36" s="11" t="s">
        <v>133</v>
      </c>
      <c r="D36" s="12" t="s">
        <v>1</v>
      </c>
      <c r="E36" s="12" t="s">
        <v>2</v>
      </c>
      <c r="F36" s="12" t="s">
        <v>3</v>
      </c>
      <c r="G36" s="25" t="s">
        <v>4</v>
      </c>
      <c r="H36" s="12" t="s">
        <v>5</v>
      </c>
      <c r="I36" s="13" t="s">
        <v>6</v>
      </c>
      <c r="J36" s="14" t="s">
        <v>7</v>
      </c>
      <c r="K36" s="14" t="s">
        <v>8</v>
      </c>
      <c r="L36" s="13" t="s">
        <v>9</v>
      </c>
    </row>
    <row r="37" spans="2:12" s="1" customFormat="1" ht="28.2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50">
        <v>11388</v>
      </c>
      <c r="H37" s="44">
        <v>0</v>
      </c>
      <c r="I37" s="43">
        <f>ROUND(G37* H37,2)</f>
        <v>0</v>
      </c>
      <c r="J37" s="15">
        <v>8</v>
      </c>
      <c r="K37" s="41">
        <f>ROUND(I37* J37/100,2)</f>
        <v>0</v>
      </c>
      <c r="L37" s="41">
        <f>ROUND(I37+ K37,2)</f>
        <v>0</v>
      </c>
    </row>
    <row r="38" spans="2:12" s="1" customFormat="1" ht="3.15" customHeight="1" x14ac:dyDescent="0.2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 s="1" customFormat="1" ht="18.149999999999999" customHeight="1" x14ac:dyDescent="0.2">
      <c r="B39" s="66" t="s">
        <v>99</v>
      </c>
      <c r="C39" s="67"/>
      <c r="D39" s="67"/>
      <c r="E39" s="68"/>
      <c r="F39" s="21"/>
      <c r="G39" s="21"/>
      <c r="H39" s="21"/>
      <c r="I39" s="9"/>
      <c r="J39" s="8"/>
      <c r="K39" s="18"/>
      <c r="L39" s="18"/>
    </row>
    <row r="40" spans="2:12" s="1" customFormat="1" ht="5.25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 s="1" customFormat="1" ht="51" customHeight="1" x14ac:dyDescent="0.2">
      <c r="B41" s="10" t="s">
        <v>0</v>
      </c>
      <c r="C41" s="11" t="s">
        <v>133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2" customHeight="1" x14ac:dyDescent="0.2">
      <c r="B42" s="8">
        <v>4</v>
      </c>
      <c r="C42" s="15" t="s">
        <v>14</v>
      </c>
      <c r="D42" s="16" t="s">
        <v>15</v>
      </c>
      <c r="E42" s="5" t="s">
        <v>16</v>
      </c>
      <c r="F42" s="16" t="s">
        <v>13</v>
      </c>
      <c r="G42" s="51">
        <v>345</v>
      </c>
      <c r="H42" s="44">
        <v>0</v>
      </c>
      <c r="I42" s="43">
        <f>ROUND(G42* H42,2)</f>
        <v>0</v>
      </c>
      <c r="J42" s="15">
        <v>8</v>
      </c>
      <c r="K42" s="41">
        <f>ROUND(I42* J42/100,2)</f>
        <v>0</v>
      </c>
      <c r="L42" s="41">
        <f>ROUND(I42+ K42,2)</f>
        <v>0</v>
      </c>
    </row>
    <row r="43" spans="2:12" s="1" customFormat="1" ht="28.2" customHeight="1" x14ac:dyDescent="0.2">
      <c r="B43" s="8">
        <v>5</v>
      </c>
      <c r="C43" s="15" t="s">
        <v>10</v>
      </c>
      <c r="D43" s="16" t="s">
        <v>11</v>
      </c>
      <c r="E43" s="5" t="s">
        <v>12</v>
      </c>
      <c r="F43" s="16" t="s">
        <v>13</v>
      </c>
      <c r="G43" s="51">
        <v>11226</v>
      </c>
      <c r="H43" s="44">
        <v>0</v>
      </c>
      <c r="I43" s="43">
        <f>ROUND(G43* H43,2)</f>
        <v>0</v>
      </c>
      <c r="J43" s="15">
        <v>8</v>
      </c>
      <c r="K43" s="41">
        <f>ROUND(I43* J43/100,2)</f>
        <v>0</v>
      </c>
      <c r="L43" s="41">
        <f>ROUND(I43+ K43,2)</f>
        <v>0</v>
      </c>
    </row>
    <row r="44" spans="2:12" s="1" customFormat="1" ht="3.15" customHeigh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 s="1" customFormat="1" ht="18.149999999999999" customHeight="1" x14ac:dyDescent="0.2">
      <c r="B45" s="29" t="s">
        <v>100</v>
      </c>
      <c r="C45" s="27"/>
      <c r="D45" s="27"/>
      <c r="E45" s="28"/>
      <c r="F45" s="21"/>
      <c r="G45" s="21"/>
      <c r="H45" s="21"/>
      <c r="I45" s="9"/>
      <c r="J45" s="8"/>
      <c r="K45" s="22"/>
      <c r="L45" s="22"/>
    </row>
    <row r="46" spans="2:12" s="1" customFormat="1" ht="5.25" customHeight="1" x14ac:dyDescent="0.2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 s="1" customFormat="1" ht="51" customHeight="1" x14ac:dyDescent="0.2">
      <c r="B47" s="10" t="s">
        <v>0</v>
      </c>
      <c r="C47" s="11" t="s">
        <v>133</v>
      </c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13" t="s">
        <v>6</v>
      </c>
      <c r="J47" s="14" t="s">
        <v>7</v>
      </c>
      <c r="K47" s="14" t="s">
        <v>8</v>
      </c>
      <c r="L47" s="13" t="s">
        <v>9</v>
      </c>
    </row>
    <row r="48" spans="2:12" s="1" customFormat="1" ht="28.2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2">
        <v>529</v>
      </c>
      <c r="H48" s="44">
        <v>0</v>
      </c>
      <c r="I48" s="43">
        <f>ROUND(G48* H48,2)</f>
        <v>0</v>
      </c>
      <c r="J48" s="15">
        <v>8</v>
      </c>
      <c r="K48" s="41">
        <f>ROUND(I48* J48/100,2)</f>
        <v>0</v>
      </c>
      <c r="L48" s="41">
        <f>ROUND(I48+ K48,2)</f>
        <v>0</v>
      </c>
    </row>
    <row r="49" spans="2:12" s="1" customFormat="1" ht="3.15" customHeight="1" x14ac:dyDescent="0.2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</row>
    <row r="50" spans="2:12" s="1" customFormat="1" ht="18.149999999999999" customHeight="1" x14ac:dyDescent="0.2">
      <c r="B50" s="76" t="s">
        <v>101</v>
      </c>
      <c r="C50" s="77"/>
      <c r="D50" s="77"/>
      <c r="E50" s="78"/>
      <c r="F50" s="23"/>
      <c r="G50" s="23"/>
      <c r="H50" s="23"/>
      <c r="I50" s="16"/>
      <c r="J50" s="15"/>
      <c r="K50" s="18"/>
      <c r="L50" s="18"/>
    </row>
    <row r="51" spans="2:12" s="1" customFormat="1" ht="5.2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s="1" customFormat="1" ht="54.6" customHeight="1" x14ac:dyDescent="0.2">
      <c r="B52" s="10" t="s">
        <v>0</v>
      </c>
      <c r="C52" s="11" t="s">
        <v>133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2" customHeight="1" x14ac:dyDescent="0.2">
      <c r="B53" s="15">
        <v>7</v>
      </c>
      <c r="C53" s="15" t="s">
        <v>10</v>
      </c>
      <c r="D53" s="16" t="s">
        <v>11</v>
      </c>
      <c r="E53" s="5" t="s">
        <v>12</v>
      </c>
      <c r="F53" s="16" t="s">
        <v>13</v>
      </c>
      <c r="G53" s="53">
        <v>900</v>
      </c>
      <c r="H53" s="44">
        <v>0</v>
      </c>
      <c r="I53" s="43">
        <f>ROUND(G53* H53,2)</f>
        <v>0</v>
      </c>
      <c r="J53" s="15">
        <v>8</v>
      </c>
      <c r="K53" s="41">
        <f>ROUND(I53* J53/100,2)</f>
        <v>0</v>
      </c>
      <c r="L53" s="41">
        <f>ROUND(I53+ K53,2)</f>
        <v>0</v>
      </c>
    </row>
    <row r="54" spans="2:12" s="1" customFormat="1" ht="9" customHeight="1" x14ac:dyDescent="0.2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 s="1" customFormat="1" ht="51" customHeight="1" x14ac:dyDescent="0.2">
      <c r="B55" s="10" t="s">
        <v>0</v>
      </c>
      <c r="C55" s="11" t="s">
        <v>133</v>
      </c>
      <c r="D55" s="12" t="s">
        <v>1</v>
      </c>
      <c r="E55" s="12" t="s">
        <v>2</v>
      </c>
      <c r="F55" s="12" t="s">
        <v>3</v>
      </c>
      <c r="G55" s="12" t="s">
        <v>4</v>
      </c>
      <c r="H55" s="12" t="s">
        <v>5</v>
      </c>
      <c r="I55" s="13" t="s">
        <v>6</v>
      </c>
      <c r="J55" s="14" t="s">
        <v>7</v>
      </c>
      <c r="K55" s="14" t="s">
        <v>8</v>
      </c>
      <c r="L55" s="13" t="s">
        <v>9</v>
      </c>
    </row>
    <row r="56" spans="2:12" s="1" customFormat="1" ht="28.2" customHeight="1" x14ac:dyDescent="0.2">
      <c r="B56" s="15">
        <v>8</v>
      </c>
      <c r="C56" s="17">
        <v>18</v>
      </c>
      <c r="D56" s="62" t="s">
        <v>104</v>
      </c>
      <c r="E56" s="5" t="s">
        <v>105</v>
      </c>
      <c r="F56" s="16" t="s">
        <v>106</v>
      </c>
      <c r="G56" s="55">
        <v>1</v>
      </c>
      <c r="H56" s="45">
        <v>0</v>
      </c>
      <c r="I56" s="43">
        <f t="shared" ref="I56:I75" si="0">ROUND(G56* H56,2)</f>
        <v>0</v>
      </c>
      <c r="J56" s="19" t="s">
        <v>103</v>
      </c>
      <c r="K56" s="41">
        <f t="shared" ref="K56:K75" si="1">ROUND(I56* J56/100,2)</f>
        <v>0</v>
      </c>
      <c r="L56" s="41">
        <f t="shared" ref="L56:L75" si="2">ROUND(I56+ K56,2)</f>
        <v>0</v>
      </c>
    </row>
    <row r="57" spans="2:12" s="1" customFormat="1" ht="28.2" customHeight="1" x14ac:dyDescent="0.2">
      <c r="B57" s="15">
        <v>9</v>
      </c>
      <c r="C57" s="17">
        <v>19</v>
      </c>
      <c r="D57" s="62" t="s">
        <v>107</v>
      </c>
      <c r="E57" s="5" t="s">
        <v>108</v>
      </c>
      <c r="F57" s="16" t="s">
        <v>106</v>
      </c>
      <c r="G57" s="55">
        <v>2</v>
      </c>
      <c r="H57" s="45">
        <v>0</v>
      </c>
      <c r="I57" s="43">
        <f t="shared" si="0"/>
        <v>0</v>
      </c>
      <c r="J57" s="19" t="s">
        <v>103</v>
      </c>
      <c r="K57" s="41">
        <f t="shared" si="1"/>
        <v>0</v>
      </c>
      <c r="L57" s="41">
        <f t="shared" si="2"/>
        <v>0</v>
      </c>
    </row>
    <row r="58" spans="2:12" s="1" customFormat="1" ht="28.2" customHeight="1" x14ac:dyDescent="0.2">
      <c r="B58" s="15">
        <v>10</v>
      </c>
      <c r="C58" s="15" t="s">
        <v>17</v>
      </c>
      <c r="D58" s="63" t="s">
        <v>18</v>
      </c>
      <c r="E58" s="5" t="s">
        <v>19</v>
      </c>
      <c r="F58" s="16" t="s">
        <v>20</v>
      </c>
      <c r="G58" s="57">
        <v>0.56999999999999995</v>
      </c>
      <c r="H58" s="44">
        <v>0</v>
      </c>
      <c r="I58" s="43">
        <f t="shared" si="0"/>
        <v>0</v>
      </c>
      <c r="J58" s="15">
        <v>8</v>
      </c>
      <c r="K58" s="41">
        <f t="shared" si="1"/>
        <v>0</v>
      </c>
      <c r="L58" s="41">
        <f t="shared" si="2"/>
        <v>0</v>
      </c>
    </row>
    <row r="59" spans="2:12" s="1" customFormat="1" ht="33" customHeight="1" x14ac:dyDescent="0.2">
      <c r="B59" s="15">
        <v>11</v>
      </c>
      <c r="C59" s="15" t="s">
        <v>21</v>
      </c>
      <c r="D59" s="63" t="s">
        <v>22</v>
      </c>
      <c r="E59" s="5" t="s">
        <v>23</v>
      </c>
      <c r="F59" s="16" t="s">
        <v>20</v>
      </c>
      <c r="G59" s="57">
        <v>48.72</v>
      </c>
      <c r="H59" s="44">
        <v>0</v>
      </c>
      <c r="I59" s="43">
        <f t="shared" si="0"/>
        <v>0</v>
      </c>
      <c r="J59" s="15">
        <v>8</v>
      </c>
      <c r="K59" s="41">
        <f t="shared" si="1"/>
        <v>0</v>
      </c>
      <c r="L59" s="41">
        <f t="shared" si="2"/>
        <v>0</v>
      </c>
    </row>
    <row r="60" spans="2:12" s="1" customFormat="1" ht="28.2" customHeight="1" x14ac:dyDescent="0.2">
      <c r="B60" s="15">
        <v>12</v>
      </c>
      <c r="C60" s="15" t="s">
        <v>109</v>
      </c>
      <c r="D60" s="63" t="s">
        <v>110</v>
      </c>
      <c r="E60" s="5" t="s">
        <v>111</v>
      </c>
      <c r="F60" s="16" t="s">
        <v>20</v>
      </c>
      <c r="G60" s="56">
        <v>0.5</v>
      </c>
      <c r="H60" s="44">
        <v>0</v>
      </c>
      <c r="I60" s="43">
        <f t="shared" si="0"/>
        <v>0</v>
      </c>
      <c r="J60" s="15">
        <v>8</v>
      </c>
      <c r="K60" s="41">
        <f t="shared" si="1"/>
        <v>0</v>
      </c>
      <c r="L60" s="41">
        <f t="shared" si="2"/>
        <v>0</v>
      </c>
    </row>
    <row r="61" spans="2:12" s="1" customFormat="1" ht="28.2" customHeight="1" x14ac:dyDescent="0.2">
      <c r="B61" s="15">
        <v>13</v>
      </c>
      <c r="C61" s="15" t="s">
        <v>24</v>
      </c>
      <c r="D61" s="63" t="s">
        <v>25</v>
      </c>
      <c r="E61" s="5" t="s">
        <v>26</v>
      </c>
      <c r="F61" s="16" t="s">
        <v>27</v>
      </c>
      <c r="G61" s="57">
        <v>4.28</v>
      </c>
      <c r="H61" s="44">
        <v>0</v>
      </c>
      <c r="I61" s="43">
        <f t="shared" si="0"/>
        <v>0</v>
      </c>
      <c r="J61" s="15">
        <v>8</v>
      </c>
      <c r="K61" s="41">
        <f t="shared" si="1"/>
        <v>0</v>
      </c>
      <c r="L61" s="41">
        <f t="shared" si="2"/>
        <v>0</v>
      </c>
    </row>
    <row r="62" spans="2:12" s="1" customFormat="1" ht="28.2" customHeight="1" x14ac:dyDescent="0.2">
      <c r="B62" s="15">
        <v>14</v>
      </c>
      <c r="C62" s="15" t="s">
        <v>28</v>
      </c>
      <c r="D62" s="63" t="s">
        <v>29</v>
      </c>
      <c r="E62" s="5" t="s">
        <v>30</v>
      </c>
      <c r="F62" s="16" t="s">
        <v>27</v>
      </c>
      <c r="G62" s="54">
        <v>4.28</v>
      </c>
      <c r="H62" s="44">
        <v>0</v>
      </c>
      <c r="I62" s="43">
        <f t="shared" si="0"/>
        <v>0</v>
      </c>
      <c r="J62" s="15">
        <v>8</v>
      </c>
      <c r="K62" s="41">
        <f t="shared" si="1"/>
        <v>0</v>
      </c>
      <c r="L62" s="41">
        <f t="shared" si="2"/>
        <v>0</v>
      </c>
    </row>
    <row r="63" spans="2:12" s="1" customFormat="1" ht="28.2" customHeight="1" x14ac:dyDescent="0.2">
      <c r="B63" s="15">
        <v>15</v>
      </c>
      <c r="C63" s="15" t="s">
        <v>112</v>
      </c>
      <c r="D63" s="63" t="s">
        <v>113</v>
      </c>
      <c r="E63" s="5" t="s">
        <v>114</v>
      </c>
      <c r="F63" s="16" t="s">
        <v>13</v>
      </c>
      <c r="G63" s="58">
        <v>7</v>
      </c>
      <c r="H63" s="44">
        <v>0</v>
      </c>
      <c r="I63" s="43">
        <f t="shared" si="0"/>
        <v>0</v>
      </c>
      <c r="J63" s="15">
        <v>8</v>
      </c>
      <c r="K63" s="41">
        <f t="shared" si="1"/>
        <v>0</v>
      </c>
      <c r="L63" s="41">
        <f t="shared" si="2"/>
        <v>0</v>
      </c>
    </row>
    <row r="64" spans="2:12" s="1" customFormat="1" ht="28.2" customHeight="1" x14ac:dyDescent="0.2">
      <c r="B64" s="15">
        <v>16</v>
      </c>
      <c r="C64" s="15" t="s">
        <v>31</v>
      </c>
      <c r="D64" s="63" t="s">
        <v>32</v>
      </c>
      <c r="E64" s="5" t="s">
        <v>33</v>
      </c>
      <c r="F64" s="16" t="s">
        <v>27</v>
      </c>
      <c r="G64" s="59">
        <v>204.39</v>
      </c>
      <c r="H64" s="44">
        <v>0</v>
      </c>
      <c r="I64" s="43">
        <f t="shared" si="0"/>
        <v>0</v>
      </c>
      <c r="J64" s="15">
        <v>8</v>
      </c>
      <c r="K64" s="41">
        <f t="shared" si="1"/>
        <v>0</v>
      </c>
      <c r="L64" s="41">
        <f t="shared" si="2"/>
        <v>0</v>
      </c>
    </row>
    <row r="65" spans="2:12" s="1" customFormat="1" ht="28.2" customHeight="1" x14ac:dyDescent="0.2">
      <c r="B65" s="15">
        <v>17</v>
      </c>
      <c r="C65" s="15" t="s">
        <v>34</v>
      </c>
      <c r="D65" s="63" t="s">
        <v>35</v>
      </c>
      <c r="E65" s="5" t="s">
        <v>36</v>
      </c>
      <c r="F65" s="16" t="s">
        <v>27</v>
      </c>
      <c r="G65" s="59">
        <v>17.149999999999999</v>
      </c>
      <c r="H65" s="44">
        <v>0</v>
      </c>
      <c r="I65" s="43">
        <f t="shared" si="0"/>
        <v>0</v>
      </c>
      <c r="J65" s="15">
        <v>8</v>
      </c>
      <c r="K65" s="41">
        <f t="shared" si="1"/>
        <v>0</v>
      </c>
      <c r="L65" s="41">
        <f t="shared" si="2"/>
        <v>0</v>
      </c>
    </row>
    <row r="66" spans="2:12" s="1" customFormat="1" ht="28.2" customHeight="1" x14ac:dyDescent="0.2">
      <c r="B66" s="15">
        <v>18</v>
      </c>
      <c r="C66" s="15" t="s">
        <v>37</v>
      </c>
      <c r="D66" s="63" t="s">
        <v>38</v>
      </c>
      <c r="E66" s="5" t="s">
        <v>39</v>
      </c>
      <c r="F66" s="16" t="s">
        <v>27</v>
      </c>
      <c r="G66" s="59">
        <v>5.45</v>
      </c>
      <c r="H66" s="44">
        <v>0</v>
      </c>
      <c r="I66" s="43">
        <f t="shared" si="0"/>
        <v>0</v>
      </c>
      <c r="J66" s="15">
        <v>8</v>
      </c>
      <c r="K66" s="41">
        <f t="shared" si="1"/>
        <v>0</v>
      </c>
      <c r="L66" s="41">
        <f t="shared" si="2"/>
        <v>0</v>
      </c>
    </row>
    <row r="67" spans="2:12" s="1" customFormat="1" ht="28.2" customHeight="1" x14ac:dyDescent="0.2">
      <c r="B67" s="15">
        <v>19</v>
      </c>
      <c r="C67" s="15" t="s">
        <v>115</v>
      </c>
      <c r="D67" s="63" t="s">
        <v>116</v>
      </c>
      <c r="E67" s="5" t="s">
        <v>117</v>
      </c>
      <c r="F67" s="16" t="s">
        <v>27</v>
      </c>
      <c r="G67" s="59">
        <v>46.59</v>
      </c>
      <c r="H67" s="44">
        <v>0</v>
      </c>
      <c r="I67" s="43">
        <f t="shared" si="0"/>
        <v>0</v>
      </c>
      <c r="J67" s="15">
        <v>8</v>
      </c>
      <c r="K67" s="41">
        <f t="shared" si="1"/>
        <v>0</v>
      </c>
      <c r="L67" s="41">
        <f t="shared" si="2"/>
        <v>0</v>
      </c>
    </row>
    <row r="68" spans="2:12" s="1" customFormat="1" ht="28.2" customHeight="1" x14ac:dyDescent="0.2">
      <c r="B68" s="15">
        <v>20</v>
      </c>
      <c r="C68" s="15">
        <v>106</v>
      </c>
      <c r="D68" s="63" t="s">
        <v>118</v>
      </c>
      <c r="E68" s="5" t="s">
        <v>119</v>
      </c>
      <c r="F68" s="16" t="s">
        <v>27</v>
      </c>
      <c r="G68" s="58">
        <v>6</v>
      </c>
      <c r="H68" s="44">
        <v>0</v>
      </c>
      <c r="I68" s="43">
        <f t="shared" si="0"/>
        <v>0</v>
      </c>
      <c r="J68" s="15">
        <v>8</v>
      </c>
      <c r="K68" s="41">
        <f t="shared" si="1"/>
        <v>0</v>
      </c>
      <c r="L68" s="41">
        <f t="shared" si="2"/>
        <v>0</v>
      </c>
    </row>
    <row r="69" spans="2:12" s="1" customFormat="1" ht="28.2" customHeight="1" x14ac:dyDescent="0.2">
      <c r="B69" s="15">
        <v>21</v>
      </c>
      <c r="C69" s="15" t="s">
        <v>40</v>
      </c>
      <c r="D69" s="63" t="s">
        <v>41</v>
      </c>
      <c r="E69" s="5" t="s">
        <v>42</v>
      </c>
      <c r="F69" s="16" t="s">
        <v>27</v>
      </c>
      <c r="G69" s="59">
        <v>279.58</v>
      </c>
      <c r="H69" s="44">
        <v>0</v>
      </c>
      <c r="I69" s="43">
        <f t="shared" si="0"/>
        <v>0</v>
      </c>
      <c r="J69" s="15">
        <v>8</v>
      </c>
      <c r="K69" s="41">
        <f t="shared" si="1"/>
        <v>0</v>
      </c>
      <c r="L69" s="41">
        <f t="shared" si="2"/>
        <v>0</v>
      </c>
    </row>
    <row r="70" spans="2:12" s="1" customFormat="1" ht="28.2" customHeight="1" x14ac:dyDescent="0.2">
      <c r="B70" s="15">
        <v>22</v>
      </c>
      <c r="C70" s="15" t="s">
        <v>43</v>
      </c>
      <c r="D70" s="63" t="s">
        <v>44</v>
      </c>
      <c r="E70" s="5" t="s">
        <v>45</v>
      </c>
      <c r="F70" s="16" t="s">
        <v>20</v>
      </c>
      <c r="G70" s="59">
        <v>45.26</v>
      </c>
      <c r="H70" s="44">
        <v>0</v>
      </c>
      <c r="I70" s="43">
        <f t="shared" si="0"/>
        <v>0</v>
      </c>
      <c r="J70" s="15">
        <v>8</v>
      </c>
      <c r="K70" s="41">
        <f t="shared" si="1"/>
        <v>0</v>
      </c>
      <c r="L70" s="41">
        <f t="shared" si="2"/>
        <v>0</v>
      </c>
    </row>
    <row r="71" spans="2:12" s="1" customFormat="1" ht="28.2" customHeight="1" x14ac:dyDescent="0.2">
      <c r="B71" s="15">
        <v>23</v>
      </c>
      <c r="C71" s="15" t="s">
        <v>46</v>
      </c>
      <c r="D71" s="63" t="s">
        <v>47</v>
      </c>
      <c r="E71" s="5" t="s">
        <v>48</v>
      </c>
      <c r="F71" s="16" t="s">
        <v>20</v>
      </c>
      <c r="G71" s="59">
        <v>77</v>
      </c>
      <c r="H71" s="44">
        <v>0</v>
      </c>
      <c r="I71" s="43">
        <f t="shared" si="0"/>
        <v>0</v>
      </c>
      <c r="J71" s="15">
        <v>8</v>
      </c>
      <c r="K71" s="41">
        <f t="shared" si="1"/>
        <v>0</v>
      </c>
      <c r="L71" s="41">
        <f t="shared" si="2"/>
        <v>0</v>
      </c>
    </row>
    <row r="72" spans="2:12" s="1" customFormat="1" ht="28.2" customHeight="1" x14ac:dyDescent="0.2">
      <c r="B72" s="15">
        <v>24</v>
      </c>
      <c r="C72" s="15" t="s">
        <v>49</v>
      </c>
      <c r="D72" s="63" t="s">
        <v>50</v>
      </c>
      <c r="E72" s="5" t="s">
        <v>51</v>
      </c>
      <c r="F72" s="16" t="s">
        <v>20</v>
      </c>
      <c r="G72" s="59">
        <v>29</v>
      </c>
      <c r="H72" s="44">
        <v>0</v>
      </c>
      <c r="I72" s="43">
        <f t="shared" si="0"/>
        <v>0</v>
      </c>
      <c r="J72" s="15">
        <v>8</v>
      </c>
      <c r="K72" s="41">
        <f t="shared" si="1"/>
        <v>0</v>
      </c>
      <c r="L72" s="41">
        <f t="shared" si="2"/>
        <v>0</v>
      </c>
    </row>
    <row r="73" spans="2:12" s="1" customFormat="1" ht="28.2" customHeight="1" x14ac:dyDescent="0.2">
      <c r="B73" s="15">
        <v>25</v>
      </c>
      <c r="C73" s="15" t="s">
        <v>52</v>
      </c>
      <c r="D73" s="63" t="s">
        <v>53</v>
      </c>
      <c r="E73" s="5" t="s">
        <v>54</v>
      </c>
      <c r="F73" s="16" t="s">
        <v>20</v>
      </c>
      <c r="G73" s="59">
        <v>32.04</v>
      </c>
      <c r="H73" s="44">
        <v>0</v>
      </c>
      <c r="I73" s="43">
        <f t="shared" si="0"/>
        <v>0</v>
      </c>
      <c r="J73" s="15">
        <v>8</v>
      </c>
      <c r="K73" s="41">
        <f t="shared" si="1"/>
        <v>0</v>
      </c>
      <c r="L73" s="41">
        <f t="shared" si="2"/>
        <v>0</v>
      </c>
    </row>
    <row r="74" spans="2:12" ht="28.2" customHeight="1" x14ac:dyDescent="0.25">
      <c r="B74" s="15">
        <v>26</v>
      </c>
      <c r="C74" s="15" t="s">
        <v>55</v>
      </c>
      <c r="D74" s="63" t="s">
        <v>56</v>
      </c>
      <c r="E74" s="5" t="s">
        <v>57</v>
      </c>
      <c r="F74" s="16" t="s">
        <v>20</v>
      </c>
      <c r="G74" s="59">
        <v>21.75</v>
      </c>
      <c r="H74" s="44">
        <v>0</v>
      </c>
      <c r="I74" s="43">
        <f t="shared" si="0"/>
        <v>0</v>
      </c>
      <c r="J74" s="15">
        <v>8</v>
      </c>
      <c r="K74" s="41">
        <f t="shared" si="1"/>
        <v>0</v>
      </c>
      <c r="L74" s="41">
        <f t="shared" si="2"/>
        <v>0</v>
      </c>
    </row>
    <row r="75" spans="2:12" ht="28.2" customHeight="1" x14ac:dyDescent="0.25">
      <c r="B75" s="15">
        <v>27</v>
      </c>
      <c r="C75" s="15" t="s">
        <v>58</v>
      </c>
      <c r="D75" s="63" t="s">
        <v>59</v>
      </c>
      <c r="E75" s="5" t="s">
        <v>60</v>
      </c>
      <c r="F75" s="16" t="s">
        <v>20</v>
      </c>
      <c r="G75" s="58">
        <v>125.39</v>
      </c>
      <c r="H75" s="44">
        <v>0</v>
      </c>
      <c r="I75" s="43">
        <f t="shared" si="0"/>
        <v>0</v>
      </c>
      <c r="J75" s="15">
        <v>8</v>
      </c>
      <c r="K75" s="41">
        <f t="shared" si="1"/>
        <v>0</v>
      </c>
      <c r="L75" s="41">
        <f t="shared" si="2"/>
        <v>0</v>
      </c>
    </row>
    <row r="76" spans="2:12" ht="28.2" customHeight="1" x14ac:dyDescent="0.25">
      <c r="B76" s="15">
        <v>28</v>
      </c>
      <c r="C76" s="15" t="s">
        <v>61</v>
      </c>
      <c r="D76" s="63" t="s">
        <v>62</v>
      </c>
      <c r="E76" s="5" t="s">
        <v>63</v>
      </c>
      <c r="F76" s="16" t="s">
        <v>64</v>
      </c>
      <c r="G76" s="59">
        <v>60</v>
      </c>
      <c r="H76" s="44">
        <v>0</v>
      </c>
      <c r="I76" s="43">
        <f t="shared" ref="I76:I92" si="3">ROUND(G76* H76,2)</f>
        <v>0</v>
      </c>
      <c r="J76" s="15">
        <v>8</v>
      </c>
      <c r="K76" s="41">
        <f t="shared" ref="K76:K92" si="4">ROUND(I76* J76/100,2)</f>
        <v>0</v>
      </c>
      <c r="L76" s="41">
        <f t="shared" ref="L76:L92" si="5">ROUND(I76+ K76,2)</f>
        <v>0</v>
      </c>
    </row>
    <row r="77" spans="2:12" ht="28.2" customHeight="1" x14ac:dyDescent="0.25">
      <c r="B77" s="15">
        <v>29</v>
      </c>
      <c r="C77" s="15" t="s">
        <v>65</v>
      </c>
      <c r="D77" s="63" t="s">
        <v>66</v>
      </c>
      <c r="E77" s="5" t="s">
        <v>67</v>
      </c>
      <c r="F77" s="16" t="s">
        <v>68</v>
      </c>
      <c r="G77" s="59">
        <v>400</v>
      </c>
      <c r="H77" s="44">
        <v>0</v>
      </c>
      <c r="I77" s="43">
        <f t="shared" si="3"/>
        <v>0</v>
      </c>
      <c r="J77" s="15">
        <v>8</v>
      </c>
      <c r="K77" s="41">
        <f t="shared" si="4"/>
        <v>0</v>
      </c>
      <c r="L77" s="41">
        <f t="shared" si="5"/>
        <v>0</v>
      </c>
    </row>
    <row r="78" spans="2:12" ht="28.2" customHeight="1" x14ac:dyDescent="0.25">
      <c r="B78" s="15">
        <v>30</v>
      </c>
      <c r="C78" s="15" t="s">
        <v>69</v>
      </c>
      <c r="D78" s="63" t="s">
        <v>70</v>
      </c>
      <c r="E78" s="5" t="s">
        <v>71</v>
      </c>
      <c r="F78" s="16" t="s">
        <v>68</v>
      </c>
      <c r="G78" s="59">
        <v>107</v>
      </c>
      <c r="H78" s="44">
        <v>0</v>
      </c>
      <c r="I78" s="43">
        <f t="shared" si="3"/>
        <v>0</v>
      </c>
      <c r="J78" s="15">
        <v>8</v>
      </c>
      <c r="K78" s="41">
        <f t="shared" si="4"/>
        <v>0</v>
      </c>
      <c r="L78" s="41">
        <f t="shared" si="5"/>
        <v>0</v>
      </c>
    </row>
    <row r="79" spans="2:12" ht="28.2" customHeight="1" x14ac:dyDescent="0.25">
      <c r="B79" s="15">
        <v>31</v>
      </c>
      <c r="C79" s="15" t="s">
        <v>72</v>
      </c>
      <c r="D79" s="63" t="s">
        <v>73</v>
      </c>
      <c r="E79" s="5" t="s">
        <v>74</v>
      </c>
      <c r="F79" s="16" t="s">
        <v>68</v>
      </c>
      <c r="G79" s="59">
        <v>8</v>
      </c>
      <c r="H79" s="44">
        <v>0</v>
      </c>
      <c r="I79" s="43">
        <f t="shared" si="3"/>
        <v>0</v>
      </c>
      <c r="J79" s="15">
        <v>8</v>
      </c>
      <c r="K79" s="41">
        <f t="shared" si="4"/>
        <v>0</v>
      </c>
      <c r="L79" s="41">
        <f t="shared" si="5"/>
        <v>0</v>
      </c>
    </row>
    <row r="80" spans="2:12" ht="28.2" customHeight="1" x14ac:dyDescent="0.25">
      <c r="B80" s="15">
        <v>32</v>
      </c>
      <c r="C80" s="15" t="s">
        <v>75</v>
      </c>
      <c r="D80" s="63" t="s">
        <v>76</v>
      </c>
      <c r="E80" s="5" t="s">
        <v>77</v>
      </c>
      <c r="F80" s="16" t="s">
        <v>68</v>
      </c>
      <c r="G80" s="59">
        <v>270</v>
      </c>
      <c r="H80" s="44">
        <v>0</v>
      </c>
      <c r="I80" s="43">
        <f t="shared" si="3"/>
        <v>0</v>
      </c>
      <c r="J80" s="15">
        <v>8</v>
      </c>
      <c r="K80" s="41">
        <f t="shared" si="4"/>
        <v>0</v>
      </c>
      <c r="L80" s="41">
        <f t="shared" si="5"/>
        <v>0</v>
      </c>
    </row>
    <row r="81" spans="2:14" ht="28.2" customHeight="1" x14ac:dyDescent="0.25">
      <c r="B81" s="15">
        <v>33</v>
      </c>
      <c r="C81" s="15" t="s">
        <v>78</v>
      </c>
      <c r="D81" s="63" t="s">
        <v>79</v>
      </c>
      <c r="E81" s="5" t="s">
        <v>80</v>
      </c>
      <c r="F81" s="16" t="s">
        <v>20</v>
      </c>
      <c r="G81" s="59">
        <v>8.9700000000000006</v>
      </c>
      <c r="H81" s="44">
        <v>0</v>
      </c>
      <c r="I81" s="43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2" customHeight="1" x14ac:dyDescent="0.25">
      <c r="B82" s="15">
        <v>34</v>
      </c>
      <c r="C82" s="15">
        <v>338</v>
      </c>
      <c r="D82" s="61" t="s">
        <v>166</v>
      </c>
      <c r="E82" s="31" t="s">
        <v>167</v>
      </c>
      <c r="F82" s="20" t="s">
        <v>120</v>
      </c>
      <c r="G82" s="58">
        <v>310</v>
      </c>
      <c r="H82" s="44">
        <v>0</v>
      </c>
      <c r="I82" s="43">
        <f t="shared" si="3"/>
        <v>0</v>
      </c>
      <c r="J82" s="15">
        <v>8</v>
      </c>
      <c r="K82" s="43">
        <f t="shared" si="4"/>
        <v>0</v>
      </c>
      <c r="L82" s="43">
        <f t="shared" si="5"/>
        <v>0</v>
      </c>
    </row>
    <row r="83" spans="2:14" ht="28.2" customHeight="1" x14ac:dyDescent="0.25">
      <c r="B83" s="15">
        <v>35</v>
      </c>
      <c r="C83" s="15" t="s">
        <v>81</v>
      </c>
      <c r="D83" s="63" t="s">
        <v>82</v>
      </c>
      <c r="E83" s="5" t="s">
        <v>83</v>
      </c>
      <c r="F83" s="16" t="s">
        <v>64</v>
      </c>
      <c r="G83" s="59">
        <v>469</v>
      </c>
      <c r="H83" s="44">
        <v>0</v>
      </c>
      <c r="I83" s="43">
        <f t="shared" si="3"/>
        <v>0</v>
      </c>
      <c r="J83" s="15">
        <v>8</v>
      </c>
      <c r="K83" s="41">
        <f t="shared" si="4"/>
        <v>0</v>
      </c>
      <c r="L83" s="41">
        <f t="shared" si="5"/>
        <v>0</v>
      </c>
    </row>
    <row r="84" spans="2:14" ht="28.2" customHeight="1" x14ac:dyDescent="0.25">
      <c r="B84" s="15">
        <v>36</v>
      </c>
      <c r="C84" s="15" t="s">
        <v>84</v>
      </c>
      <c r="D84" s="63" t="s">
        <v>85</v>
      </c>
      <c r="E84" s="5" t="s">
        <v>83</v>
      </c>
      <c r="F84" s="16" t="s">
        <v>64</v>
      </c>
      <c r="G84" s="59">
        <v>9</v>
      </c>
      <c r="H84" s="44">
        <v>0</v>
      </c>
      <c r="I84" s="43">
        <f t="shared" si="3"/>
        <v>0</v>
      </c>
      <c r="J84" s="15">
        <v>23</v>
      </c>
      <c r="K84" s="41">
        <f t="shared" si="4"/>
        <v>0</v>
      </c>
      <c r="L84" s="41">
        <f t="shared" si="5"/>
        <v>0</v>
      </c>
    </row>
    <row r="85" spans="2:14" ht="28.2" customHeight="1" x14ac:dyDescent="0.25">
      <c r="B85" s="15">
        <v>37</v>
      </c>
      <c r="C85" s="15">
        <v>372</v>
      </c>
      <c r="D85" s="63" t="s">
        <v>121</v>
      </c>
      <c r="E85" s="5" t="s">
        <v>122</v>
      </c>
      <c r="F85" s="16" t="s">
        <v>64</v>
      </c>
      <c r="G85" s="58">
        <v>16</v>
      </c>
      <c r="H85" s="44">
        <v>0</v>
      </c>
      <c r="I85" s="43">
        <f t="shared" si="3"/>
        <v>0</v>
      </c>
      <c r="J85" s="15">
        <v>8</v>
      </c>
      <c r="K85" s="41">
        <f t="shared" si="4"/>
        <v>0</v>
      </c>
      <c r="L85" s="41">
        <f t="shared" si="5"/>
        <v>0</v>
      </c>
    </row>
    <row r="86" spans="2:14" ht="28.2" customHeight="1" x14ac:dyDescent="0.25">
      <c r="B86" s="15">
        <v>38</v>
      </c>
      <c r="C86" s="15">
        <v>373</v>
      </c>
      <c r="D86" s="63" t="s">
        <v>123</v>
      </c>
      <c r="E86" s="5" t="s">
        <v>124</v>
      </c>
      <c r="F86" s="16" t="s">
        <v>64</v>
      </c>
      <c r="G86" s="58">
        <v>15</v>
      </c>
      <c r="H86" s="44">
        <v>0</v>
      </c>
      <c r="I86" s="43">
        <f t="shared" si="3"/>
        <v>0</v>
      </c>
      <c r="J86" s="15">
        <v>8</v>
      </c>
      <c r="K86" s="41">
        <f t="shared" si="4"/>
        <v>0</v>
      </c>
      <c r="L86" s="41">
        <f t="shared" si="5"/>
        <v>0</v>
      </c>
    </row>
    <row r="87" spans="2:14" ht="28.2" customHeight="1" x14ac:dyDescent="0.25">
      <c r="B87" s="15">
        <v>39</v>
      </c>
      <c r="C87" s="15">
        <v>375</v>
      </c>
      <c r="D87" s="63" t="s">
        <v>125</v>
      </c>
      <c r="E87" s="5" t="s">
        <v>126</v>
      </c>
      <c r="F87" s="16" t="s">
        <v>64</v>
      </c>
      <c r="G87" s="58">
        <v>16</v>
      </c>
      <c r="H87" s="44">
        <v>0</v>
      </c>
      <c r="I87" s="43">
        <f t="shared" si="3"/>
        <v>0</v>
      </c>
      <c r="J87" s="15">
        <v>8</v>
      </c>
      <c r="K87" s="41">
        <f t="shared" si="4"/>
        <v>0</v>
      </c>
      <c r="L87" s="41">
        <f t="shared" si="5"/>
        <v>0</v>
      </c>
    </row>
    <row r="88" spans="2:14" ht="28.2" customHeight="1" x14ac:dyDescent="0.25">
      <c r="B88" s="15">
        <v>40</v>
      </c>
      <c r="C88" s="15">
        <v>376</v>
      </c>
      <c r="D88" s="63" t="s">
        <v>127</v>
      </c>
      <c r="E88" s="5" t="s">
        <v>128</v>
      </c>
      <c r="F88" s="16" t="s">
        <v>64</v>
      </c>
      <c r="G88" s="60">
        <v>6</v>
      </c>
      <c r="H88" s="44">
        <v>0</v>
      </c>
      <c r="I88" s="43">
        <f t="shared" si="3"/>
        <v>0</v>
      </c>
      <c r="J88" s="15">
        <v>8</v>
      </c>
      <c r="K88" s="41">
        <f t="shared" si="4"/>
        <v>0</v>
      </c>
      <c r="L88" s="41">
        <f t="shared" si="5"/>
        <v>0</v>
      </c>
    </row>
    <row r="89" spans="2:14" ht="28.2" customHeight="1" x14ac:dyDescent="0.25">
      <c r="B89" s="15">
        <v>41</v>
      </c>
      <c r="C89" s="15">
        <v>378</v>
      </c>
      <c r="D89" s="63" t="s">
        <v>129</v>
      </c>
      <c r="E89" s="5" t="s">
        <v>130</v>
      </c>
      <c r="F89" s="16" t="s">
        <v>64</v>
      </c>
      <c r="G89" s="60">
        <v>6</v>
      </c>
      <c r="H89" s="44">
        <v>0</v>
      </c>
      <c r="I89" s="43">
        <f t="shared" si="3"/>
        <v>0</v>
      </c>
      <c r="J89" s="15">
        <v>8</v>
      </c>
      <c r="K89" s="41">
        <f t="shared" si="4"/>
        <v>0</v>
      </c>
      <c r="L89" s="41">
        <f t="shared" si="5"/>
        <v>0</v>
      </c>
    </row>
    <row r="90" spans="2:14" ht="28.2" customHeight="1" x14ac:dyDescent="0.25">
      <c r="B90" s="15">
        <v>42</v>
      </c>
      <c r="C90" s="15" t="s">
        <v>86</v>
      </c>
      <c r="D90" s="63" t="s">
        <v>87</v>
      </c>
      <c r="E90" s="5" t="s">
        <v>88</v>
      </c>
      <c r="F90" s="16" t="s">
        <v>64</v>
      </c>
      <c r="G90" s="59">
        <v>40</v>
      </c>
      <c r="H90" s="44">
        <v>0</v>
      </c>
      <c r="I90" s="43">
        <f t="shared" si="3"/>
        <v>0</v>
      </c>
      <c r="J90" s="15">
        <v>8</v>
      </c>
      <c r="K90" s="41">
        <f t="shared" si="4"/>
        <v>0</v>
      </c>
      <c r="L90" s="41">
        <f t="shared" si="5"/>
        <v>0</v>
      </c>
    </row>
    <row r="91" spans="2:14" ht="28.2" customHeight="1" x14ac:dyDescent="0.25">
      <c r="B91" s="15">
        <v>43</v>
      </c>
      <c r="C91" s="15" t="s">
        <v>89</v>
      </c>
      <c r="D91" s="63" t="s">
        <v>90</v>
      </c>
      <c r="E91" s="5" t="s">
        <v>88</v>
      </c>
      <c r="F91" s="16" t="s">
        <v>64</v>
      </c>
      <c r="G91" s="59">
        <v>6</v>
      </c>
      <c r="H91" s="44">
        <v>0</v>
      </c>
      <c r="I91" s="43">
        <f t="shared" si="3"/>
        <v>0</v>
      </c>
      <c r="J91" s="15">
        <v>23</v>
      </c>
      <c r="K91" s="41">
        <f t="shared" si="4"/>
        <v>0</v>
      </c>
      <c r="L91" s="41">
        <f t="shared" si="5"/>
        <v>0</v>
      </c>
    </row>
    <row r="92" spans="2:14" ht="28.2" customHeight="1" x14ac:dyDescent="0.25">
      <c r="B92" s="15">
        <v>44</v>
      </c>
      <c r="C92" s="15">
        <v>382</v>
      </c>
      <c r="D92" s="63" t="s">
        <v>131</v>
      </c>
      <c r="E92" s="5" t="s">
        <v>132</v>
      </c>
      <c r="F92" s="16" t="s">
        <v>64</v>
      </c>
      <c r="G92" s="58">
        <v>8</v>
      </c>
      <c r="H92" s="44">
        <v>0</v>
      </c>
      <c r="I92" s="43">
        <f t="shared" si="3"/>
        <v>0</v>
      </c>
      <c r="J92" s="15">
        <v>8</v>
      </c>
      <c r="K92" s="41">
        <f t="shared" si="4"/>
        <v>0</v>
      </c>
      <c r="L92" s="41">
        <f t="shared" si="5"/>
        <v>0</v>
      </c>
    </row>
    <row r="93" spans="2:14" ht="51" customHeight="1" x14ac:dyDescent="0.25">
      <c r="B93" s="84" t="s">
        <v>91</v>
      </c>
      <c r="C93" s="85"/>
      <c r="D93" s="85"/>
      <c r="E93" s="85"/>
      <c r="F93" s="86"/>
      <c r="G93" s="85"/>
      <c r="H93" s="85"/>
      <c r="I93" s="85"/>
      <c r="J93" s="85"/>
      <c r="K93" s="87"/>
      <c r="L93" s="6">
        <f>L92+L91+L90+L89+L88+L87+L86+L85+L84+L83+L82+L81+L80+L79+L78+L77+L76+L75+L74+L73+L72+L71+L70+L69+L68+L67+L66+L65+L64+L63+L62+L61+L60+L59+L58+L57+L56+L53+L48+L43+L42+L37+L32+L31</f>
        <v>0</v>
      </c>
    </row>
    <row r="94" spans="2:14" ht="28.95" customHeight="1" x14ac:dyDescent="0.25">
      <c r="B94" s="96" t="s">
        <v>156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33"/>
      <c r="N94" s="33"/>
    </row>
    <row r="95" spans="2:14" ht="31.95" customHeight="1" x14ac:dyDescent="0.25">
      <c r="B95" s="34" t="s">
        <v>141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2:14" ht="28.2" customHeight="1" x14ac:dyDescent="0.2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32"/>
      <c r="N96" s="32"/>
    </row>
    <row r="97" spans="2:14" ht="28.2" customHeight="1" x14ac:dyDescent="0.2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32"/>
      <c r="N97" s="32"/>
    </row>
    <row r="98" spans="2:14" ht="28.2" customHeight="1" x14ac:dyDescent="0.25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32"/>
      <c r="N98" s="32"/>
    </row>
    <row r="99" spans="2:14" ht="28.2" customHeight="1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32"/>
      <c r="N99" s="32"/>
    </row>
    <row r="100" spans="2:14" ht="26.4" customHeight="1" x14ac:dyDescent="0.3">
      <c r="B100" s="36" t="s">
        <v>142</v>
      </c>
      <c r="C100" s="36"/>
      <c r="D100" s="36"/>
      <c r="E100" s="36"/>
      <c r="F100" s="36"/>
      <c r="G100" s="36"/>
      <c r="H100" s="36"/>
      <c r="I100" s="111" t="s">
        <v>102</v>
      </c>
      <c r="J100" s="111"/>
      <c r="K100" s="111"/>
      <c r="L100" s="36" t="s">
        <v>143</v>
      </c>
      <c r="M100" s="32"/>
      <c r="N100" s="32"/>
    </row>
    <row r="101" spans="2:14" ht="26.4" customHeight="1" x14ac:dyDescent="0.25">
      <c r="B101" s="110" t="s">
        <v>144</v>
      </c>
      <c r="C101" s="110"/>
      <c r="D101" s="110"/>
      <c r="E101" s="110"/>
      <c r="F101" s="110"/>
      <c r="G101" s="112" t="s">
        <v>102</v>
      </c>
      <c r="H101" s="112"/>
      <c r="I101" s="36" t="s">
        <v>145</v>
      </c>
      <c r="J101" s="36"/>
      <c r="K101" s="36"/>
      <c r="L101" s="36"/>
      <c r="M101" s="32"/>
      <c r="N101" s="32"/>
    </row>
    <row r="102" spans="2:14" ht="26.4" customHeight="1" x14ac:dyDescent="0.25">
      <c r="B102" s="34"/>
      <c r="C102" s="34"/>
      <c r="D102" s="34"/>
      <c r="E102" s="34"/>
      <c r="F102" s="34"/>
      <c r="G102" s="36"/>
      <c r="H102" s="36"/>
      <c r="I102" s="36"/>
      <c r="J102" s="36"/>
      <c r="K102" s="36"/>
      <c r="L102" s="36"/>
      <c r="M102" s="32"/>
      <c r="N102" s="32"/>
    </row>
    <row r="103" spans="2:14" ht="80.25" customHeight="1" x14ac:dyDescent="0.25">
      <c r="B103" s="107" t="s">
        <v>147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33"/>
      <c r="N103" s="33"/>
    </row>
    <row r="104" spans="2:14" ht="33.6" customHeight="1" x14ac:dyDescent="0.25">
      <c r="B104" s="90" t="s">
        <v>146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33"/>
      <c r="N104" s="33"/>
    </row>
    <row r="105" spans="2:14" ht="33.6" customHeight="1" x14ac:dyDescent="0.25">
      <c r="B105" s="90" t="s">
        <v>148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33"/>
      <c r="N105" s="33"/>
    </row>
    <row r="106" spans="2:14" x14ac:dyDescent="0.25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ht="40.200000000000003" customHeight="1" x14ac:dyDescent="0.25">
      <c r="B107" s="81" t="s">
        <v>134</v>
      </c>
      <c r="C107" s="81"/>
      <c r="D107" s="81"/>
      <c r="E107" s="81"/>
      <c r="F107" s="82" t="s">
        <v>135</v>
      </c>
      <c r="G107" s="82"/>
      <c r="H107" s="82"/>
      <c r="I107" s="82"/>
      <c r="J107" s="82"/>
      <c r="K107" s="82"/>
      <c r="L107" s="82"/>
      <c r="M107" s="32"/>
      <c r="N107" s="32"/>
    </row>
    <row r="108" spans="2:14" ht="40.200000000000003" customHeight="1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32"/>
      <c r="N108" s="32"/>
    </row>
    <row r="109" spans="2:14" ht="40.200000000000003" customHeight="1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32"/>
      <c r="N109" s="32"/>
    </row>
    <row r="110" spans="2:14" ht="40.200000000000003" customHeight="1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32"/>
      <c r="N110" s="32"/>
    </row>
    <row r="111" spans="2:14" ht="40.200000000000003" customHeight="1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32"/>
      <c r="N111" s="32"/>
    </row>
    <row r="112" spans="2:14" x14ac:dyDescent="0.25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4" ht="21.75" customHeight="1" x14ac:dyDescent="0.25">
      <c r="B113" s="97" t="s">
        <v>149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37"/>
      <c r="N113" s="37"/>
    </row>
    <row r="114" spans="2:14" ht="21" customHeight="1" x14ac:dyDescent="0.3">
      <c r="B114" s="94" t="s">
        <v>102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32"/>
      <c r="N114" s="32"/>
    </row>
    <row r="115" spans="2:14" ht="21" customHeight="1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32"/>
      <c r="N115" s="32"/>
    </row>
    <row r="116" spans="2:14" ht="21" customHeight="1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32"/>
      <c r="N116" s="32"/>
    </row>
    <row r="117" spans="2:14" ht="21" customHeight="1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32"/>
      <c r="N117" s="32"/>
    </row>
    <row r="118" spans="2:14" ht="21" customHeight="1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32"/>
      <c r="N118" s="32"/>
    </row>
    <row r="119" spans="2:14" ht="21" customHeight="1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32"/>
      <c r="N119" s="32"/>
    </row>
    <row r="120" spans="2:14" ht="21" customHeight="1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32"/>
      <c r="N120" s="32"/>
    </row>
    <row r="121" spans="2:14" ht="21" customHeight="1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32"/>
      <c r="N121" s="32"/>
    </row>
    <row r="122" spans="2:14" ht="36.9" customHeight="1" x14ac:dyDescent="0.25">
      <c r="B122" s="98" t="s">
        <v>150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32"/>
      <c r="N122" s="32"/>
    </row>
    <row r="123" spans="2:14" ht="13.95" customHeight="1" x14ac:dyDescent="0.25"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38"/>
      <c r="N123" s="38"/>
    </row>
    <row r="124" spans="2:14" ht="11.4" customHeight="1" x14ac:dyDescent="0.2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2:14" ht="39.6" customHeight="1" x14ac:dyDescent="0.25">
      <c r="B125" s="81" t="s">
        <v>136</v>
      </c>
      <c r="C125" s="81"/>
      <c r="D125" s="81"/>
      <c r="E125" s="81"/>
      <c r="F125" s="88" t="s">
        <v>137</v>
      </c>
      <c r="G125" s="88"/>
      <c r="H125" s="88"/>
      <c r="I125" s="88"/>
      <c r="J125" s="88"/>
      <c r="K125" s="88"/>
      <c r="L125" s="88"/>
      <c r="M125" s="32"/>
      <c r="N125" s="32"/>
    </row>
    <row r="126" spans="2:14" ht="40.200000000000003" customHeight="1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32"/>
      <c r="N126" s="32"/>
    </row>
    <row r="127" spans="2:14" ht="40.200000000000003" customHeight="1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32"/>
      <c r="N127" s="32"/>
    </row>
    <row r="128" spans="2:14" ht="40.200000000000003" customHeight="1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32"/>
      <c r="N128" s="32"/>
    </row>
    <row r="129" spans="2:14" ht="40.200000000000003" customHeight="1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32"/>
      <c r="N129" s="32"/>
    </row>
    <row r="130" spans="2:14" x14ac:dyDescent="0.2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2:14" ht="28.5" customHeight="1" x14ac:dyDescent="0.25">
      <c r="B131" s="97" t="s">
        <v>151</v>
      </c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37"/>
      <c r="N131" s="37"/>
    </row>
    <row r="132" spans="2:14" ht="19.95" customHeight="1" x14ac:dyDescent="0.25">
      <c r="B132" s="92" t="s">
        <v>102</v>
      </c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2"/>
      <c r="N132" s="2"/>
    </row>
    <row r="133" spans="2:14" ht="30" customHeight="1" x14ac:dyDescent="0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2"/>
      <c r="N133" s="2"/>
    </row>
    <row r="134" spans="2:14" ht="30" customHeight="1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2"/>
      <c r="N134" s="2"/>
    </row>
    <row r="135" spans="2:14" ht="30" customHeight="1" x14ac:dyDescent="0.25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2"/>
      <c r="N135" s="2"/>
    </row>
    <row r="136" spans="2:14" ht="30" customHeight="1" x14ac:dyDescent="0.25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2"/>
      <c r="N136" s="2"/>
    </row>
    <row r="137" spans="2:14" ht="30" customHeight="1" x14ac:dyDescent="0.25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2"/>
      <c r="N137" s="2"/>
    </row>
    <row r="138" spans="2:14" x14ac:dyDescent="0.2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2:14" ht="29.25" customHeight="1" x14ac:dyDescent="0.25">
      <c r="B139" s="97" t="s">
        <v>154</v>
      </c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33"/>
      <c r="N139" s="33"/>
    </row>
    <row r="140" spans="2:14" ht="13.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5">
      <c r="B141" s="90" t="s">
        <v>152</v>
      </c>
      <c r="C141" s="90"/>
      <c r="D141" s="90"/>
      <c r="E141" s="90"/>
      <c r="F141" s="90"/>
      <c r="G141" s="90"/>
      <c r="H141" s="90"/>
      <c r="I141" s="2"/>
      <c r="J141" s="2"/>
      <c r="K141" s="2"/>
      <c r="L141" s="2"/>
      <c r="M141" s="2"/>
      <c r="N141" s="2"/>
    </row>
    <row r="142" spans="2:14" ht="31.2" customHeight="1" x14ac:dyDescent="0.3">
      <c r="B142" s="34" t="s">
        <v>153</v>
      </c>
      <c r="C142" s="89" t="s">
        <v>102</v>
      </c>
      <c r="D142" s="89"/>
      <c r="E142" s="89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2:14" ht="22.2" customHeight="1" x14ac:dyDescent="0.25">
      <c r="B143" s="34"/>
      <c r="C143" s="34"/>
      <c r="D143" s="34"/>
      <c r="E143" s="34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2:14" ht="60" customHeight="1" x14ac:dyDescent="0.25">
      <c r="B144" s="90" t="s">
        <v>138</v>
      </c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33"/>
      <c r="N144" s="33"/>
    </row>
    <row r="145" spans="2:14" ht="48" customHeight="1" x14ac:dyDescent="0.25">
      <c r="B145" s="90" t="s">
        <v>139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32"/>
      <c r="N145" s="32"/>
    </row>
    <row r="146" spans="2:14" ht="13.95" customHeigh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33"/>
      <c r="N146" s="33"/>
    </row>
    <row r="147" spans="2:14" x14ac:dyDescent="0.2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2:14" ht="41.25" customHeight="1" x14ac:dyDescent="0.25">
      <c r="B148" s="100" t="s">
        <v>165</v>
      </c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33"/>
      <c r="N148" s="33"/>
    </row>
    <row r="149" spans="2:14" ht="28.2" customHeight="1" x14ac:dyDescent="0.25">
      <c r="B149" s="2"/>
      <c r="C149" s="90" t="s">
        <v>158</v>
      </c>
      <c r="D149" s="90"/>
      <c r="E149" s="90"/>
      <c r="F149" s="2"/>
      <c r="G149" s="2"/>
      <c r="H149" s="2"/>
      <c r="I149" s="2"/>
      <c r="J149" s="2"/>
      <c r="K149" s="2"/>
      <c r="L149" s="2"/>
      <c r="M149" s="33"/>
      <c r="N149" s="33"/>
    </row>
    <row r="150" spans="2:14" ht="28.2" customHeight="1" x14ac:dyDescent="0.25">
      <c r="B150" s="2"/>
      <c r="C150" s="90" t="s">
        <v>159</v>
      </c>
      <c r="D150" s="90"/>
      <c r="E150" s="90"/>
      <c r="F150" s="2"/>
      <c r="G150" s="2"/>
      <c r="H150" s="2"/>
      <c r="I150" s="2"/>
      <c r="J150" s="2"/>
      <c r="K150" s="2"/>
      <c r="L150" s="2"/>
      <c r="M150" s="33"/>
      <c r="N150" s="33"/>
    </row>
    <row r="151" spans="2:14" ht="28.2" customHeight="1" x14ac:dyDescent="0.25">
      <c r="B151" s="2"/>
      <c r="C151" s="90" t="s">
        <v>160</v>
      </c>
      <c r="D151" s="90"/>
      <c r="E151" s="90"/>
      <c r="F151" s="2"/>
      <c r="G151" s="2"/>
      <c r="H151" s="2"/>
      <c r="I151" s="2"/>
      <c r="J151" s="2"/>
      <c r="K151" s="2"/>
      <c r="L151" s="2"/>
      <c r="M151" s="33"/>
      <c r="N151" s="33"/>
    </row>
    <row r="152" spans="2:14" ht="28.2" customHeight="1" x14ac:dyDescent="0.25">
      <c r="B152" s="2"/>
      <c r="C152" s="90" t="s">
        <v>161</v>
      </c>
      <c r="D152" s="90"/>
      <c r="E152" s="90"/>
      <c r="F152" s="2"/>
      <c r="G152" s="2"/>
      <c r="H152" s="2"/>
      <c r="I152" s="2"/>
      <c r="J152" s="2"/>
      <c r="K152" s="2"/>
      <c r="L152" s="2"/>
      <c r="M152" s="33"/>
      <c r="N152" s="33"/>
    </row>
    <row r="153" spans="2:14" ht="28.2" customHeight="1" x14ac:dyDescent="0.25">
      <c r="B153" s="2"/>
      <c r="C153" s="90" t="s">
        <v>162</v>
      </c>
      <c r="D153" s="90"/>
      <c r="E153" s="90"/>
      <c r="F153" s="2"/>
      <c r="G153" s="2"/>
      <c r="H153" s="2"/>
      <c r="I153" s="2"/>
      <c r="J153" s="2"/>
      <c r="K153" s="2"/>
      <c r="L153" s="2"/>
      <c r="M153" s="33"/>
      <c r="N153" s="33"/>
    </row>
    <row r="154" spans="2:14" ht="28.2" customHeight="1" x14ac:dyDescent="0.25">
      <c r="B154" s="2"/>
      <c r="C154" s="90" t="s">
        <v>163</v>
      </c>
      <c r="D154" s="90"/>
      <c r="E154" s="90"/>
      <c r="F154" s="2"/>
      <c r="G154" s="2"/>
      <c r="H154" s="2"/>
      <c r="I154" s="2"/>
      <c r="J154" s="2"/>
      <c r="K154" s="2"/>
      <c r="L154" s="2"/>
      <c r="M154" s="33"/>
      <c r="N154" s="33"/>
    </row>
    <row r="155" spans="2:14" ht="28.2" customHeight="1" x14ac:dyDescent="0.25">
      <c r="B155" s="2"/>
      <c r="C155" s="90" t="s">
        <v>164</v>
      </c>
      <c r="D155" s="90"/>
      <c r="E155" s="90"/>
      <c r="F155" s="2"/>
      <c r="G155" s="2"/>
      <c r="H155" s="2"/>
      <c r="I155" s="2"/>
      <c r="J155" s="2"/>
      <c r="K155" s="2"/>
      <c r="L155" s="2"/>
      <c r="M155" s="33"/>
      <c r="N155" s="33"/>
    </row>
    <row r="156" spans="2:14" x14ac:dyDescent="0.25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2:14" ht="27.75" customHeight="1" x14ac:dyDescent="0.25">
      <c r="B157" s="97" t="s">
        <v>157</v>
      </c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33"/>
      <c r="N157" s="33"/>
    </row>
    <row r="158" spans="2:14" ht="31.95" customHeight="1" x14ac:dyDescent="0.25">
      <c r="B158" s="105"/>
      <c r="C158" s="105"/>
      <c r="D158" s="105"/>
      <c r="E158" s="105"/>
      <c r="F158" s="105"/>
      <c r="G158" s="2"/>
      <c r="H158" s="2"/>
      <c r="I158" s="2"/>
      <c r="J158" s="2"/>
      <c r="K158" s="2"/>
      <c r="L158" s="2"/>
      <c r="M158" s="33"/>
      <c r="N158" s="33"/>
    </row>
    <row r="159" spans="2:14" ht="31.95" customHeight="1" x14ac:dyDescent="0.25">
      <c r="B159" s="106"/>
      <c r="C159" s="106"/>
      <c r="D159" s="106"/>
      <c r="E159" s="106"/>
      <c r="F159" s="106"/>
      <c r="G159" s="2"/>
      <c r="H159" s="2"/>
      <c r="I159" s="2"/>
      <c r="J159" s="2"/>
      <c r="K159" s="2"/>
      <c r="L159" s="2"/>
      <c r="M159" s="33"/>
      <c r="N159" s="33"/>
    </row>
    <row r="160" spans="2:14" ht="31.95" customHeight="1" x14ac:dyDescent="0.25">
      <c r="B160" s="106"/>
      <c r="C160" s="106"/>
      <c r="D160" s="106"/>
      <c r="E160" s="106"/>
      <c r="F160" s="106"/>
      <c r="G160" s="2"/>
      <c r="H160" s="2"/>
      <c r="I160" s="2"/>
      <c r="J160" s="2"/>
      <c r="K160" s="2"/>
      <c r="L160" s="2"/>
      <c r="M160" s="33"/>
      <c r="N160" s="33"/>
    </row>
    <row r="161" spans="2:14" ht="31.95" customHeight="1" x14ac:dyDescent="0.25">
      <c r="B161" s="106"/>
      <c r="C161" s="106"/>
      <c r="D161" s="106"/>
      <c r="E161" s="106"/>
      <c r="F161" s="106"/>
      <c r="G161" s="2"/>
      <c r="H161" s="2"/>
      <c r="I161" s="2"/>
      <c r="J161" s="2"/>
      <c r="K161" s="2"/>
      <c r="L161" s="2"/>
      <c r="M161" s="33"/>
      <c r="N161" s="33"/>
    </row>
    <row r="162" spans="2:14" ht="31.95" customHeight="1" x14ac:dyDescent="0.25">
      <c r="B162" s="106"/>
      <c r="C162" s="106"/>
      <c r="D162" s="106"/>
      <c r="E162" s="106"/>
      <c r="F162" s="106"/>
      <c r="G162" s="2"/>
      <c r="H162" s="2"/>
      <c r="I162" s="2"/>
      <c r="J162" s="2"/>
      <c r="K162" s="2"/>
      <c r="L162" s="2"/>
      <c r="M162" s="33"/>
      <c r="N162" s="33"/>
    </row>
    <row r="163" spans="2:14" ht="31.9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3"/>
      <c r="N163" s="33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3"/>
      <c r="N164" s="33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3"/>
      <c r="N165" s="33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3"/>
      <c r="N166" s="33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3"/>
      <c r="N167" s="33"/>
    </row>
    <row r="168" spans="2:14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3"/>
      <c r="N168" s="33"/>
    </row>
    <row r="169" spans="2:14" ht="31.5" hidden="1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3"/>
      <c r="N169" s="33"/>
    </row>
    <row r="170" spans="2:14" ht="66.75" customHeight="1" x14ac:dyDescent="0.3">
      <c r="B170" s="32"/>
      <c r="C170" s="32"/>
      <c r="D170" s="32"/>
      <c r="E170" s="32"/>
      <c r="F170" s="32"/>
      <c r="G170" s="32"/>
      <c r="H170" s="32"/>
      <c r="I170" s="102"/>
      <c r="J170" s="102"/>
      <c r="K170" s="32"/>
      <c r="L170" s="32"/>
      <c r="M170" s="32"/>
      <c r="N170" s="32"/>
    </row>
    <row r="171" spans="2:14" x14ac:dyDescent="0.25">
      <c r="B171" s="32"/>
      <c r="C171" s="32"/>
      <c r="D171" s="32"/>
      <c r="E171" s="32"/>
      <c r="F171" s="32"/>
      <c r="G171" s="32"/>
      <c r="H171" s="32"/>
      <c r="I171" s="101" t="s">
        <v>140</v>
      </c>
      <c r="J171" s="101"/>
      <c r="K171" s="32"/>
      <c r="L171" s="32"/>
      <c r="M171" s="32"/>
      <c r="N171" s="32"/>
    </row>
    <row r="172" spans="2:14" x14ac:dyDescent="0.25">
      <c r="B172" s="32"/>
      <c r="C172" s="32"/>
      <c r="D172" s="32"/>
      <c r="E172" s="32"/>
      <c r="F172" s="32"/>
      <c r="G172" s="32"/>
      <c r="H172" s="32"/>
      <c r="I172" s="39"/>
      <c r="J172" s="39"/>
      <c r="K172" s="32"/>
      <c r="L172" s="32"/>
      <c r="M172" s="32"/>
      <c r="N172" s="32"/>
    </row>
    <row r="173" spans="2:14" x14ac:dyDescent="0.25">
      <c r="B173" s="32"/>
      <c r="C173" s="32"/>
      <c r="D173" s="32"/>
      <c r="E173" s="32"/>
      <c r="F173" s="32"/>
      <c r="G173" s="32"/>
      <c r="H173" s="32"/>
      <c r="I173" s="39"/>
      <c r="J173" s="39"/>
      <c r="K173" s="32"/>
      <c r="L173" s="32"/>
      <c r="M173" s="32"/>
      <c r="N173" s="32"/>
    </row>
    <row r="174" spans="2:14" x14ac:dyDescent="0.25">
      <c r="B174" s="32"/>
      <c r="C174" s="32"/>
      <c r="D174" s="32"/>
      <c r="E174" s="32"/>
      <c r="F174" s="32"/>
      <c r="G174" s="32"/>
      <c r="H174" s="32"/>
      <c r="I174" s="39"/>
      <c r="J174" s="39"/>
      <c r="K174" s="32"/>
      <c r="L174" s="32"/>
      <c r="M174" s="32"/>
      <c r="N174" s="32"/>
    </row>
    <row r="175" spans="2:14" x14ac:dyDescent="0.25">
      <c r="B175" s="32"/>
      <c r="C175" s="32"/>
      <c r="D175" s="32"/>
      <c r="E175" s="32"/>
      <c r="F175" s="32"/>
      <c r="G175" s="32"/>
      <c r="H175" s="32"/>
      <c r="I175" s="39"/>
      <c r="J175" s="39"/>
      <c r="K175" s="32"/>
      <c r="L175" s="32"/>
      <c r="M175" s="32"/>
      <c r="N175" s="32"/>
    </row>
    <row r="176" spans="2:14" x14ac:dyDescent="0.25">
      <c r="B176" s="32"/>
      <c r="C176" s="32"/>
      <c r="D176" s="32"/>
      <c r="E176" s="32"/>
      <c r="F176" s="32"/>
      <c r="G176" s="32"/>
      <c r="H176" s="32"/>
      <c r="I176" s="39"/>
      <c r="J176" s="39"/>
      <c r="K176" s="32"/>
      <c r="L176" s="32"/>
      <c r="M176" s="32"/>
      <c r="N176" s="32"/>
    </row>
    <row r="177" spans="2:14" x14ac:dyDescent="0.25">
      <c r="B177" s="32"/>
      <c r="C177" s="32"/>
      <c r="D177" s="32"/>
      <c r="E177" s="32"/>
      <c r="F177" s="32"/>
      <c r="G177" s="32"/>
      <c r="H177" s="32"/>
      <c r="I177" s="39"/>
      <c r="J177" s="39"/>
      <c r="K177" s="32"/>
      <c r="L177" s="32"/>
      <c r="M177" s="32"/>
      <c r="N177" s="32"/>
    </row>
    <row r="178" spans="2:14" x14ac:dyDescent="0.25">
      <c r="B178" s="32"/>
      <c r="C178" s="32"/>
      <c r="D178" s="32"/>
      <c r="E178" s="32"/>
      <c r="F178" s="32"/>
      <c r="G178" s="32"/>
      <c r="H178" s="32"/>
      <c r="I178" s="39"/>
      <c r="J178" s="39"/>
      <c r="K178" s="32"/>
      <c r="L178" s="32"/>
      <c r="M178" s="32"/>
      <c r="N178" s="32"/>
    </row>
    <row r="179" spans="2:14" x14ac:dyDescent="0.25">
      <c r="B179" s="32"/>
      <c r="C179" s="32"/>
      <c r="D179" s="32"/>
      <c r="E179" s="32"/>
      <c r="F179" s="32"/>
      <c r="G179" s="32"/>
      <c r="H179" s="32"/>
      <c r="I179" s="39"/>
      <c r="J179" s="39"/>
      <c r="K179" s="32"/>
      <c r="L179" s="32"/>
      <c r="M179" s="32"/>
      <c r="N179" s="32"/>
    </row>
    <row r="180" spans="2:14" x14ac:dyDescent="0.25">
      <c r="B180" s="32"/>
      <c r="C180" s="32"/>
      <c r="D180" s="32"/>
      <c r="E180" s="32"/>
      <c r="F180" s="32"/>
      <c r="G180" s="32"/>
      <c r="H180" s="32"/>
      <c r="I180" s="39"/>
      <c r="J180" s="39"/>
      <c r="K180" s="32"/>
      <c r="L180" s="32"/>
      <c r="M180" s="32"/>
      <c r="N180" s="32"/>
    </row>
    <row r="181" spans="2:14" x14ac:dyDescent="0.25">
      <c r="B181" s="32"/>
      <c r="C181" s="32"/>
      <c r="D181" s="32"/>
      <c r="E181" s="32"/>
      <c r="F181" s="32"/>
      <c r="G181" s="32"/>
      <c r="H181" s="32"/>
      <c r="I181" s="39"/>
      <c r="J181" s="39"/>
      <c r="K181" s="32"/>
      <c r="L181" s="32"/>
      <c r="M181" s="32"/>
      <c r="N181" s="32"/>
    </row>
    <row r="182" spans="2:14" x14ac:dyDescent="0.25">
      <c r="B182" s="32"/>
      <c r="C182" s="32"/>
      <c r="D182" s="32"/>
      <c r="E182" s="32"/>
      <c r="F182" s="32"/>
      <c r="G182" s="32"/>
      <c r="H182" s="32"/>
      <c r="I182" s="39"/>
      <c r="J182" s="39"/>
      <c r="K182" s="32"/>
      <c r="L182" s="32"/>
      <c r="M182" s="32"/>
      <c r="N182" s="32"/>
    </row>
    <row r="183" spans="2:14" x14ac:dyDescent="0.25">
      <c r="B183" s="35"/>
      <c r="C183" s="35"/>
      <c r="D183" s="35"/>
      <c r="E183" s="35"/>
      <c r="F183" s="35"/>
      <c r="G183" s="35"/>
      <c r="H183" s="35"/>
      <c r="I183" s="39"/>
      <c r="J183" s="39"/>
      <c r="K183" s="32"/>
      <c r="L183" s="32"/>
      <c r="M183" s="32"/>
      <c r="N183" s="32"/>
    </row>
    <row r="184" spans="2:14" ht="96.6" customHeight="1" x14ac:dyDescent="0.25">
      <c r="B184" s="95" t="s">
        <v>155</v>
      </c>
      <c r="C184" s="95"/>
      <c r="D184" s="95"/>
      <c r="E184" s="95"/>
      <c r="F184" s="95"/>
      <c r="G184" s="95"/>
      <c r="H184" s="95"/>
      <c r="I184" s="95"/>
      <c r="J184" s="95"/>
      <c r="K184" s="32"/>
      <c r="L184" s="32"/>
      <c r="M184" s="32"/>
      <c r="N184" s="32"/>
    </row>
  </sheetData>
  <mergeCells count="98"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B120:L120"/>
    <mergeCell ref="B109:E109"/>
    <mergeCell ref="B114:L114"/>
    <mergeCell ref="B115:L115"/>
    <mergeCell ref="B116:L116"/>
    <mergeCell ref="B117:L117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F125:L125"/>
    <mergeCell ref="B126:E126"/>
    <mergeCell ref="F126:L126"/>
    <mergeCell ref="C142:E142"/>
    <mergeCell ref="B51:L51"/>
    <mergeCell ref="B54:L54"/>
    <mergeCell ref="B104:L104"/>
    <mergeCell ref="B105:L105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07:E107"/>
    <mergeCell ref="F107:L107"/>
    <mergeCell ref="B108:E108"/>
    <mergeCell ref="F108:L108"/>
    <mergeCell ref="B93:K93"/>
    <mergeCell ref="B50:E50"/>
    <mergeCell ref="B35:L35"/>
    <mergeCell ref="B38:L38"/>
    <mergeCell ref="B46:L46"/>
    <mergeCell ref="B49:L49"/>
    <mergeCell ref="B39:E39"/>
    <mergeCell ref="B40:L40"/>
    <mergeCell ref="B44:L44"/>
    <mergeCell ref="B3:E3"/>
    <mergeCell ref="B5:E5"/>
    <mergeCell ref="B7:E7"/>
    <mergeCell ref="I2:L2"/>
    <mergeCell ref="B34:E34"/>
    <mergeCell ref="B33:L33"/>
    <mergeCell ref="B16:I16"/>
    <mergeCell ref="B18:I18"/>
    <mergeCell ref="B20:I20"/>
    <mergeCell ref="B4:D4"/>
    <mergeCell ref="B6:D6"/>
    <mergeCell ref="B8:D8"/>
    <mergeCell ref="B10:D11"/>
    <mergeCell ref="B24:L24"/>
    <mergeCell ref="H11:L12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4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2024-11-06T11:13:13Z</cp:lastPrinted>
  <dcterms:created xsi:type="dcterms:W3CDTF">2024-10-21T12:47:48Z</dcterms:created>
  <dcterms:modified xsi:type="dcterms:W3CDTF">2024-12-27T19:03:46Z</dcterms:modified>
</cp:coreProperties>
</file>