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1. Magda\376_2023 KONTRASTNÉ LÁTKY\07. Zverejnenie dokumentov v profile\"/>
    </mc:Choice>
  </mc:AlternateContent>
  <xr:revisionPtr revIDLastSave="0" documentId="13_ncr:1_{EF1DA663-7584-42C0-BEFC-A197083149C3}" xr6:coauthVersionLast="36" xr6:coauthVersionMax="36" xr10:uidLastSave="{00000000-0000-0000-0000-000000000000}"/>
  <bookViews>
    <workbookView xWindow="0" yWindow="0" windowWidth="28800" windowHeight="11700" tabRatio="869" xr2:uid="{00000000-000D-0000-FFFF-FFFF00000000}"/>
  </bookViews>
  <sheets>
    <sheet name="Príloha č. 1" sheetId="59" r:id="rId1"/>
    <sheet name="Príloha č. 2" sheetId="60" r:id="rId2"/>
    <sheet name="Príloha č. 3" sheetId="61" r:id="rId3"/>
    <sheet name="Príloha č.4" sheetId="62" r:id="rId4"/>
    <sheet name="Príloha č. 5 - časť 1" sheetId="27" r:id="rId5"/>
    <sheet name="Príloha č. 5 - časť 2" sheetId="56" r:id="rId6"/>
    <sheet name="Príloha č. 5 - časť 3 " sheetId="57" r:id="rId7"/>
    <sheet name="Príloha č. 5 - časť 4" sheetId="58" r:id="rId8"/>
    <sheet name="Príloha č. 6 - časť 1" sheetId="16" r:id="rId9"/>
    <sheet name="Príloha č. 6 - časť 2" sheetId="32" r:id="rId10"/>
    <sheet name="Príloha č. 6 - časť 3" sheetId="33" r:id="rId11"/>
    <sheet name="Príloha č. 6 - časť 4" sheetId="34" r:id="rId12"/>
    <sheet name=" Príloha č. 7 - časť č. 1" sheetId="43" r:id="rId13"/>
    <sheet name=" Príloha č. 7 - časť č. 2" sheetId="44" r:id="rId14"/>
    <sheet name=" Príloha č. 7 - časť č. 3" sheetId="45" r:id="rId15"/>
    <sheet name=" Príloha č. 7 - časť č. 4" sheetId="46" r:id="rId16"/>
    <sheet name="Príloha č. 8" sheetId="63" r:id="rId17"/>
    <sheet name="Príloha č.9" sheetId="64" r:id="rId18"/>
  </sheets>
  <definedNames>
    <definedName name="_xlnm.Print_Area" localSheetId="12">' Príloha č. 7 - časť č. 1'!$A$1:$S$37</definedName>
    <definedName name="_xlnm.Print_Area" localSheetId="13">' Príloha č. 7 - časť č. 2'!$A$1:$S$30</definedName>
    <definedName name="_xlnm.Print_Area" localSheetId="14">' Príloha č. 7 - časť č. 3'!$A$1:$S$41</definedName>
    <definedName name="_xlnm.Print_Area" localSheetId="15">' Príloha č. 7 - časť č. 4'!$A$1:$S$29</definedName>
    <definedName name="_xlnm.Print_Area" localSheetId="0">'Príloha č. 1'!$A$1:$D$32</definedName>
    <definedName name="_xlnm.Print_Area" localSheetId="1">'Príloha č. 2'!$A$1:$D$25</definedName>
    <definedName name="_xlnm.Print_Area" localSheetId="2">'Príloha č. 3'!$A$1:$D$26</definedName>
    <definedName name="_xlnm.Print_Area" localSheetId="4">'Príloha č. 5 - časť 1'!$A$1:$D$30</definedName>
    <definedName name="_xlnm.Print_Area" localSheetId="5">'Príloha č. 5 - časť 2'!$A$1:$D$29</definedName>
    <definedName name="_xlnm.Print_Area" localSheetId="6">'Príloha č. 5 - časť 3 '!$A$1:$D$31</definedName>
    <definedName name="_xlnm.Print_Area" localSheetId="7">'Príloha č. 5 - časť 4'!$A$1:$D$29</definedName>
    <definedName name="_xlnm.Print_Area" localSheetId="8">'Príloha č. 6 - časť 1'!$A$1:$N$34</definedName>
    <definedName name="_xlnm.Print_Area" localSheetId="9">'Príloha č. 6 - časť 2'!$A$1:$N$26</definedName>
    <definedName name="_xlnm.Print_Area" localSheetId="10">'Príloha č. 6 - časť 3'!$A$1:$N$33</definedName>
    <definedName name="_xlnm.Print_Area" localSheetId="11">'Príloha č. 6 - časť 4'!$A$1:$N$25</definedName>
    <definedName name="_xlnm.Print_Area" localSheetId="16">'Príloha č. 8'!$A$1:$F$29</definedName>
    <definedName name="_xlnm.Print_Area" localSheetId="3">'Príloha č.4'!$A$1:$D$23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63" l="1"/>
  <c r="A2" i="64"/>
  <c r="B18" i="46" l="1"/>
  <c r="B17" i="46"/>
  <c r="B35" i="45"/>
  <c r="B34" i="45"/>
  <c r="B18" i="44"/>
  <c r="B17" i="44"/>
  <c r="B26" i="43"/>
  <c r="B25" i="43"/>
  <c r="B15" i="34"/>
  <c r="B14" i="34"/>
  <c r="B27" i="33"/>
  <c r="B26" i="33"/>
  <c r="B16" i="32"/>
  <c r="B15" i="32"/>
  <c r="B24" i="16"/>
  <c r="B23" i="16"/>
  <c r="B20" i="58"/>
  <c r="B19" i="58"/>
  <c r="B22" i="57"/>
  <c r="B21" i="57"/>
  <c r="B20" i="56"/>
  <c r="B19" i="56"/>
  <c r="B21" i="27"/>
  <c r="B20" i="27"/>
  <c r="B17" i="62"/>
  <c r="B16" i="62"/>
  <c r="B16" i="61"/>
  <c r="B15" i="61"/>
  <c r="C9" i="62"/>
  <c r="C8" i="62"/>
  <c r="C7" i="62"/>
  <c r="C6" i="62"/>
  <c r="C9" i="61"/>
  <c r="C8" i="61"/>
  <c r="C7" i="61"/>
  <c r="C6" i="61"/>
  <c r="B19" i="60"/>
  <c r="B18" i="60"/>
  <c r="C9" i="60"/>
  <c r="C8" i="60"/>
  <c r="C7" i="60"/>
  <c r="C6" i="60"/>
  <c r="A2" i="62" l="1"/>
  <c r="A2" i="61" l="1"/>
  <c r="A2" i="46"/>
  <c r="A2" i="45"/>
  <c r="A2" i="44"/>
  <c r="A2" i="43"/>
  <c r="A2" i="34"/>
  <c r="A2" i="33"/>
  <c r="A2" i="32"/>
  <c r="A2" i="16"/>
  <c r="A2" i="58"/>
  <c r="A2" i="57"/>
  <c r="A2" i="56"/>
  <c r="A2" i="27"/>
  <c r="A2" i="60"/>
  <c r="D97" i="59"/>
  <c r="K21" i="33" l="1"/>
  <c r="K22" i="33" s="1"/>
  <c r="I21" i="33"/>
  <c r="J21" i="33" s="1"/>
  <c r="K15" i="33"/>
  <c r="K16" i="33" s="1"/>
  <c r="I15" i="33"/>
  <c r="J15" i="33" s="1"/>
  <c r="K17" i="16"/>
  <c r="L17" i="16" s="1"/>
  <c r="I17" i="16"/>
  <c r="J17" i="16" s="1"/>
  <c r="L21" i="33" l="1"/>
  <c r="M21" i="33" s="1"/>
  <c r="M22" i="33" s="1"/>
  <c r="L15" i="33"/>
  <c r="M15" i="33" s="1"/>
  <c r="M16" i="33" s="1"/>
  <c r="M17" i="16"/>
  <c r="M18" i="16" s="1"/>
  <c r="K18" i="16"/>
  <c r="K9" i="34" l="1"/>
  <c r="K11" i="34" s="1"/>
  <c r="I9" i="34"/>
  <c r="J9" i="34" s="1"/>
  <c r="K9" i="33"/>
  <c r="K10" i="33" s="1"/>
  <c r="K24" i="33" s="1"/>
  <c r="I9" i="33"/>
  <c r="J9" i="33" s="1"/>
  <c r="K9" i="32"/>
  <c r="K10" i="32" s="1"/>
  <c r="K12" i="32" s="1"/>
  <c r="I9" i="32"/>
  <c r="J9" i="32" s="1"/>
  <c r="L9" i="34" l="1"/>
  <c r="M9" i="34" s="1"/>
  <c r="M11" i="34" s="1"/>
  <c r="L9" i="33"/>
  <c r="M9" i="33" s="1"/>
  <c r="M10" i="33" s="1"/>
  <c r="M24" i="33" s="1"/>
  <c r="L9" i="32"/>
  <c r="M9" i="32" s="1"/>
  <c r="M10" i="32" s="1"/>
  <c r="M12" i="32" s="1"/>
  <c r="K9" i="16" l="1"/>
  <c r="L9" i="16" s="1"/>
  <c r="M9" i="16" s="1"/>
  <c r="I9" i="16"/>
  <c r="J9" i="16" s="1"/>
  <c r="K10" i="16" l="1"/>
  <c r="K20" i="16" s="1"/>
  <c r="M10" i="16" l="1"/>
  <c r="M20" i="16" s="1"/>
</calcChain>
</file>

<file path=xl/sharedStrings.xml><?xml version="1.0" encoding="utf-8"?>
<sst xmlns="http://schemas.openxmlformats.org/spreadsheetml/2006/main" count="839" uniqueCount="180">
  <si>
    <t>Názov predmetu zákazky:</t>
  </si>
  <si>
    <t>V:</t>
  </si>
  <si>
    <t>Poznámka:</t>
  </si>
  <si>
    <t>- povinné údaje vyplní uchádzač</t>
  </si>
  <si>
    <t>Dňa:</t>
  </si>
  <si>
    <t>1.1</t>
  </si>
  <si>
    <t>1.2</t>
  </si>
  <si>
    <t>1.5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</si>
  <si>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</si>
  <si>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</si>
  <si>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</si>
  <si>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</si>
  <si>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</si>
  <si>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</si>
  <si>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</si>
  <si>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</si>
  <si>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</si>
  <si>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</si>
  <si>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</si>
  <si>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</si>
  <si>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</si>
  <si>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</si>
  <si>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</si>
  <si>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</si>
  <si>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ks</t>
  </si>
  <si>
    <t>pečiatka:</t>
  </si>
  <si>
    <t>Por. č.</t>
  </si>
  <si>
    <t>Názov položky</t>
  </si>
  <si>
    <t>Merná jednotka
(MJ)</t>
  </si>
  <si>
    <t>Veľkosť 
MJ</t>
  </si>
  <si>
    <t>Jednotková cena za MJ v EUR</t>
  </si>
  <si>
    <t>Celková cena za predpokladané množstvo MJ v EUR</t>
  </si>
  <si>
    <t>bez DPH</t>
  </si>
  <si>
    <t>sadzba DPH 
v %</t>
  </si>
  <si>
    <t>výška DPH 
v €</t>
  </si>
  <si>
    <t>vrátane DPH</t>
  </si>
  <si>
    <r>
      <t>Celková cena v EUR s DPH za 1. časť predmetu zákazky</t>
    </r>
    <r>
      <rPr>
        <sz val="9"/>
        <color theme="1"/>
        <rFont val="Arial"/>
        <family val="2"/>
        <charset val="238"/>
      </rPr>
      <t>:</t>
    </r>
  </si>
  <si>
    <r>
      <t>Celková cena v EUR s DPH za 2. časť predmetu zákazky</t>
    </r>
    <r>
      <rPr>
        <sz val="9"/>
        <color theme="1"/>
        <rFont val="Arial"/>
        <family val="2"/>
        <charset val="238"/>
      </rPr>
      <t>:</t>
    </r>
  </si>
  <si>
    <t>Predpokladané množstvo MJ počas trvania zmluvy
(24 mesiacov)</t>
  </si>
  <si>
    <t>injekčný roztok</t>
  </si>
  <si>
    <t>Špecifikácia predmetu zákazky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</si>
  <si>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</si>
  <si>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</si>
  <si>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požadovaná hodnota</t>
  </si>
  <si>
    <t>ponúkaná hodnota</t>
  </si>
  <si>
    <t>kus</t>
  </si>
  <si>
    <t xml:space="preserve">Položky predmetu zákazky pre časť č. 1: </t>
  </si>
  <si>
    <t>100 ml</t>
  </si>
  <si>
    <t xml:space="preserve">Položky predmetu zákazky pre časť č. 2: </t>
  </si>
  <si>
    <t>200 ml</t>
  </si>
  <si>
    <t xml:space="preserve">Položky predmetu zákazky pre časť č. 3: </t>
  </si>
  <si>
    <t xml:space="preserve">Položky predmetu zákazky pre časť č. 4: </t>
  </si>
  <si>
    <t>500 ml</t>
  </si>
  <si>
    <t>Merná jednotka:</t>
  </si>
  <si>
    <t>Množstvo účinnej látky v mernej jednotke:</t>
  </si>
  <si>
    <t>Veľkosť mernej jednotky:</t>
  </si>
  <si>
    <t>Lieková forma:</t>
  </si>
  <si>
    <t>Cesta podania:</t>
  </si>
  <si>
    <t>Sortiment ponúkaného tovaru</t>
  </si>
  <si>
    <t>Katalógové číslo</t>
  </si>
  <si>
    <t>ŠUKL</t>
  </si>
  <si>
    <t>ATC skupina číslo</t>
  </si>
  <si>
    <t>Názov ponúkaného produktu</t>
  </si>
  <si>
    <t>Držiteľ rozhodnutia o registrácii</t>
  </si>
  <si>
    <t>Názov účinnej látky</t>
  </si>
  <si>
    <t>Lieková forma</t>
  </si>
  <si>
    <t xml:space="preserve">Cesta podania </t>
  </si>
  <si>
    <t>Množstvo účinnej látky</t>
  </si>
  <si>
    <r>
      <t xml:space="preserve">Počet MJ v MJB
</t>
    </r>
    <r>
      <rPr>
        <sz val="8"/>
        <color theme="1"/>
        <rFont val="Arial"/>
        <family val="2"/>
        <charset val="238"/>
      </rPr>
      <t>(veľkosť balenia)</t>
    </r>
  </si>
  <si>
    <t>Jednotková cena za MJB v EUR</t>
  </si>
  <si>
    <t>sadzba DPH v %</t>
  </si>
  <si>
    <t>s DPH</t>
  </si>
  <si>
    <t>17.</t>
  </si>
  <si>
    <t>18.</t>
  </si>
  <si>
    <t xml:space="preserve">Intraarteriálne a intravenózne  </t>
  </si>
  <si>
    <t xml:space="preserve">Požadujeme neiónovú, nízkoosmolárnu,  nefrotropnú vo vode rozpustnú RTG kontrastnú látku na neurointervencie v koncentrácií jódu 400 mg na 1 ml. Kontrastná látka musí byť indikovaná minimálne na konvenčnú angiografiu a intraartériové DSA. </t>
  </si>
  <si>
    <t>100ml</t>
  </si>
  <si>
    <t xml:space="preserve">intravenózne  </t>
  </si>
  <si>
    <t>Požadujeme neiónovú, nízkoosmolárnu, nefrotropnú vo vode rozpustnú RTG kontrastnú látku určenú na realizáciu vyšetrení CT koronarografie, CTA angiografie, CT venografie a CT vyšetrenia pre dospelých pacientov.</t>
  </si>
  <si>
    <t>Časť č. 1 -  Neiónová, nízkoosmolárna a vodou rozpustná kontrastná látka pre RTG vyšetrenia s koncentráciou jódu 350 mg/1ml</t>
  </si>
  <si>
    <t>Časť č. 2 -  Neiónová, nízkoosmolárna a vodou rozpustná nefrotropná RTG kontrastná látka na neurointervencie s koncentráciou jódu 400 mg/1ml</t>
  </si>
  <si>
    <t>Časť č. 3 -  Neiónová, nízkoosmolárna, nefrotropná vo vode rozpustná RTG kontrastná látka pre CTA a CT vyšetrenia s koncentráciou 
jódu 370 mg/1ml</t>
  </si>
  <si>
    <t>Časť č. 1 - Neiónová, nízkoosmolárna a vodou rozpustná kontrastná látka pre RTG vyšetrenia s koncentráciou 350 mg jódu /1ml</t>
  </si>
  <si>
    <t>Časť č. 2 - Neiónová, nízkoosmolárna a vodou rozpustná nefrotropná RTG kontrastná látka na neurointervencie s koncentráciou 400 mg jódu /1ml</t>
  </si>
  <si>
    <t>Cena v EUR s DPH za položku č. 1:</t>
  </si>
  <si>
    <r>
      <t>Cena v EUR s DPH za položku č.1</t>
    </r>
    <r>
      <rPr>
        <sz val="9"/>
        <color theme="1"/>
        <rFont val="Arial"/>
        <family val="2"/>
        <charset val="238"/>
      </rPr>
      <t>:</t>
    </r>
  </si>
  <si>
    <r>
      <t>Celková cena v EUR s DPH za 3. časť predmetu zákazky</t>
    </r>
    <r>
      <rPr>
        <sz val="9"/>
        <color theme="1"/>
        <rFont val="Arial"/>
        <family val="2"/>
        <charset val="238"/>
      </rPr>
      <t>:</t>
    </r>
  </si>
  <si>
    <t>Časť č. 3 - Neiónová, nízkoosmolárna, nefrotropná vo vode rozpustná RTG kontrastná látka pre CTA a CT vyšetrenia s koncentráciou jódu 370 mg/1ml</t>
  </si>
  <si>
    <r>
      <t>Cena v EUR s DPH za položku č. 2</t>
    </r>
    <r>
      <rPr>
        <sz val="9"/>
        <color theme="1"/>
        <rFont val="Arial"/>
        <family val="2"/>
        <charset val="238"/>
      </rPr>
      <t>:</t>
    </r>
  </si>
  <si>
    <r>
      <t>Cena v EUR s DPH za položku č. 1</t>
    </r>
    <r>
      <rPr>
        <sz val="9"/>
        <color theme="1"/>
        <rFont val="Arial"/>
        <family val="2"/>
        <charset val="238"/>
      </rPr>
      <t>:</t>
    </r>
  </si>
  <si>
    <t>Časť č. 4 -  Neiónová, nízkoosmolárna, nefrotropná vo vode rozpustná RTG kontrastná látka pre vyšetrenia pediatrických pacientov a pacientov s porušenou funkciou obličiek s koncentráciou jódu 300 mg/1ml</t>
  </si>
  <si>
    <t>Požadujeme neiónovú, nízkoosmolárnu, nefrotropnú vo vode rozpustnú RTG kontrastnú látku určenú pri vyšetreniach pediatrických pacientov a pacientov s porušenou  funkciou obličiek</t>
  </si>
  <si>
    <t>100ml, 200 ml, 500ml</t>
  </si>
  <si>
    <t>Cena v EUR s DPH za položku č. 3:</t>
  </si>
  <si>
    <t xml:space="preserve">
350 mg jódu v 1 ml
</t>
  </si>
  <si>
    <t>1.4</t>
  </si>
  <si>
    <t xml:space="preserve">
400 mg jódu v 1 ml
</t>
  </si>
  <si>
    <t xml:space="preserve">
370 mg jódu v 1 ml
</t>
  </si>
  <si>
    <t xml:space="preserve">
300 mg jódu v 1 ml
</t>
  </si>
  <si>
    <t>Časť č. 2 - Neiónová, nízkoosmolárna a vodou rozpustná nefrotropná RTG kontrastná látka na neurointervencie s koncentráciou jódu 400 mg/1ml</t>
  </si>
  <si>
    <t>Časť č. 1 - Neiónová, nízkoosmolárna a vodou rozpustná kontrastná látka pre RTG vyšetrenia s koncentráciou jódu 350 mg/1ml</t>
  </si>
  <si>
    <t>Časť č. 4 - Neiónová, nízkoosmolárna, nefrotropná vo vode rozpustná RTG kontrastná látka pre vyšetrenia pediatrických pacientov a pacientov s porušenou funkciou obličiek s koncentráciou jódu 300 mg/1ml</t>
  </si>
  <si>
    <r>
      <t xml:space="preserve">Požadujeme neiónovú, nízkoosmolárnu vo vode rozpustnú RTG kontrastnú látku s koncentráciou jódu 350 mg jódu/1 ml  určené 
</t>
    </r>
    <r>
      <rPr>
        <b/>
        <sz val="10"/>
        <rFont val="Arial"/>
        <family val="2"/>
        <charset val="238"/>
      </rPr>
      <t>na vyšetrenia koronarografií</t>
    </r>
    <r>
      <rPr>
        <b/>
        <sz val="10"/>
        <color theme="1"/>
        <rFont val="Arial"/>
        <family val="2"/>
        <charset val="238"/>
      </rPr>
      <t xml:space="preserve">, ľavostrannej ventrikulografií, arteriografií vrátane zobrazenia renálneho a viscerálneho riečiska, DSA vyšetrení a venografií. </t>
    </r>
  </si>
  <si>
    <t>100ml, 200ml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</si>
  <si>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</si>
  <si>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</si>
  <si>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</si>
  <si>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</si>
  <si>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</si>
  <si>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</si>
  <si>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</si>
  <si>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</si>
  <si>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</si>
  <si>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</si>
  <si>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</si>
  <si>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</si>
  <si>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</si>
  <si>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</si>
  <si>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-</t>
  </si>
  <si>
    <t>súhlasím s podmienkami určenými verejným obstarávateľom v tomto verejnom obstarávaní uvedené v Oznámení o vyhlásení verejného obstarávania a v súťažných podkladoch,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</si>
  <si>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</si>
  <si>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</si>
  <si>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</si>
  <si>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</si>
  <si>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</si>
  <si>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uvedených v časti D. Záväzné zmluvné podmienky SP bez výhrad </t>
    </r>
    <r>
      <rPr>
        <b/>
        <sz val="9"/>
        <color theme="1"/>
        <rFont val="Arial"/>
        <family val="2"/>
        <charset val="238"/>
      </rPr>
      <t>SÚHLASÍ.</t>
    </r>
  </si>
  <si>
    <t xml:space="preserve">VYHLÁSENIE UCHÁDZAČA KU KONFLIKTU ZÁUJMOV 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</si>
  <si>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</si>
  <si>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obstarávaním,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</si>
  <si>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</si>
  <si>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r>
      <t>Celková cena v EUR s DPH za 4. časť predmetu zákazky</t>
    </r>
    <r>
      <rPr>
        <sz val="9"/>
        <color theme="1"/>
        <rFont val="Arial"/>
        <family val="2"/>
        <charset val="238"/>
      </rPr>
      <t>:</t>
    </r>
  </si>
  <si>
    <t>KALKULÁCIA CENY A NÁVRH NA PLNENIE KRITÉRIA NA VYHODNOTENIE PONÚK</t>
  </si>
  <si>
    <t>Podpis podľa bodu 10.8 časti 
A - Pokyny pre záujemcov a uchádzačov súťažných podkladov</t>
  </si>
  <si>
    <t>ZOZNAM ZNÁMYCH SUBDODÁVATEĽOV</t>
  </si>
  <si>
    <t xml:space="preserve">I. Na realizácii predmetu zmluvy </t>
  </si>
  <si>
    <t>sa budú podieľať nasledovní subdodávatelia:</t>
  </si>
  <si>
    <t>P.č.</t>
  </si>
  <si>
    <t xml:space="preserve">Údaje o osobe oprávnenej konať za subdodávateľa </t>
  </si>
  <si>
    <t>Predmet subdodávky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</si>
  <si>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</si>
  <si>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</si>
  <si>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</si>
  <si>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</si>
  <si>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</si>
  <si>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r>
      <rPr>
        <sz val="9"/>
        <color theme="1"/>
        <rFont val="Arial"/>
        <family val="2"/>
        <charset val="238"/>
      </rPr>
      <t xml:space="preserve">Podpis podľa bodu 10.8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</si>
  <si>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Ako uchádzač v tomto verejnom obstarávaní čestne vyhlasujem, že</t>
  </si>
  <si>
    <t xml:space="preserve">I. </t>
  </si>
  <si>
    <t>nie je mi známa iná osoba podľa § 32 odseku 7 ZVO, ktorá zároveň musí spĺňať podmienky účasti podľa § 32 odseku 1 písm. a) ZVO.</t>
  </si>
  <si>
    <t>II.</t>
  </si>
  <si>
    <t>sú mi známe iné osoby podľa § 32 odseku 7 ZVO, ktoré zároveň musia spĺňať podmienky účasti podľa § 32 odseku 1 písm. a) ZVO:</t>
  </si>
  <si>
    <t>Mená osôb, ktoré podľa § 32 odseku 7 ZVO musia spĺňať podmienky účasti podľa § 32 odseku 1 písm. a) ZVO.</t>
  </si>
  <si>
    <r>
      <t xml:space="preserve">Čestne vyhlasujem, že osoby uvedené vyššie </t>
    </r>
    <r>
      <rPr>
        <b/>
        <u/>
        <sz val="9"/>
        <color rgb="FF000000"/>
        <rFont val="Arial"/>
        <family val="2"/>
        <charset val="238"/>
      </rPr>
      <t>spĺňajú</t>
    </r>
    <r>
      <rPr>
        <sz val="9"/>
        <color indexed="8"/>
        <rFont val="Arial"/>
        <family val="2"/>
        <charset val="238"/>
      </rPr>
      <t xml:space="preserve"> podmienky účasti podľa § 32 odseku 1 písm. a) ZVO.</t>
    </r>
  </si>
  <si>
    <r>
      <t xml:space="preserve">Čestne vyhlasujem, že osoby uvedené vyššie </t>
    </r>
    <r>
      <rPr>
        <b/>
        <u/>
        <sz val="9"/>
        <color rgb="FF000000"/>
        <rFont val="Arial"/>
        <family val="2"/>
        <charset val="238"/>
      </rPr>
      <t>nespĺňajú</t>
    </r>
    <r>
      <rPr>
        <sz val="9"/>
        <color indexed="8"/>
        <rFont val="Arial"/>
        <family val="2"/>
        <charset val="238"/>
      </rPr>
      <t xml:space="preserve"> podmienky účasti podľa § 32 odseku 1 písm. a) ZVO.</t>
    </r>
  </si>
  <si>
    <r>
      <t>Subdodávateľ-</t>
    </r>
    <r>
      <rPr>
        <sz val="10"/>
        <color theme="1"/>
        <rFont val="Arial"/>
        <family val="2"/>
        <charset val="238"/>
      </rPr>
      <t xml:space="preserve">práv.osoba
(obchodné meno, sídlo / miesto podnikania, IČO)
</t>
    </r>
    <r>
      <rPr>
        <b/>
        <sz val="10"/>
        <color theme="1"/>
        <rFont val="Arial"/>
        <family val="2"/>
        <charset val="238"/>
      </rPr>
      <t xml:space="preserve">
Subdodávateľ-</t>
    </r>
    <r>
      <rPr>
        <sz val="10"/>
        <color theme="1"/>
        <rFont val="Arial"/>
        <family val="2"/>
        <charset val="238"/>
      </rPr>
      <t>fyz.osoba
(meno a priezvisko, adresa pobytu, dátum narodenia)</t>
    </r>
  </si>
  <si>
    <t xml:space="preserve">ČESTNÉ VYHLÁSENIE UCHÁDZAČA PODĽA § 32 ODS. 7 a § 32 ODS. 8 ZVO  </t>
  </si>
  <si>
    <t>19.</t>
  </si>
  <si>
    <t>660</t>
  </si>
  <si>
    <t>Predpokladané množstvo MJ počas trvania zmluvy 
(24 mesiacov)</t>
  </si>
  <si>
    <t>9 400</t>
  </si>
  <si>
    <t>200</t>
  </si>
  <si>
    <t>1 200</t>
  </si>
  <si>
    <t>820</t>
  </si>
  <si>
    <t>100</t>
  </si>
  <si>
    <t xml:space="preserve">- uchádzač do stĺpca č.7 uvedie sadzbu DPH v súlade s platnou legislatívou od 1.1.2025 </t>
  </si>
  <si>
    <t xml:space="preserve"> </t>
  </si>
  <si>
    <t>KONTRASTNÉ LÁTKY</t>
  </si>
  <si>
    <t>Kontrastná látka s koncentráciou 350 mg jódu v 1 ml (100 ml)</t>
  </si>
  <si>
    <t>Kontrastná látka s koncentráciou 350 mg jódu v 1 ml (200 ml)</t>
  </si>
  <si>
    <t>Kontrastná látka s koncentráciou 400 mg jódu v 1 ml (100 ml)</t>
  </si>
  <si>
    <t>Kontrastná látka s koncentráciou 370 mg jódu v 1 ml (100 ml)</t>
  </si>
  <si>
    <t>Kontrastná látka s koncentráciou 370 mg jódu v 1 ml (200 ml)</t>
  </si>
  <si>
    <t>Kontrastná látka s koncentráciou 370 mg jódu v 1 ml (500 ml)</t>
  </si>
  <si>
    <t>Kontrastná látka s koncentráciou 300 mg jódu v 1 ml (100 ml)</t>
  </si>
  <si>
    <t>Položka č. 2 - Kontrastná látka s koncentráciou 350 mg jódu v 1 ml (200 ml):</t>
  </si>
  <si>
    <t>Položka č. 1 - Kontrastná látka s koncentráciou 350 mg jódu v 1 ml (100 ml):</t>
  </si>
  <si>
    <t>Položka č. 1 - Kontrastná látka s koncentráciou 400 mg jódu v 1 ml (100 ml):</t>
  </si>
  <si>
    <t>Položka č. 3 - Kontrastná látka s koncentráciou 370 mg jódu v 1 ml (500 ml):</t>
  </si>
  <si>
    <t>Položka č. 2 - Kontrastná látka s koncentráciou 370 mg jódu v 1 ml (200 ml):</t>
  </si>
  <si>
    <t>Položka č. 1 - Kontrastná látka s koncentráciou 370 mg jódu v 1 ml (100 ml):</t>
  </si>
  <si>
    <t>Položka č. 1 - Kontrastná látka s koncentráciou 300 mg jódu v 1 ml (100 ml):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</si>
</sst>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\ &quot;€&quot;"/>
    <numFmt numFmtId="165" formatCode="#,##0.00\ &quot;€&quot;"/>
    <numFmt numFmtId="166" formatCode="#,##0.0000\ _€"/>
  </numFmts>
  <fonts count="3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C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sz val="11"/>
      <color indexed="8"/>
      <name val="Calibri"/>
    </font>
    <font>
      <b/>
      <sz val="11"/>
      <color theme="1"/>
      <name val="Arial"/>
      <family val="2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rgb="FFC00000"/>
      </bottom>
      <diagonal/>
    </border>
    <border>
      <left/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/>
      <top/>
      <bottom style="thin">
        <color rgb="FFC00000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rgb="FFC00000"/>
      </top>
      <bottom style="thin">
        <color rgb="FFC00000"/>
      </bottom>
      <diagonal/>
    </border>
    <border>
      <left/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indexed="64"/>
      </right>
      <top style="thin">
        <color rgb="FFC00000"/>
      </top>
      <bottom style="dotted">
        <color auto="1"/>
      </bottom>
      <diagonal/>
    </border>
    <border>
      <left style="thin">
        <color indexed="64"/>
      </left>
      <right/>
      <top style="thin">
        <color rgb="FFC00000"/>
      </top>
      <bottom style="dotted">
        <color auto="1"/>
      </bottom>
      <diagonal/>
    </border>
    <border>
      <left/>
      <right style="dotted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/>
      <top style="thin">
        <color rgb="FFC00000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rgb="FFC00000"/>
      </top>
      <bottom style="dotted">
        <color indexed="64"/>
      </bottom>
      <diagonal/>
    </border>
    <border>
      <left/>
      <right style="thin">
        <color indexed="64"/>
      </right>
      <top style="thin">
        <color rgb="FFC00000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rgb="FFFF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rgb="FFFF0000"/>
      </right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indexed="64"/>
      </right>
      <top style="thin">
        <color rgb="FFC00000"/>
      </top>
      <bottom style="medium">
        <color indexed="64"/>
      </bottom>
      <diagonal/>
    </border>
    <border>
      <left style="thin">
        <color indexed="64"/>
      </left>
      <right/>
      <top style="thin">
        <color rgb="FFC00000"/>
      </top>
      <bottom style="medium">
        <color indexed="64"/>
      </bottom>
      <diagonal/>
    </border>
    <border>
      <left/>
      <right style="dotted">
        <color auto="1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/>
      <top style="thin">
        <color rgb="FFC00000"/>
      </top>
      <bottom style="medium">
        <color indexed="64"/>
      </bottom>
      <diagonal/>
    </border>
    <border>
      <left style="thin">
        <color indexed="64"/>
      </left>
      <right style="dotted">
        <color auto="1"/>
      </right>
      <top style="thin">
        <color rgb="FFC00000"/>
      </top>
      <bottom style="medium">
        <color indexed="64"/>
      </bottom>
      <diagonal/>
    </border>
    <border>
      <left/>
      <right style="thin">
        <color indexed="64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rgb="FFC00000"/>
      </bottom>
      <diagonal/>
    </border>
    <border>
      <left/>
      <right/>
      <top style="medium">
        <color auto="1"/>
      </top>
      <bottom style="thin">
        <color rgb="FFC00000"/>
      </bottom>
      <diagonal/>
    </border>
    <border>
      <left/>
      <right style="medium">
        <color auto="1"/>
      </right>
      <top style="medium">
        <color auto="1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auto="1"/>
      </left>
      <right/>
      <top style="thin">
        <color rgb="FFC00000"/>
      </top>
      <bottom style="thin">
        <color auto="1"/>
      </bottom>
      <diagonal/>
    </border>
    <border>
      <left/>
      <right/>
      <top style="thin">
        <color rgb="FFC00000"/>
      </top>
      <bottom style="thin">
        <color auto="1"/>
      </bottom>
      <diagonal/>
    </border>
    <border>
      <left/>
      <right style="medium">
        <color indexed="64"/>
      </right>
      <top style="thin">
        <color rgb="FFC00000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4">
    <xf numFmtId="0" fontId="0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6" fillId="0" borderId="0"/>
    <xf numFmtId="0" fontId="16" fillId="0" borderId="0" applyNumberFormat="0" applyFill="0" applyBorder="0" applyAlignment="0" applyProtection="0"/>
    <xf numFmtId="0" fontId="10" fillId="0" borderId="0"/>
    <xf numFmtId="0" fontId="10" fillId="0" borderId="0"/>
    <xf numFmtId="0" fontId="23" fillId="0" borderId="0" applyNumberFormat="0" applyFill="0" applyBorder="0" applyProtection="0"/>
  </cellStyleXfs>
  <cellXfs count="407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49" fontId="11" fillId="2" borderId="27" xfId="0" applyNumberFormat="1" applyFont="1" applyFill="1" applyBorder="1" applyAlignment="1">
      <alignment wrapText="1"/>
    </xf>
    <xf numFmtId="0" fontId="1" fillId="0" borderId="0" xfId="7" applyFont="1" applyAlignment="1" applyProtection="1">
      <alignment wrapText="1"/>
      <protection locked="0"/>
    </xf>
    <xf numFmtId="0" fontId="2" fillId="0" borderId="0" xfId="7" applyNumberFormat="1" applyFont="1" applyAlignment="1" applyProtection="1">
      <alignment vertical="top" wrapText="1"/>
      <protection locked="0"/>
    </xf>
    <xf numFmtId="0" fontId="2" fillId="0" borderId="0" xfId="8" applyNumberFormat="1" applyFont="1" applyAlignment="1" applyProtection="1">
      <alignment horizontal="left" vertical="top" wrapText="1"/>
      <protection locked="0"/>
    </xf>
    <xf numFmtId="0" fontId="2" fillId="0" borderId="0" xfId="7" applyFont="1" applyAlignment="1" applyProtection="1">
      <alignment vertical="center" wrapText="1"/>
      <protection locked="0"/>
    </xf>
    <xf numFmtId="0" fontId="1" fillId="0" borderId="0" xfId="7" applyFont="1" applyAlignment="1" applyProtection="1">
      <alignment vertical="center" wrapText="1"/>
      <protection locked="0"/>
    </xf>
    <xf numFmtId="0" fontId="2" fillId="0" borderId="33" xfId="7" applyFont="1" applyBorder="1" applyAlignment="1" applyProtection="1">
      <alignment horizontal="center" vertical="top" wrapText="1"/>
      <protection locked="0"/>
    </xf>
    <xf numFmtId="0" fontId="1" fillId="0" borderId="0" xfId="7" applyFont="1" applyAlignment="1" applyProtection="1">
      <alignment vertical="top" wrapText="1"/>
      <protection locked="0"/>
    </xf>
    <xf numFmtId="0" fontId="2" fillId="0" borderId="39" xfId="7" applyFont="1" applyBorder="1" applyAlignment="1" applyProtection="1">
      <alignment horizontal="center" vertical="top" wrapText="1"/>
      <protection locked="0"/>
    </xf>
    <xf numFmtId="0" fontId="1" fillId="0" borderId="7" xfId="7" applyFont="1" applyBorder="1" applyAlignment="1" applyProtection="1">
      <alignment horizontal="center" vertical="center" wrapText="1"/>
      <protection locked="0"/>
    </xf>
    <xf numFmtId="0" fontId="1" fillId="0" borderId="8" xfId="7" applyFont="1" applyBorder="1" applyAlignment="1" applyProtection="1">
      <alignment horizontal="center" vertical="center" wrapText="1"/>
      <protection locked="0"/>
    </xf>
    <xf numFmtId="0" fontId="1" fillId="0" borderId="25" xfId="7" applyFont="1" applyBorder="1" applyAlignment="1" applyProtection="1">
      <alignment horizontal="center" vertical="center" wrapText="1"/>
      <protection locked="0"/>
    </xf>
    <xf numFmtId="0" fontId="1" fillId="0" borderId="3" xfId="7" applyFont="1" applyBorder="1" applyAlignment="1" applyProtection="1">
      <alignment horizontal="center" vertical="center" wrapText="1"/>
      <protection locked="0"/>
    </xf>
    <xf numFmtId="0" fontId="1" fillId="0" borderId="5" xfId="7" applyFont="1" applyBorder="1" applyAlignment="1" applyProtection="1">
      <alignment horizontal="center" vertical="center" wrapText="1"/>
      <protection locked="0"/>
    </xf>
    <xf numFmtId="0" fontId="1" fillId="0" borderId="41" xfId="7" applyFont="1" applyBorder="1" applyAlignment="1" applyProtection="1">
      <alignment horizontal="center" vertical="center" wrapText="1"/>
      <protection locked="0"/>
    </xf>
    <xf numFmtId="0" fontId="1" fillId="2" borderId="42" xfId="7" applyFont="1" applyFill="1" applyBorder="1" applyAlignment="1" applyProtection="1">
      <alignment horizontal="center" vertical="center" wrapText="1"/>
      <protection locked="0"/>
    </xf>
    <xf numFmtId="0" fontId="1" fillId="2" borderId="45" xfId="7" applyFont="1" applyFill="1" applyBorder="1" applyAlignment="1" applyProtection="1">
      <alignment horizontal="center" vertical="center" wrapText="1"/>
      <protection locked="0"/>
    </xf>
    <xf numFmtId="0" fontId="1" fillId="2" borderId="46" xfId="7" applyFont="1" applyFill="1" applyBorder="1" applyAlignment="1" applyProtection="1">
      <alignment horizontal="center" vertical="center" wrapText="1"/>
      <protection locked="0"/>
    </xf>
    <xf numFmtId="0" fontId="1" fillId="2" borderId="47" xfId="7" applyFont="1" applyFill="1" applyBorder="1" applyAlignment="1" applyProtection="1">
      <alignment horizontal="center" vertical="center" wrapText="1"/>
      <protection locked="0"/>
    </xf>
    <xf numFmtId="0" fontId="1" fillId="2" borderId="48" xfId="7" applyFont="1" applyFill="1" applyBorder="1" applyAlignment="1" applyProtection="1">
      <alignment horizontal="center" vertical="center" wrapText="1"/>
      <protection locked="0"/>
    </xf>
    <xf numFmtId="0" fontId="1" fillId="2" borderId="49" xfId="7" applyFont="1" applyFill="1" applyBorder="1" applyAlignment="1" applyProtection="1">
      <alignment horizontal="center" vertical="center" wrapText="1"/>
      <protection locked="0"/>
    </xf>
    <xf numFmtId="0" fontId="1" fillId="0" borderId="0" xfId="7" applyFont="1" applyAlignment="1" applyProtection="1">
      <alignment horizontal="center" vertical="center" wrapText="1"/>
      <protection locked="0"/>
    </xf>
    <xf numFmtId="0" fontId="1" fillId="0" borderId="50" xfId="7" applyFont="1" applyFill="1" applyBorder="1" applyAlignment="1" applyProtection="1">
      <alignment horizontal="center" vertical="center" wrapText="1"/>
      <protection locked="0"/>
    </xf>
    <xf numFmtId="0" fontId="1" fillId="0" borderId="53" xfId="7" applyFont="1" applyFill="1" applyBorder="1" applyAlignment="1" applyProtection="1">
      <alignment horizontal="center" vertical="center" wrapText="1"/>
      <protection locked="0"/>
    </xf>
    <xf numFmtId="164" fontId="1" fillId="0" borderId="55" xfId="7" applyNumberFormat="1" applyFont="1" applyFill="1" applyBorder="1" applyAlignment="1" applyProtection="1">
      <alignment horizontal="right" vertical="center" wrapText="1"/>
      <protection locked="0"/>
    </xf>
    <xf numFmtId="9" fontId="1" fillId="0" borderId="53" xfId="7" applyNumberFormat="1" applyFont="1" applyFill="1" applyBorder="1" applyAlignment="1" applyProtection="1">
      <alignment horizontal="center" vertical="center" wrapText="1"/>
      <protection locked="0"/>
    </xf>
    <xf numFmtId="164" fontId="1" fillId="0" borderId="53" xfId="7" applyNumberFormat="1" applyFont="1" applyFill="1" applyBorder="1" applyAlignment="1" applyProtection="1">
      <alignment horizontal="right" vertical="center" wrapText="1"/>
      <protection locked="0"/>
    </xf>
    <xf numFmtId="164" fontId="1" fillId="0" borderId="56" xfId="7" applyNumberFormat="1" applyFont="1" applyFill="1" applyBorder="1" applyAlignment="1" applyProtection="1">
      <alignment horizontal="right" vertical="center" wrapText="1"/>
      <protection locked="0"/>
    </xf>
    <xf numFmtId="164" fontId="1" fillId="0" borderId="3" xfId="7" applyNumberFormat="1" applyFont="1" applyFill="1" applyBorder="1" applyAlignment="1" applyProtection="1">
      <alignment vertical="center" wrapText="1"/>
      <protection locked="0"/>
    </xf>
    <xf numFmtId="166" fontId="1" fillId="0" borderId="5" xfId="7" applyNumberFormat="1" applyFont="1" applyFill="1" applyBorder="1" applyAlignment="1" applyProtection="1">
      <alignment horizontal="right" vertical="center" wrapText="1"/>
      <protection locked="0"/>
    </xf>
    <xf numFmtId="166" fontId="1" fillId="0" borderId="41" xfId="7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7" applyFont="1" applyFill="1" applyAlignment="1" applyProtection="1">
      <alignment horizontal="center" vertical="center" wrapText="1"/>
      <protection locked="0"/>
    </xf>
    <xf numFmtId="165" fontId="2" fillId="4" borderId="12" xfId="7" applyNumberFormat="1" applyFont="1" applyFill="1" applyBorder="1" applyAlignment="1" applyProtection="1">
      <alignment horizontal="right" vertical="center"/>
      <protection locked="0"/>
    </xf>
    <xf numFmtId="0" fontId="2" fillId="0" borderId="0" xfId="7" applyFont="1" applyAlignment="1" applyProtection="1">
      <alignment vertical="center"/>
      <protection locked="0"/>
    </xf>
    <xf numFmtId="0" fontId="2" fillId="0" borderId="0" xfId="7" applyFont="1" applyBorder="1" applyAlignment="1" applyProtection="1">
      <alignment horizontal="right" vertical="center"/>
      <protection locked="0"/>
    </xf>
    <xf numFmtId="165" fontId="2" fillId="3" borderId="0" xfId="7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0" xfId="0" applyNumberFormat="1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9" fontId="4" fillId="5" borderId="57" xfId="0" applyNumberFormat="1" applyFont="1" applyFill="1" applyBorder="1" applyAlignment="1">
      <alignment horizontal="center" vertical="center" wrapText="1"/>
    </xf>
    <xf numFmtId="49" fontId="4" fillId="5" borderId="68" xfId="0" applyNumberFormat="1" applyFont="1" applyFill="1" applyBorder="1" applyAlignment="1">
      <alignment horizontal="center" vertical="center" wrapText="1"/>
    </xf>
    <xf numFmtId="49" fontId="6" fillId="0" borderId="71" xfId="0" applyNumberFormat="1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49" fontId="6" fillId="0" borderId="72" xfId="0" applyNumberFormat="1" applyFont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" fillId="0" borderId="41" xfId="0" applyNumberFormat="1" applyFont="1" applyBorder="1" applyAlignment="1">
      <alignment horizontal="center" wrapText="1"/>
    </xf>
    <xf numFmtId="0" fontId="1" fillId="0" borderId="68" xfId="0" applyNumberFormat="1" applyFont="1" applyBorder="1" applyAlignment="1">
      <alignment horizontal="center" wrapText="1"/>
    </xf>
    <xf numFmtId="16" fontId="4" fillId="0" borderId="7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9" xfId="7" applyFont="1" applyBorder="1" applyAlignment="1" applyProtection="1">
      <alignment horizontal="right" vertical="center"/>
      <protection locked="0"/>
    </xf>
    <xf numFmtId="0" fontId="2" fillId="0" borderId="0" xfId="8" applyNumberFormat="1" applyFont="1" applyAlignment="1" applyProtection="1">
      <alignment horizontal="left" vertical="top" wrapText="1"/>
      <protection locked="0"/>
    </xf>
    <xf numFmtId="0" fontId="2" fillId="0" borderId="33" xfId="7" applyFont="1" applyBorder="1" applyAlignment="1" applyProtection="1">
      <alignment horizontal="center" vertical="top" wrapText="1"/>
      <protection locked="0"/>
    </xf>
    <xf numFmtId="0" fontId="2" fillId="0" borderId="39" xfId="7" applyFont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49" fontId="7" fillId="0" borderId="0" xfId="1" applyNumberFormat="1" applyFont="1" applyBorder="1" applyAlignment="1">
      <alignment horizontal="left" wrapText="1"/>
    </xf>
    <xf numFmtId="49" fontId="6" fillId="0" borderId="0" xfId="1" applyNumberFormat="1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82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8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4" fillId="0" borderId="60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49" fontId="4" fillId="0" borderId="84" xfId="0" applyNumberFormat="1" applyFont="1" applyBorder="1" applyAlignment="1" applyProtection="1">
      <alignment vertical="center" wrapText="1"/>
      <protection locked="0"/>
    </xf>
    <xf numFmtId="49" fontId="4" fillId="0" borderId="61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85" xfId="0" applyNumberFormat="1" applyFont="1" applyBorder="1" applyAlignment="1" applyProtection="1">
      <alignment horizontal="center" vertical="center" wrapText="1"/>
      <protection locked="0"/>
    </xf>
    <xf numFmtId="49" fontId="4" fillId="0" borderId="86" xfId="0" applyNumberFormat="1" applyFont="1" applyBorder="1" applyAlignment="1" applyProtection="1">
      <alignment horizontal="center" vertical="center" wrapText="1"/>
      <protection locked="0"/>
    </xf>
    <xf numFmtId="49" fontId="4" fillId="0" borderId="64" xfId="0" applyNumberFormat="1" applyFont="1" applyBorder="1" applyAlignment="1" applyProtection="1">
      <alignment horizontal="center" vertical="center" wrapText="1"/>
      <protection locked="0"/>
    </xf>
    <xf numFmtId="49" fontId="4" fillId="0" borderId="84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9" fontId="4" fillId="0" borderId="13" xfId="0" applyNumberFormat="1" applyFont="1" applyBorder="1" applyAlignment="1" applyProtection="1">
      <alignment horizontal="center" vertical="center" wrapText="1"/>
      <protection locked="0"/>
    </xf>
    <xf numFmtId="4" fontId="4" fillId="0" borderId="74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vertical="center" wrapText="1"/>
      <protection locked="0"/>
    </xf>
    <xf numFmtId="49" fontId="4" fillId="0" borderId="6" xfId="0" applyNumberFormat="1" applyFont="1" applyBorder="1" applyAlignment="1" applyProtection="1">
      <alignment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8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" fontId="4" fillId="0" borderId="19" xfId="0" applyNumberFormat="1" applyFont="1" applyBorder="1" applyAlignment="1" applyProtection="1">
      <alignment horizontal="right" vertical="center" wrapText="1"/>
      <protection locked="0"/>
    </xf>
    <xf numFmtId="9" fontId="4" fillId="0" borderId="4" xfId="0" applyNumberFormat="1" applyFont="1" applyBorder="1" applyAlignment="1" applyProtection="1">
      <alignment horizontal="center" vertical="center" wrapText="1"/>
      <protection locked="0"/>
    </xf>
    <xf numFmtId="4" fontId="4" fillId="0" borderId="41" xfId="0" applyNumberFormat="1" applyFont="1" applyBorder="1" applyAlignment="1" applyProtection="1">
      <alignment horizontal="right" vertical="center" wrapText="1"/>
      <protection locked="0"/>
    </xf>
    <xf numFmtId="49" fontId="4" fillId="0" borderId="88" xfId="0" applyNumberFormat="1" applyFont="1" applyBorder="1" applyAlignment="1" applyProtection="1">
      <alignment horizontal="center" vertical="center" wrapText="1"/>
      <protection locked="0"/>
    </xf>
    <xf numFmtId="49" fontId="4" fillId="0" borderId="89" xfId="0" applyNumberFormat="1" applyFont="1" applyBorder="1" applyAlignment="1" applyProtection="1">
      <alignment vertical="center" wrapText="1"/>
      <protection locked="0"/>
    </xf>
    <xf numFmtId="49" fontId="4" fillId="0" borderId="90" xfId="0" applyNumberFormat="1" applyFont="1" applyBorder="1" applyAlignment="1" applyProtection="1">
      <alignment vertical="center" wrapText="1"/>
      <protection locked="0"/>
    </xf>
    <xf numFmtId="49" fontId="4" fillId="0" borderId="73" xfId="0" applyNumberFormat="1" applyFont="1" applyBorder="1" applyAlignment="1" applyProtection="1">
      <alignment horizontal="center" vertical="center" wrapText="1"/>
      <protection locked="0"/>
    </xf>
    <xf numFmtId="49" fontId="4" fillId="0" borderId="91" xfId="0" applyNumberFormat="1" applyFont="1" applyBorder="1" applyAlignment="1" applyProtection="1">
      <alignment horizontal="center" vertical="center" wrapText="1"/>
      <protection locked="0"/>
    </xf>
    <xf numFmtId="49" fontId="4" fillId="0" borderId="57" xfId="0" applyNumberFormat="1" applyFont="1" applyBorder="1" applyAlignment="1" applyProtection="1">
      <alignment horizontal="center" vertical="center" wrapText="1"/>
      <protection locked="0"/>
    </xf>
    <xf numFmtId="49" fontId="4" fillId="0" borderId="92" xfId="0" applyNumberFormat="1" applyFont="1" applyBorder="1" applyAlignment="1" applyProtection="1">
      <alignment horizontal="center" vertical="center" wrapText="1"/>
      <protection locked="0"/>
    </xf>
    <xf numFmtId="49" fontId="4" fillId="0" borderId="59" xfId="0" applyNumberFormat="1" applyFont="1" applyBorder="1" applyAlignment="1" applyProtection="1">
      <alignment horizontal="center" vertical="center" wrapText="1"/>
      <protection locked="0"/>
    </xf>
    <xf numFmtId="49" fontId="4" fillId="0" borderId="90" xfId="0" applyNumberFormat="1" applyFont="1" applyBorder="1" applyAlignment="1" applyProtection="1">
      <alignment horizontal="center" vertical="center" wrapText="1"/>
      <protection locked="0"/>
    </xf>
    <xf numFmtId="4" fontId="4" fillId="0" borderId="89" xfId="0" applyNumberFormat="1" applyFont="1" applyBorder="1" applyAlignment="1" applyProtection="1">
      <alignment horizontal="right" vertical="center" wrapText="1"/>
      <protection locked="0"/>
    </xf>
    <xf numFmtId="9" fontId="4" fillId="0" borderId="58" xfId="0" applyNumberFormat="1" applyFont="1" applyBorder="1" applyAlignment="1" applyProtection="1">
      <alignment horizontal="center" vertical="center" wrapText="1"/>
      <protection locked="0"/>
    </xf>
    <xf numFmtId="4" fontId="4" fillId="0" borderId="68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49" fontId="6" fillId="0" borderId="0" xfId="0" applyNumberFormat="1" applyFont="1" applyFill="1" applyBorder="1" applyAlignment="1">
      <alignment horizontal="left" vertical="center" wrapText="1"/>
    </xf>
    <xf numFmtId="164" fontId="2" fillId="0" borderId="0" xfId="7" applyNumberFormat="1" applyFont="1" applyFill="1" applyBorder="1" applyAlignment="1" applyProtection="1">
      <alignment vertical="center"/>
      <protection locked="0"/>
    </xf>
    <xf numFmtId="165" fontId="2" fillId="0" borderId="0" xfId="7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2" fillId="0" borderId="9" xfId="7" applyFont="1" applyBorder="1" applyAlignment="1" applyProtection="1">
      <alignment horizontal="right" vertical="center"/>
      <protection locked="0"/>
    </xf>
    <xf numFmtId="0" fontId="2" fillId="0" borderId="33" xfId="7" applyFont="1" applyBorder="1" applyAlignment="1" applyProtection="1">
      <alignment horizontal="center" vertical="top" wrapText="1"/>
      <protection locked="0"/>
    </xf>
    <xf numFmtId="0" fontId="2" fillId="0" borderId="39" xfId="7" applyFont="1" applyBorder="1" applyAlignment="1" applyProtection="1">
      <alignment horizontal="center" vertical="top" wrapText="1"/>
      <protection locked="0"/>
    </xf>
    <xf numFmtId="0" fontId="1" fillId="2" borderId="46" xfId="7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14" xfId="0" applyFont="1" applyFill="1" applyBorder="1" applyAlignment="1">
      <alignment horizontal="left" vertical="center" wrapText="1"/>
    </xf>
    <xf numFmtId="49" fontId="6" fillId="0" borderId="0" xfId="1" applyNumberFormat="1" applyFont="1" applyAlignment="1" applyProtection="1">
      <alignment horizontal="left" wrapText="1"/>
      <protection locked="0"/>
    </xf>
    <xf numFmtId="164" fontId="2" fillId="0" borderId="12" xfId="7" applyNumberFormat="1" applyFont="1" applyFill="1" applyBorder="1" applyAlignment="1" applyProtection="1">
      <alignment vertical="center"/>
      <protection locked="0"/>
    </xf>
    <xf numFmtId="0" fontId="2" fillId="0" borderId="9" xfId="7" applyFont="1" applyFill="1" applyBorder="1" applyAlignment="1" applyProtection="1">
      <alignment horizontal="right" vertical="center"/>
      <protection locked="0"/>
    </xf>
    <xf numFmtId="0" fontId="2" fillId="0" borderId="0" xfId="7" applyFont="1" applyFill="1" applyAlignment="1" applyProtection="1">
      <alignment vertical="center"/>
      <protection locked="0"/>
    </xf>
    <xf numFmtId="0" fontId="1" fillId="0" borderId="0" xfId="7" applyFont="1" applyFill="1" applyAlignment="1" applyProtection="1">
      <alignment wrapText="1"/>
      <protection locked="0"/>
    </xf>
    <xf numFmtId="49" fontId="4" fillId="0" borderId="24" xfId="0" applyNumberFormat="1" applyFont="1" applyFill="1" applyBorder="1" applyAlignment="1">
      <alignment horizontal="center" vertical="center" wrapText="1"/>
    </xf>
    <xf numFmtId="49" fontId="4" fillId="0" borderId="73" xfId="0" applyNumberFormat="1" applyFont="1" applyFill="1" applyBorder="1" applyAlignment="1">
      <alignment horizontal="center" vertical="center" wrapText="1"/>
    </xf>
    <xf numFmtId="0" fontId="1" fillId="0" borderId="0" xfId="8" applyFont="1"/>
    <xf numFmtId="0" fontId="2" fillId="0" borderId="0" xfId="8" applyFont="1" applyAlignment="1"/>
    <xf numFmtId="0" fontId="1" fillId="0" borderId="0" xfId="8" applyFont="1" applyAlignment="1">
      <alignment vertical="center"/>
    </xf>
    <xf numFmtId="49" fontId="1" fillId="0" borderId="0" xfId="8" applyNumberFormat="1" applyFont="1" applyAlignment="1">
      <alignment vertical="center"/>
    </xf>
    <xf numFmtId="0" fontId="1" fillId="0" borderId="0" xfId="8" applyFont="1" applyAlignment="1">
      <alignment wrapText="1"/>
    </xf>
    <xf numFmtId="0" fontId="1" fillId="0" borderId="0" xfId="8" applyFont="1" applyAlignment="1"/>
    <xf numFmtId="0" fontId="1" fillId="0" borderId="0" xfId="8" applyNumberFormat="1" applyFont="1" applyBorder="1" applyAlignment="1">
      <alignment horizontal="left" vertical="center" wrapText="1"/>
    </xf>
    <xf numFmtId="0" fontId="1" fillId="0" borderId="0" xfId="8" applyNumberFormat="1" applyFont="1" applyBorder="1" applyAlignment="1">
      <alignment vertical="center" wrapText="1"/>
    </xf>
    <xf numFmtId="14" fontId="1" fillId="0" borderId="0" xfId="8" applyNumberFormat="1" applyFont="1" applyBorder="1" applyAlignment="1">
      <alignment horizontal="left" vertical="center" wrapText="1"/>
    </xf>
    <xf numFmtId="0" fontId="1" fillId="0" borderId="1" xfId="8" applyFont="1" applyBorder="1" applyAlignment="1">
      <alignment horizontal="left"/>
    </xf>
    <xf numFmtId="49" fontId="2" fillId="0" borderId="0" xfId="8" applyNumberFormat="1" applyFont="1" applyBorder="1" applyAlignment="1">
      <alignment wrapText="1"/>
    </xf>
    <xf numFmtId="0" fontId="1" fillId="0" borderId="0" xfId="8" applyFont="1" applyAlignment="1">
      <alignment horizontal="center"/>
    </xf>
    <xf numFmtId="3" fontId="1" fillId="0" borderId="0" xfId="8" applyNumberFormat="1" applyFont="1" applyAlignment="1">
      <alignment horizontal="center"/>
    </xf>
    <xf numFmtId="0" fontId="1" fillId="0" borderId="0" xfId="8" applyFont="1" applyAlignment="1">
      <alignment vertical="top" wrapText="1"/>
    </xf>
    <xf numFmtId="0" fontId="2" fillId="0" borderId="0" xfId="8" applyFont="1" applyAlignment="1">
      <alignment wrapText="1"/>
    </xf>
    <xf numFmtId="0" fontId="1" fillId="0" borderId="0" xfId="8" applyNumberFormat="1" applyFont="1" applyAlignment="1">
      <alignment vertical="top" wrapText="1"/>
    </xf>
    <xf numFmtId="0" fontId="1" fillId="0" borderId="0" xfId="8" applyFont="1" applyAlignment="1">
      <alignment horizontal="left" wrapText="1"/>
    </xf>
    <xf numFmtId="0" fontId="1" fillId="0" borderId="0" xfId="8" applyFont="1" applyAlignment="1">
      <alignment vertical="center" wrapText="1"/>
    </xf>
    <xf numFmtId="0" fontId="4" fillId="0" borderId="0" xfId="8" applyFont="1" applyAlignment="1">
      <alignment wrapText="1"/>
    </xf>
    <xf numFmtId="0" fontId="15" fillId="0" borderId="0" xfId="8" applyFont="1" applyAlignment="1">
      <alignment wrapText="1"/>
    </xf>
    <xf numFmtId="0" fontId="12" fillId="0" borderId="0" xfId="8" applyFont="1" applyAlignment="1">
      <alignment vertical="center" wrapText="1"/>
    </xf>
    <xf numFmtId="0" fontId="18" fillId="0" borderId="0" xfId="8" applyFont="1" applyAlignment="1">
      <alignment vertical="center" wrapText="1"/>
    </xf>
    <xf numFmtId="0" fontId="4" fillId="0" borderId="0" xfId="8" applyFont="1" applyAlignment="1">
      <alignment vertical="center" wrapText="1"/>
    </xf>
    <xf numFmtId="0" fontId="3" fillId="0" borderId="0" xfId="8" applyFont="1"/>
    <xf numFmtId="3" fontId="3" fillId="0" borderId="0" xfId="8" applyNumberFormat="1" applyFont="1" applyAlignment="1">
      <alignment horizontal="center"/>
    </xf>
    <xf numFmtId="0" fontId="3" fillId="0" borderId="0" xfId="8" applyFont="1" applyAlignment="1"/>
    <xf numFmtId="0" fontId="1" fillId="0" borderId="0" xfId="8" applyFont="1" applyAlignment="1">
      <alignment horizontal="center"/>
    </xf>
    <xf numFmtId="0" fontId="1" fillId="0" borderId="0" xfId="8" applyNumberFormat="1" applyFont="1" applyBorder="1" applyAlignment="1">
      <alignment horizontal="left" vertical="center" wrapText="1"/>
    </xf>
    <xf numFmtId="0" fontId="1" fillId="0" borderId="0" xfId="8" applyFont="1" applyAlignment="1">
      <alignment horizontal="left" wrapText="1"/>
    </xf>
    <xf numFmtId="0" fontId="4" fillId="0" borderId="0" xfId="0" applyFont="1" applyAlignment="1" applyProtection="1">
      <alignment horizontal="center" wrapText="1"/>
      <protection locked="0"/>
    </xf>
    <xf numFmtId="0" fontId="3" fillId="0" borderId="0" xfId="8" applyFont="1" applyAlignment="1">
      <alignment horizontal="center" vertical="top" wrapText="1"/>
    </xf>
    <xf numFmtId="0" fontId="2" fillId="0" borderId="9" xfId="7" applyFont="1" applyBorder="1" applyAlignment="1" applyProtection="1">
      <alignment horizontal="right" vertical="center"/>
      <protection locked="0"/>
    </xf>
    <xf numFmtId="0" fontId="3" fillId="2" borderId="97" xfId="0" applyFont="1" applyFill="1" applyBorder="1" applyAlignment="1" applyProtection="1">
      <alignment horizontal="center" vertical="top" wrapText="1"/>
      <protection locked="0"/>
    </xf>
    <xf numFmtId="0" fontId="3" fillId="2" borderId="98" xfId="0" applyFont="1" applyFill="1" applyBorder="1" applyAlignment="1" applyProtection="1">
      <alignment horizontal="center" vertical="top" wrapText="1"/>
      <protection locked="0"/>
    </xf>
    <xf numFmtId="0" fontId="3" fillId="2" borderId="99" xfId="0" applyFont="1" applyFill="1" applyBorder="1" applyAlignment="1" applyProtection="1">
      <alignment horizontal="center" vertical="top" wrapText="1"/>
      <protection locked="0"/>
    </xf>
    <xf numFmtId="0" fontId="3" fillId="2" borderId="44" xfId="0" applyFont="1" applyFill="1" applyBorder="1" applyAlignment="1" applyProtection="1">
      <alignment horizontal="center" vertical="top" wrapText="1"/>
      <protection locked="0"/>
    </xf>
    <xf numFmtId="0" fontId="3" fillId="2" borderId="46" xfId="0" applyFont="1" applyFill="1" applyBorder="1" applyAlignment="1" applyProtection="1">
      <alignment horizontal="center" vertical="top" wrapText="1"/>
      <protection locked="0"/>
    </xf>
    <xf numFmtId="0" fontId="3" fillId="2" borderId="47" xfId="0" applyFont="1" applyFill="1" applyBorder="1" applyAlignment="1" applyProtection="1">
      <alignment horizontal="center" vertical="top" wrapText="1"/>
      <protection locked="0"/>
    </xf>
    <xf numFmtId="0" fontId="3" fillId="2" borderId="48" xfId="0" applyFont="1" applyFill="1" applyBorder="1" applyAlignment="1" applyProtection="1">
      <alignment horizontal="center" vertical="top" wrapText="1"/>
      <protection locked="0"/>
    </xf>
    <xf numFmtId="0" fontId="3" fillId="2" borderId="100" xfId="0" applyFont="1" applyFill="1" applyBorder="1" applyAlignment="1" applyProtection="1">
      <alignment horizontal="center" vertical="center" wrapText="1"/>
      <protection locked="0"/>
    </xf>
    <xf numFmtId="0" fontId="3" fillId="2" borderId="101" xfId="0" applyFont="1" applyFill="1" applyBorder="1" applyAlignment="1" applyProtection="1">
      <alignment horizontal="center" vertical="center" wrapText="1"/>
      <protection locked="0"/>
    </xf>
    <xf numFmtId="0" fontId="3" fillId="2" borderId="99" xfId="0" applyFont="1" applyFill="1" applyBorder="1" applyAlignment="1" applyProtection="1">
      <alignment horizontal="center" vertical="center" wrapText="1"/>
      <protection locked="0"/>
    </xf>
    <xf numFmtId="0" fontId="3" fillId="2" borderId="102" xfId="0" applyFont="1" applyFill="1" applyBorder="1" applyAlignment="1" applyProtection="1">
      <alignment horizontal="center" vertical="center" wrapText="1"/>
      <protection locked="0"/>
    </xf>
    <xf numFmtId="0" fontId="3" fillId="2" borderId="103" xfId="0" applyFont="1" applyFill="1" applyBorder="1" applyAlignment="1" applyProtection="1">
      <alignment horizontal="center" vertical="center" wrapText="1"/>
      <protection locked="0"/>
    </xf>
    <xf numFmtId="0" fontId="3" fillId="2" borderId="104" xfId="0" applyFont="1" applyFill="1" applyBorder="1" applyAlignment="1" applyProtection="1">
      <alignment horizontal="center" vertical="center" wrapText="1"/>
      <protection locked="0"/>
    </xf>
    <xf numFmtId="0" fontId="4" fillId="0" borderId="0" xfId="8" applyNumberFormat="1" applyFont="1" applyBorder="1" applyAlignment="1">
      <alignment horizontal="left" vertical="center" wrapText="1"/>
    </xf>
    <xf numFmtId="14" fontId="4" fillId="0" borderId="0" xfId="8" applyNumberFormat="1" applyFont="1" applyBorder="1" applyAlignment="1">
      <alignment horizontal="left" vertical="center" wrapText="1"/>
    </xf>
    <xf numFmtId="0" fontId="2" fillId="0" borderId="0" xfId="7" applyFont="1" applyFill="1" applyAlignment="1" applyProtection="1">
      <alignment vertical="center" wrapText="1"/>
      <protection locked="0"/>
    </xf>
    <xf numFmtId="0" fontId="1" fillId="0" borderId="0" xfId="7" applyFont="1" applyFill="1" applyAlignment="1" applyProtection="1">
      <alignment vertical="center" wrapText="1"/>
      <protection locked="0"/>
    </xf>
    <xf numFmtId="3" fontId="1" fillId="0" borderId="54" xfId="7" applyNumberFormat="1" applyFont="1" applyFill="1" applyBorder="1" applyAlignment="1" applyProtection="1">
      <alignment horizontal="center" vertical="center" wrapText="1"/>
      <protection locked="0"/>
    </xf>
    <xf numFmtId="0" fontId="1" fillId="0" borderId="105" xfId="7" applyFont="1" applyFill="1" applyBorder="1" applyAlignment="1" applyProtection="1">
      <alignment horizontal="center" vertical="center" wrapText="1"/>
      <protection locked="0"/>
    </xf>
    <xf numFmtId="0" fontId="1" fillId="0" borderId="108" xfId="7" applyFont="1" applyFill="1" applyBorder="1" applyAlignment="1" applyProtection="1">
      <alignment horizontal="center" vertical="center" wrapText="1"/>
      <protection locked="0"/>
    </xf>
    <xf numFmtId="3" fontId="1" fillId="0" borderId="109" xfId="7" applyNumberFormat="1" applyFont="1" applyFill="1" applyBorder="1" applyAlignment="1" applyProtection="1">
      <alignment horizontal="center" vertical="center" wrapText="1"/>
      <protection locked="0"/>
    </xf>
    <xf numFmtId="164" fontId="1" fillId="0" borderId="110" xfId="7" applyNumberFormat="1" applyFont="1" applyFill="1" applyBorder="1" applyAlignment="1" applyProtection="1">
      <alignment horizontal="right" vertical="center" wrapText="1"/>
      <protection locked="0"/>
    </xf>
    <xf numFmtId="9" fontId="1" fillId="0" borderId="108" xfId="7" applyNumberFormat="1" applyFont="1" applyFill="1" applyBorder="1" applyAlignment="1" applyProtection="1">
      <alignment horizontal="center" vertical="center" wrapText="1"/>
      <protection locked="0"/>
    </xf>
    <xf numFmtId="164" fontId="1" fillId="0" borderId="108" xfId="7" applyNumberFormat="1" applyFont="1" applyFill="1" applyBorder="1" applyAlignment="1" applyProtection="1">
      <alignment horizontal="right" vertical="center" wrapText="1"/>
      <protection locked="0"/>
    </xf>
    <xf numFmtId="164" fontId="1" fillId="0" borderId="111" xfId="7" applyNumberFormat="1" applyFont="1" applyFill="1" applyBorder="1" applyAlignment="1" applyProtection="1">
      <alignment horizontal="right" vertical="center" wrapText="1"/>
      <protection locked="0"/>
    </xf>
    <xf numFmtId="164" fontId="1" fillId="0" borderId="110" xfId="7" applyNumberFormat="1" applyFont="1" applyFill="1" applyBorder="1" applyAlignment="1" applyProtection="1">
      <alignment vertical="center" wrapText="1"/>
      <protection locked="0"/>
    </xf>
    <xf numFmtId="166" fontId="1" fillId="0" borderId="109" xfId="7" applyNumberFormat="1" applyFont="1" applyFill="1" applyBorder="1" applyAlignment="1" applyProtection="1">
      <alignment horizontal="right" vertical="center" wrapText="1"/>
      <protection locked="0"/>
    </xf>
    <xf numFmtId="164" fontId="1" fillId="0" borderId="0" xfId="7" applyNumberFormat="1" applyFont="1" applyFill="1" applyAlignment="1" applyProtection="1">
      <alignment horizontal="center" vertical="center" wrapText="1"/>
      <protection locked="0"/>
    </xf>
    <xf numFmtId="0" fontId="1" fillId="0" borderId="0" xfId="8" applyFont="1" applyAlignment="1">
      <alignment horizontal="center" vertical="top" wrapText="1"/>
    </xf>
    <xf numFmtId="166" fontId="1" fillId="4" borderId="112" xfId="7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11" applyFont="1" applyAlignment="1">
      <alignment wrapText="1"/>
    </xf>
    <xf numFmtId="0" fontId="20" fillId="0" borderId="0" xfId="11" applyFont="1" applyAlignment="1">
      <alignment horizontal="left" vertical="center" wrapText="1"/>
    </xf>
    <xf numFmtId="0" fontId="1" fillId="0" borderId="0" xfId="11" applyFont="1" applyAlignment="1">
      <alignment vertical="center" wrapText="1"/>
    </xf>
    <xf numFmtId="0" fontId="1" fillId="0" borderId="0" xfId="11" applyFont="1" applyAlignment="1">
      <alignment vertical="top" wrapText="1"/>
    </xf>
    <xf numFmtId="0" fontId="22" fillId="0" borderId="0" xfId="11" applyFont="1" applyAlignment="1">
      <alignment vertical="top" wrapText="1"/>
    </xf>
    <xf numFmtId="0" fontId="1" fillId="0" borderId="0" xfId="11" applyFont="1"/>
    <xf numFmtId="3" fontId="1" fillId="0" borderId="0" xfId="11" applyNumberFormat="1" applyFont="1" applyAlignment="1">
      <alignment horizontal="center"/>
    </xf>
    <xf numFmtId="0" fontId="1" fillId="0" borderId="0" xfId="11" applyFont="1" applyAlignment="1"/>
    <xf numFmtId="49" fontId="2" fillId="2" borderId="27" xfId="11" applyNumberFormat="1" applyFont="1" applyFill="1" applyBorder="1" applyAlignment="1">
      <alignment wrapText="1"/>
    </xf>
    <xf numFmtId="0" fontId="1" fillId="0" borderId="0" xfId="12" applyFont="1" applyAlignment="1">
      <alignment wrapText="1"/>
    </xf>
    <xf numFmtId="0" fontId="15" fillId="0" borderId="0" xfId="12" applyFont="1" applyAlignment="1">
      <alignment wrapText="1"/>
    </xf>
    <xf numFmtId="0" fontId="18" fillId="0" borderId="0" xfId="12" applyFont="1" applyAlignment="1">
      <alignment vertical="center" wrapText="1"/>
    </xf>
    <xf numFmtId="0" fontId="24" fillId="0" borderId="0" xfId="12" applyFont="1" applyAlignment="1">
      <alignment horizontal="center" vertical="center" wrapText="1"/>
    </xf>
    <xf numFmtId="0" fontId="23" fillId="0" borderId="0" xfId="13"/>
    <xf numFmtId="0" fontId="23" fillId="0" borderId="0" xfId="13" applyAlignment="1">
      <alignment vertical="center"/>
    </xf>
    <xf numFmtId="0" fontId="2" fillId="0" borderId="30" xfId="8" applyFont="1" applyBorder="1" applyAlignment="1">
      <alignment horizontal="center" vertical="center" wrapText="1"/>
    </xf>
    <xf numFmtId="0" fontId="26" fillId="2" borderId="27" xfId="8" applyFont="1" applyFill="1" applyBorder="1" applyAlignment="1">
      <alignment horizontal="center" vertical="center" wrapText="1"/>
    </xf>
    <xf numFmtId="49" fontId="1" fillId="0" borderId="129" xfId="8" applyNumberFormat="1" applyFont="1" applyBorder="1" applyAlignment="1">
      <alignment horizontal="center" vertical="center" wrapText="1"/>
    </xf>
    <xf numFmtId="49" fontId="1" fillId="0" borderId="116" xfId="8" applyNumberFormat="1" applyFont="1" applyBorder="1" applyAlignment="1">
      <alignment horizontal="center" vertical="center" wrapText="1"/>
    </xf>
    <xf numFmtId="49" fontId="1" fillId="0" borderId="134" xfId="8" applyNumberFormat="1" applyFont="1" applyBorder="1" applyAlignment="1">
      <alignment horizontal="center" vertical="center" wrapText="1"/>
    </xf>
    <xf numFmtId="0" fontId="21" fillId="0" borderId="0" xfId="11" applyFont="1" applyAlignment="1">
      <alignment horizontal="left" vertical="center" wrapText="1"/>
    </xf>
    <xf numFmtId="0" fontId="2" fillId="0" borderId="0" xfId="8" applyFont="1" applyAlignment="1">
      <alignment horizontal="left" vertical="center" wrapText="1"/>
    </xf>
    <xf numFmtId="49" fontId="2" fillId="2" borderId="27" xfId="8" applyNumberFormat="1" applyFont="1" applyFill="1" applyBorder="1" applyAlignment="1">
      <alignment wrapText="1"/>
    </xf>
    <xf numFmtId="0" fontId="23" fillId="0" borderId="0" xfId="13" applyAlignment="1"/>
    <xf numFmtId="0" fontId="5" fillId="0" borderId="30" xfId="11" applyFont="1" applyBorder="1" applyAlignment="1">
      <alignment horizontal="center" vertical="top" wrapText="1"/>
    </xf>
    <xf numFmtId="0" fontId="5" fillId="0" borderId="76" xfId="11" applyFont="1" applyBorder="1" applyAlignment="1">
      <alignment horizontal="center" vertical="top" wrapText="1"/>
    </xf>
    <xf numFmtId="0" fontId="5" fillId="0" borderId="31" xfId="11" applyFont="1" applyBorder="1" applyAlignment="1">
      <alignment horizontal="center" vertical="top" wrapText="1"/>
    </xf>
    <xf numFmtId="0" fontId="5" fillId="0" borderId="113" xfId="11" applyFont="1" applyFill="1" applyBorder="1" applyAlignment="1">
      <alignment horizontal="center" vertical="top" wrapText="1"/>
    </xf>
    <xf numFmtId="49" fontId="15" fillId="0" borderId="116" xfId="11" applyNumberFormat="1" applyFont="1" applyBorder="1" applyAlignment="1">
      <alignment horizontal="center" vertical="center" wrapText="1"/>
    </xf>
    <xf numFmtId="49" fontId="15" fillId="0" borderId="117" xfId="11" applyNumberFormat="1" applyFont="1" applyBorder="1" applyAlignment="1">
      <alignment horizontal="center" vertical="center" wrapText="1"/>
    </xf>
    <xf numFmtId="9" fontId="15" fillId="0" borderId="117" xfId="11" applyNumberFormat="1" applyFont="1" applyBorder="1" applyAlignment="1">
      <alignment horizontal="center" vertical="center" wrapText="1"/>
    </xf>
    <xf numFmtId="49" fontId="15" fillId="0" borderId="117" xfId="11" applyNumberFormat="1" applyFont="1" applyBorder="1" applyAlignment="1">
      <alignment horizontal="left" vertical="center" wrapText="1"/>
    </xf>
    <xf numFmtId="49" fontId="15" fillId="0" borderId="118" xfId="11" applyNumberFormat="1" applyFont="1" applyBorder="1" applyAlignment="1">
      <alignment horizontal="left" vertical="center" wrapText="1"/>
    </xf>
    <xf numFmtId="9" fontId="15" fillId="0" borderId="119" xfId="11" applyNumberFormat="1" applyFont="1" applyBorder="1" applyAlignment="1">
      <alignment horizontal="center" vertical="center" wrapText="1"/>
    </xf>
    <xf numFmtId="49" fontId="15" fillId="0" borderId="120" xfId="11" applyNumberFormat="1" applyFont="1" applyBorder="1" applyAlignment="1">
      <alignment horizontal="center" vertical="center" wrapText="1"/>
    </xf>
    <xf numFmtId="49" fontId="15" fillId="0" borderId="121" xfId="11" applyNumberFormat="1" applyFont="1" applyBorder="1" applyAlignment="1">
      <alignment horizontal="center" vertical="center" wrapText="1"/>
    </xf>
    <xf numFmtId="9" fontId="15" fillId="0" borderId="121" xfId="11" applyNumberFormat="1" applyFont="1" applyBorder="1" applyAlignment="1">
      <alignment horizontal="center" vertical="center" wrapText="1"/>
    </xf>
    <xf numFmtId="49" fontId="15" fillId="0" borderId="121" xfId="11" applyNumberFormat="1" applyFont="1" applyBorder="1" applyAlignment="1">
      <alignment horizontal="left" vertical="center" wrapText="1"/>
    </xf>
    <xf numFmtId="49" fontId="15" fillId="0" borderId="122" xfId="11" applyNumberFormat="1" applyFont="1" applyBorder="1" applyAlignment="1">
      <alignment horizontal="left" vertical="center" wrapText="1"/>
    </xf>
    <xf numFmtId="9" fontId="15" fillId="0" borderId="123" xfId="11" applyNumberFormat="1" applyFont="1" applyBorder="1" applyAlignment="1">
      <alignment horizontal="center" vertical="center" wrapText="1"/>
    </xf>
    <xf numFmtId="0" fontId="15" fillId="0" borderId="0" xfId="11" applyFont="1" applyAlignment="1">
      <alignment vertical="top" wrapText="1"/>
    </xf>
    <xf numFmtId="0" fontId="29" fillId="0" borderId="0" xfId="11" applyFont="1" applyAlignment="1">
      <alignment horizontal="left" vertical="top" wrapText="1"/>
    </xf>
    <xf numFmtId="0" fontId="15" fillId="0" borderId="0" xfId="11" applyFont="1" applyAlignment="1" applyProtection="1">
      <alignment wrapText="1"/>
      <protection locked="0"/>
    </xf>
    <xf numFmtId="0" fontId="15" fillId="0" borderId="0" xfId="11" applyFont="1" applyAlignment="1">
      <alignment wrapText="1"/>
    </xf>
    <xf numFmtId="0" fontId="15" fillId="0" borderId="0" xfId="11" applyFont="1" applyBorder="1" applyAlignment="1" applyProtection="1">
      <alignment wrapText="1"/>
      <protection locked="0"/>
    </xf>
    <xf numFmtId="0" fontId="15" fillId="0" borderId="0" xfId="11" applyFont="1" applyAlignment="1" applyProtection="1">
      <alignment vertical="top" wrapText="1"/>
      <protection locked="0"/>
    </xf>
    <xf numFmtId="0" fontId="4" fillId="0" borderId="0" xfId="11" applyFont="1" applyAlignment="1">
      <alignment wrapText="1"/>
    </xf>
    <xf numFmtId="0" fontId="5" fillId="0" borderId="0" xfId="11" applyFont="1" applyAlignment="1">
      <alignment horizontal="left" vertical="center" wrapText="1"/>
    </xf>
    <xf numFmtId="0" fontId="31" fillId="0" borderId="0" xfId="11" applyFont="1" applyAlignment="1">
      <alignment vertical="center" wrapText="1"/>
    </xf>
    <xf numFmtId="0" fontId="4" fillId="0" borderId="0" xfId="11" applyFont="1" applyAlignment="1">
      <alignment vertical="top" wrapText="1"/>
    </xf>
    <xf numFmtId="0" fontId="31" fillId="0" borderId="0" xfId="11" applyFont="1" applyAlignment="1">
      <alignment vertical="top" wrapText="1"/>
    </xf>
    <xf numFmtId="0" fontId="4" fillId="0" borderId="0" xfId="11" applyFont="1" applyAlignment="1" applyProtection="1">
      <alignment wrapText="1"/>
      <protection locked="0"/>
    </xf>
    <xf numFmtId="0" fontId="4" fillId="6" borderId="114" xfId="11" applyFont="1" applyFill="1" applyBorder="1" applyAlignment="1">
      <alignment horizontal="center" vertical="center" wrapText="1"/>
    </xf>
    <xf numFmtId="0" fontId="4" fillId="6" borderId="27" xfId="11" applyFont="1" applyFill="1" applyBorder="1" applyAlignment="1">
      <alignment horizontal="center" vertical="center" wrapText="1"/>
    </xf>
    <xf numFmtId="0" fontId="4" fillId="6" borderId="115" xfId="11" applyFont="1" applyFill="1" applyBorder="1" applyAlignment="1">
      <alignment horizontal="center" vertical="center" wrapText="1"/>
    </xf>
    <xf numFmtId="0" fontId="3" fillId="2" borderId="138" xfId="0" applyFont="1" applyFill="1" applyBorder="1" applyAlignment="1" applyProtection="1">
      <alignment horizontal="center" vertical="top" wrapText="1"/>
      <protection locked="0"/>
    </xf>
    <xf numFmtId="49" fontId="4" fillId="0" borderId="0" xfId="0" applyNumberFormat="1" applyFont="1" applyBorder="1" applyAlignment="1" applyProtection="1">
      <alignment vertical="center" wrapText="1"/>
      <protection locked="0"/>
    </xf>
    <xf numFmtId="0" fontId="2" fillId="0" borderId="139" xfId="7" applyFont="1" applyBorder="1" applyAlignment="1" applyProtection="1">
      <alignment horizontal="center" vertical="top" wrapText="1"/>
      <protection locked="0"/>
    </xf>
    <xf numFmtId="0" fontId="1" fillId="0" borderId="139" xfId="7" applyFont="1" applyFill="1" applyBorder="1" applyAlignment="1" applyProtection="1">
      <alignment horizontal="center" vertical="center" wrapText="1"/>
      <protection locked="0"/>
    </xf>
    <xf numFmtId="0" fontId="2" fillId="0" borderId="139" xfId="7" applyFont="1" applyFill="1" applyBorder="1" applyAlignment="1" applyProtection="1">
      <alignment horizontal="center" vertical="top" wrapText="1"/>
      <protection locked="0"/>
    </xf>
    <xf numFmtId="0" fontId="1" fillId="0" borderId="0" xfId="7" applyFont="1" applyFill="1" applyBorder="1" applyAlignment="1" applyProtection="1">
      <alignment vertical="top" wrapText="1"/>
      <protection locked="0"/>
    </xf>
    <xf numFmtId="0" fontId="1" fillId="0" borderId="0" xfId="7" applyFont="1" applyFill="1" applyBorder="1" applyAlignment="1" applyProtection="1">
      <alignment horizontal="center" vertical="center" wrapText="1"/>
      <protection locked="0"/>
    </xf>
    <xf numFmtId="0" fontId="2" fillId="0" borderId="0" xfId="7" applyFont="1" applyFill="1" applyBorder="1" applyAlignment="1" applyProtection="1">
      <alignment vertical="center"/>
      <protection locked="0"/>
    </xf>
    <xf numFmtId="0" fontId="1" fillId="0" borderId="0" xfId="8" applyFont="1" applyAlignment="1">
      <alignment horizontal="left"/>
    </xf>
    <xf numFmtId="49" fontId="1" fillId="0" borderId="0" xfId="8" applyNumberFormat="1" applyFont="1" applyBorder="1" applyAlignment="1">
      <alignment horizontal="left" vertical="center" wrapText="1"/>
    </xf>
    <xf numFmtId="0" fontId="2" fillId="0" borderId="0" xfId="8" applyFont="1" applyAlignment="1">
      <alignment horizontal="left" wrapText="1"/>
    </xf>
    <xf numFmtId="0" fontId="1" fillId="0" borderId="0" xfId="8" applyFont="1" applyAlignment="1">
      <alignment horizontal="left" vertical="center" wrapText="1"/>
    </xf>
    <xf numFmtId="49" fontId="2" fillId="0" borderId="0" xfId="8" applyNumberFormat="1" applyFont="1" applyBorder="1" applyAlignment="1">
      <alignment horizontal="left" vertical="center" wrapText="1"/>
    </xf>
    <xf numFmtId="49" fontId="17" fillId="0" borderId="0" xfId="10" applyNumberFormat="1" applyFont="1" applyBorder="1" applyAlignment="1">
      <alignment horizontal="left" vertical="center" wrapText="1"/>
    </xf>
    <xf numFmtId="0" fontId="1" fillId="0" borderId="0" xfId="8" applyNumberFormat="1" applyFont="1" applyBorder="1" applyAlignment="1">
      <alignment horizontal="left" vertical="center" wrapText="1"/>
    </xf>
    <xf numFmtId="0" fontId="2" fillId="0" borderId="0" xfId="8" applyNumberFormat="1" applyFont="1" applyAlignment="1">
      <alignment horizontal="left" vertical="top" wrapText="1"/>
    </xf>
    <xf numFmtId="0" fontId="1" fillId="0" borderId="0" xfId="8" applyFont="1" applyAlignment="1">
      <alignment horizontal="center"/>
    </xf>
    <xf numFmtId="0" fontId="15" fillId="0" borderId="0" xfId="8" applyFont="1" applyAlignment="1">
      <alignment horizontal="center"/>
    </xf>
    <xf numFmtId="0" fontId="2" fillId="0" borderId="0" xfId="8" applyNumberFormat="1" applyFont="1" applyBorder="1" applyAlignment="1">
      <alignment horizontal="left" vertical="center" wrapText="1"/>
    </xf>
    <xf numFmtId="0" fontId="1" fillId="0" borderId="0" xfId="8" applyFont="1" applyAlignment="1">
      <alignment horizontal="left" wrapText="1"/>
    </xf>
    <xf numFmtId="0" fontId="1" fillId="0" borderId="0" xfId="8" applyFont="1" applyAlignment="1">
      <alignment horizontal="left" vertical="top" wrapText="1"/>
    </xf>
    <xf numFmtId="0" fontId="1" fillId="0" borderId="0" xfId="8" applyNumberFormat="1" applyFont="1" applyBorder="1" applyAlignment="1">
      <alignment horizontal="left" vertical="top" wrapText="1"/>
    </xf>
    <xf numFmtId="0" fontId="1" fillId="0" borderId="0" xfId="8" applyFont="1" applyAlignment="1">
      <alignment horizontal="center" wrapText="1"/>
    </xf>
    <xf numFmtId="0" fontId="15" fillId="0" borderId="0" xfId="8" applyFont="1" applyAlignment="1">
      <alignment horizontal="center" wrapText="1"/>
    </xf>
    <xf numFmtId="0" fontId="2" fillId="0" borderId="0" xfId="8" applyNumberFormat="1" applyFont="1" applyBorder="1" applyAlignment="1">
      <alignment horizontal="left" vertical="top" wrapText="1"/>
    </xf>
    <xf numFmtId="0" fontId="15" fillId="0" borderId="0" xfId="8" applyFont="1" applyAlignment="1">
      <alignment horizontal="center" vertical="center" wrapText="1"/>
    </xf>
    <xf numFmtId="0" fontId="4" fillId="0" borderId="0" xfId="0" applyFont="1" applyAlignment="1" applyProtection="1">
      <alignment horizontal="left" wrapText="1"/>
      <protection locked="0"/>
    </xf>
    <xf numFmtId="0" fontId="5" fillId="0" borderId="0" xfId="0" applyNumberFormat="1" applyFont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vertical="center" wrapText="1"/>
      <protection locked="0"/>
    </xf>
    <xf numFmtId="49" fontId="5" fillId="5" borderId="62" xfId="0" applyNumberFormat="1" applyFont="1" applyFill="1" applyBorder="1" applyAlignment="1">
      <alignment horizontal="left" vertical="top" wrapText="1"/>
    </xf>
    <xf numFmtId="49" fontId="5" fillId="5" borderId="63" xfId="0" applyNumberFormat="1" applyFont="1" applyFill="1" applyBorder="1" applyAlignment="1">
      <alignment horizontal="left" vertical="top" wrapText="1"/>
    </xf>
    <xf numFmtId="49" fontId="5" fillId="5" borderId="66" xfId="0" applyNumberFormat="1" applyFont="1" applyFill="1" applyBorder="1" applyAlignment="1">
      <alignment horizontal="left" vertical="top" wrapText="1"/>
    </xf>
    <xf numFmtId="49" fontId="5" fillId="5" borderId="67" xfId="0" applyNumberFormat="1" applyFont="1" applyFill="1" applyBorder="1" applyAlignment="1">
      <alignment horizontal="left" vertical="top" wrapText="1"/>
    </xf>
    <xf numFmtId="0" fontId="5" fillId="5" borderId="31" xfId="0" applyFont="1" applyFill="1" applyBorder="1" applyAlignment="1">
      <alignment horizontal="center" vertical="top" wrapText="1"/>
    </xf>
    <xf numFmtId="0" fontId="5" fillId="5" borderId="65" xfId="0" applyFont="1" applyFill="1" applyBorder="1" applyAlignment="1">
      <alignment horizontal="center" vertical="top" wrapText="1"/>
    </xf>
    <xf numFmtId="49" fontId="5" fillId="0" borderId="69" xfId="0" applyNumberFormat="1" applyFont="1" applyFill="1" applyBorder="1" applyAlignment="1">
      <alignment horizontal="left" vertical="center" wrapText="1"/>
    </xf>
    <xf numFmtId="49" fontId="5" fillId="0" borderId="93" xfId="0" applyNumberFormat="1" applyFont="1" applyFill="1" applyBorder="1" applyAlignment="1">
      <alignment horizontal="left" vertical="center" wrapText="1"/>
    </xf>
    <xf numFmtId="49" fontId="5" fillId="0" borderId="7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49" fontId="7" fillId="2" borderId="28" xfId="0" applyNumberFormat="1" applyFont="1" applyFill="1" applyBorder="1" applyAlignment="1">
      <alignment horizontal="left" vertical="center" wrapText="1"/>
    </xf>
    <xf numFmtId="49" fontId="7" fillId="2" borderId="15" xfId="0" applyNumberFormat="1" applyFont="1" applyFill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19" fillId="0" borderId="0" xfId="7" applyNumberFormat="1" applyFont="1" applyAlignment="1" applyProtection="1">
      <alignment horizontal="left" wrapText="1"/>
      <protection locked="0"/>
    </xf>
    <xf numFmtId="0" fontId="2" fillId="0" borderId="9" xfId="7" applyFont="1" applyFill="1" applyBorder="1" applyAlignment="1" applyProtection="1">
      <alignment horizontal="right" vertical="center"/>
      <protection locked="0"/>
    </xf>
    <xf numFmtId="0" fontId="2" fillId="0" borderId="17" xfId="7" applyFont="1" applyBorder="1" applyAlignment="1" applyProtection="1">
      <alignment horizontal="center" vertical="center" wrapText="1"/>
      <protection locked="0"/>
    </xf>
    <xf numFmtId="0" fontId="2" fillId="0" borderId="16" xfId="7" applyFont="1" applyBorder="1" applyAlignment="1" applyProtection="1">
      <alignment horizontal="center" vertical="center" wrapText="1"/>
      <protection locked="0"/>
    </xf>
    <xf numFmtId="0" fontId="2" fillId="0" borderId="18" xfId="7" applyFont="1" applyBorder="1" applyAlignment="1" applyProtection="1">
      <alignment horizontal="center" vertical="center" wrapText="1"/>
      <protection locked="0"/>
    </xf>
    <xf numFmtId="0" fontId="1" fillId="2" borderId="43" xfId="7" applyFont="1" applyFill="1" applyBorder="1" applyAlignment="1" applyProtection="1">
      <alignment horizontal="center" vertical="center" wrapText="1"/>
      <protection locked="0"/>
    </xf>
    <xf numFmtId="0" fontId="1" fillId="2" borderId="44" xfId="7" applyFont="1" applyFill="1" applyBorder="1" applyAlignment="1" applyProtection="1">
      <alignment horizontal="center" vertical="center" wrapText="1"/>
      <protection locked="0"/>
    </xf>
    <xf numFmtId="0" fontId="1" fillId="0" borderId="51" xfId="7" applyFont="1" applyFill="1" applyBorder="1" applyAlignment="1" applyProtection="1">
      <alignment horizontal="left" vertical="center" wrapText="1"/>
      <protection locked="0"/>
    </xf>
    <xf numFmtId="0" fontId="1" fillId="0" borderId="52" xfId="7" applyFont="1" applyFill="1" applyBorder="1" applyAlignment="1" applyProtection="1">
      <alignment horizontal="left" vertical="center" wrapText="1"/>
      <protection locked="0"/>
    </xf>
    <xf numFmtId="0" fontId="2" fillId="0" borderId="30" xfId="7" applyFont="1" applyBorder="1" applyAlignment="1" applyProtection="1">
      <alignment horizontal="center" vertical="top" wrapText="1"/>
      <protection locked="0"/>
    </xf>
    <xf numFmtId="0" fontId="2" fillId="0" borderId="36" xfId="7" applyFont="1" applyBorder="1" applyAlignment="1" applyProtection="1">
      <alignment horizontal="center" vertical="top" wrapText="1"/>
      <protection locked="0"/>
    </xf>
    <xf numFmtId="0" fontId="2" fillId="0" borderId="31" xfId="7" applyFont="1" applyBorder="1" applyAlignment="1" applyProtection="1">
      <alignment horizontal="left" vertical="top" wrapText="1"/>
      <protection locked="0"/>
    </xf>
    <xf numFmtId="0" fontId="2" fillId="0" borderId="32" xfId="7" applyFont="1" applyBorder="1" applyAlignment="1" applyProtection="1">
      <alignment horizontal="left" vertical="top" wrapText="1"/>
      <protection locked="0"/>
    </xf>
    <xf numFmtId="0" fontId="2" fillId="0" borderId="37" xfId="7" applyFont="1" applyBorder="1" applyAlignment="1" applyProtection="1">
      <alignment horizontal="left" vertical="top" wrapText="1"/>
      <protection locked="0"/>
    </xf>
    <xf numFmtId="0" fontId="2" fillId="0" borderId="38" xfId="7" applyFont="1" applyBorder="1" applyAlignment="1" applyProtection="1">
      <alignment horizontal="left" vertical="top" wrapText="1"/>
      <protection locked="0"/>
    </xf>
    <xf numFmtId="0" fontId="2" fillId="0" borderId="33" xfId="7" applyFont="1" applyBorder="1" applyAlignment="1" applyProtection="1">
      <alignment horizontal="center" vertical="top" wrapText="1"/>
      <protection locked="0"/>
    </xf>
    <xf numFmtId="0" fontId="2" fillId="0" borderId="39" xfId="7" applyFont="1" applyBorder="1" applyAlignment="1" applyProtection="1">
      <alignment horizontal="center" vertical="top" wrapText="1"/>
      <protection locked="0"/>
    </xf>
    <xf numFmtId="0" fontId="2" fillId="0" borderId="34" xfId="7" applyFont="1" applyBorder="1" applyAlignment="1" applyProtection="1">
      <alignment horizontal="center" vertical="top" wrapText="1"/>
      <protection locked="0"/>
    </xf>
    <xf numFmtId="0" fontId="2" fillId="0" borderId="40" xfId="7" applyFont="1" applyBorder="1" applyAlignment="1" applyProtection="1">
      <alignment horizontal="center" vertical="top" wrapText="1"/>
      <protection locked="0"/>
    </xf>
    <xf numFmtId="3" fontId="2" fillId="0" borderId="17" xfId="7" applyNumberFormat="1" applyFont="1" applyBorder="1" applyAlignment="1" applyProtection="1">
      <alignment horizontal="center" vertical="center" wrapText="1"/>
      <protection locked="0"/>
    </xf>
    <xf numFmtId="3" fontId="2" fillId="0" borderId="16" xfId="7" applyNumberFormat="1" applyFont="1" applyBorder="1" applyAlignment="1" applyProtection="1">
      <alignment horizontal="center" vertical="center" wrapText="1"/>
      <protection locked="0"/>
    </xf>
    <xf numFmtId="3" fontId="2" fillId="0" borderId="35" xfId="7" applyNumberFormat="1" applyFont="1" applyBorder="1" applyAlignment="1" applyProtection="1">
      <alignment horizontal="center" vertical="center" wrapText="1"/>
      <protection locked="0"/>
    </xf>
    <xf numFmtId="0" fontId="3" fillId="0" borderId="7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94" xfId="7" applyFont="1" applyFill="1" applyBorder="1" applyAlignment="1" applyProtection="1">
      <alignment horizontal="right" vertical="center"/>
      <protection locked="0"/>
    </xf>
    <xf numFmtId="0" fontId="2" fillId="0" borderId="95" xfId="7" applyFont="1" applyFill="1" applyBorder="1" applyAlignment="1" applyProtection="1">
      <alignment horizontal="right" vertical="center"/>
      <protection locked="0"/>
    </xf>
    <xf numFmtId="0" fontId="2" fillId="0" borderId="96" xfId="7" applyFont="1" applyFill="1" applyBorder="1" applyAlignment="1" applyProtection="1">
      <alignment horizontal="right" vertical="center"/>
      <protection locked="0"/>
    </xf>
    <xf numFmtId="0" fontId="1" fillId="0" borderId="0" xfId="8" applyFont="1" applyAlignment="1">
      <alignment horizontal="center" vertical="top" wrapText="1"/>
    </xf>
    <xf numFmtId="0" fontId="1" fillId="0" borderId="1" xfId="8" applyFont="1" applyBorder="1" applyAlignment="1">
      <alignment horizontal="center"/>
    </xf>
    <xf numFmtId="0" fontId="1" fillId="0" borderId="0" xfId="7" applyFont="1" applyAlignment="1" applyProtection="1">
      <alignment horizontal="left" wrapText="1"/>
      <protection locked="0"/>
    </xf>
    <xf numFmtId="0" fontId="2" fillId="0" borderId="0" xfId="8" applyNumberFormat="1" applyFont="1" applyAlignment="1" applyProtection="1">
      <alignment horizontal="left" vertical="top" wrapText="1"/>
      <protection locked="0"/>
    </xf>
    <xf numFmtId="0" fontId="2" fillId="0" borderId="10" xfId="7" applyFont="1" applyFill="1" applyBorder="1" applyAlignment="1" applyProtection="1">
      <alignment horizontal="left" vertical="center" wrapText="1"/>
      <protection locked="0"/>
    </xf>
    <xf numFmtId="0" fontId="5" fillId="0" borderId="0" xfId="7" applyFont="1" applyAlignment="1" applyProtection="1">
      <alignment horizontal="center" vertical="center" wrapText="1"/>
      <protection locked="0"/>
    </xf>
    <xf numFmtId="0" fontId="2" fillId="0" borderId="9" xfId="7" applyFont="1" applyBorder="1" applyAlignment="1" applyProtection="1">
      <alignment horizontal="right" vertical="center"/>
      <protection locked="0"/>
    </xf>
    <xf numFmtId="0" fontId="2" fillId="0" borderId="94" xfId="7" applyFont="1" applyBorder="1" applyAlignment="1" applyProtection="1">
      <alignment horizontal="right" vertical="center"/>
      <protection locked="0"/>
    </xf>
    <xf numFmtId="0" fontId="2" fillId="0" borderId="95" xfId="7" applyFont="1" applyBorder="1" applyAlignment="1" applyProtection="1">
      <alignment horizontal="right" vertical="center"/>
      <protection locked="0"/>
    </xf>
    <xf numFmtId="0" fontId="2" fillId="0" borderId="96" xfId="7" applyFont="1" applyBorder="1" applyAlignment="1" applyProtection="1">
      <alignment horizontal="right" vertical="center"/>
      <protection locked="0"/>
    </xf>
    <xf numFmtId="0" fontId="1" fillId="0" borderId="106" xfId="7" applyFont="1" applyFill="1" applyBorder="1" applyAlignment="1" applyProtection="1">
      <alignment horizontal="left" vertical="center" wrapText="1"/>
      <protection locked="0"/>
    </xf>
    <xf numFmtId="0" fontId="1" fillId="0" borderId="107" xfId="7" applyFont="1" applyFill="1" applyBorder="1" applyAlignment="1" applyProtection="1">
      <alignment horizontal="left" vertical="center" wrapText="1"/>
      <protection locked="0"/>
    </xf>
    <xf numFmtId="0" fontId="14" fillId="0" borderId="65" xfId="0" applyFont="1" applyBorder="1" applyAlignment="1" applyProtection="1">
      <alignment horizontal="center" vertical="top" wrapText="1"/>
      <protection locked="0"/>
    </xf>
    <xf numFmtId="0" fontId="14" fillId="0" borderId="137" xfId="0" applyFont="1" applyBorder="1" applyAlignment="1" applyProtection="1">
      <alignment horizontal="center" vertical="top" wrapText="1"/>
      <protection locked="0"/>
    </xf>
    <xf numFmtId="49" fontId="4" fillId="0" borderId="140" xfId="0" applyNumberFormat="1" applyFont="1" applyBorder="1" applyAlignment="1" applyProtection="1">
      <alignment horizontal="center" vertical="center" wrapText="1"/>
      <protection locked="0"/>
    </xf>
    <xf numFmtId="49" fontId="4" fillId="0" borderId="141" xfId="0" applyNumberFormat="1" applyFont="1" applyBorder="1" applyAlignment="1" applyProtection="1">
      <alignment horizontal="center" vertical="center" wrapText="1"/>
      <protection locked="0"/>
    </xf>
    <xf numFmtId="49" fontId="4" fillId="0" borderId="142" xfId="0" applyNumberFormat="1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top" wrapText="1"/>
      <protection locked="0"/>
    </xf>
    <xf numFmtId="0" fontId="14" fillId="0" borderId="21" xfId="0" applyFont="1" applyBorder="1" applyAlignment="1" applyProtection="1">
      <alignment horizontal="center" vertical="top" wrapText="1"/>
      <protection locked="0"/>
    </xf>
    <xf numFmtId="3" fontId="14" fillId="0" borderId="16" xfId="0" applyNumberFormat="1" applyFont="1" applyBorder="1" applyAlignment="1" applyProtection="1">
      <alignment horizontal="center" vertical="top" wrapText="1"/>
      <protection locked="0"/>
    </xf>
    <xf numFmtId="3" fontId="14" fillId="0" borderId="18" xfId="0" applyNumberFormat="1" applyFont="1" applyBorder="1" applyAlignment="1" applyProtection="1">
      <alignment horizontal="center" vertical="top" wrapText="1"/>
      <protection locked="0"/>
    </xf>
    <xf numFmtId="49" fontId="6" fillId="0" borderId="0" xfId="1" applyNumberFormat="1" applyFont="1" applyAlignment="1" applyProtection="1">
      <alignment horizontal="left" wrapText="1"/>
      <protection locked="0"/>
    </xf>
    <xf numFmtId="0" fontId="14" fillId="0" borderId="30" xfId="0" applyFont="1" applyBorder="1" applyAlignment="1" applyProtection="1">
      <alignment horizontal="center" vertical="top" wrapText="1"/>
      <protection locked="0"/>
    </xf>
    <xf numFmtId="0" fontId="14" fillId="0" borderId="36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 applyProtection="1">
      <alignment horizontal="center" vertical="top" wrapText="1"/>
      <protection locked="0"/>
    </xf>
    <xf numFmtId="0" fontId="14" fillId="0" borderId="76" xfId="0" applyFont="1" applyBorder="1" applyAlignment="1" applyProtection="1">
      <alignment horizontal="center" vertical="top" wrapText="1"/>
      <protection locked="0"/>
    </xf>
    <xf numFmtId="0" fontId="14" fillId="0" borderId="79" xfId="0" applyFont="1" applyBorder="1" applyAlignment="1" applyProtection="1">
      <alignment horizontal="center" vertical="top" wrapText="1"/>
      <protection locked="0"/>
    </xf>
    <xf numFmtId="0" fontId="14" fillId="0" borderId="32" xfId="0" applyFont="1" applyBorder="1" applyAlignment="1" applyProtection="1">
      <alignment horizontal="center" vertical="top" wrapText="1"/>
      <protection locked="0"/>
    </xf>
    <xf numFmtId="0" fontId="14" fillId="0" borderId="22" xfId="0" applyFont="1" applyBorder="1" applyAlignment="1" applyProtection="1">
      <alignment horizontal="center" vertical="top" wrapText="1"/>
      <protection locked="0"/>
    </xf>
    <xf numFmtId="0" fontId="14" fillId="0" borderId="77" xfId="0" applyFont="1" applyBorder="1" applyAlignment="1" applyProtection="1">
      <alignment horizontal="center" vertical="top" wrapText="1"/>
      <protection locked="0"/>
    </xf>
    <xf numFmtId="0" fontId="14" fillId="0" borderId="26" xfId="0" applyFont="1" applyBorder="1" applyAlignment="1" applyProtection="1">
      <alignment horizontal="center" vertical="top" wrapText="1"/>
      <protection locked="0"/>
    </xf>
    <xf numFmtId="0" fontId="14" fillId="0" borderId="78" xfId="0" applyFont="1" applyBorder="1" applyAlignment="1" applyProtection="1">
      <alignment horizontal="center" vertical="top" wrapText="1"/>
      <protection locked="0"/>
    </xf>
    <xf numFmtId="0" fontId="14" fillId="0" borderId="80" xfId="0" applyFont="1" applyBorder="1" applyAlignment="1" applyProtection="1">
      <alignment horizontal="center" vertical="top" wrapText="1"/>
      <protection locked="0"/>
    </xf>
    <xf numFmtId="0" fontId="14" fillId="0" borderId="63" xfId="0" applyFont="1" applyBorder="1" applyAlignment="1" applyProtection="1">
      <alignment horizontal="center" vertical="top" wrapText="1"/>
      <protection locked="0"/>
    </xf>
    <xf numFmtId="0" fontId="14" fillId="0" borderId="23" xfId="0" applyFont="1" applyBorder="1" applyAlignment="1" applyProtection="1">
      <alignment horizontal="center" vertical="top" wrapText="1"/>
      <protection locked="0"/>
    </xf>
    <xf numFmtId="0" fontId="4" fillId="0" borderId="1" xfId="8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49" fontId="7" fillId="0" borderId="0" xfId="1" applyNumberFormat="1" applyFont="1" applyBorder="1" applyAlignment="1">
      <alignment horizontal="left" wrapText="1"/>
    </xf>
    <xf numFmtId="0" fontId="14" fillId="0" borderId="81" xfId="0" applyFont="1" applyBorder="1" applyAlignment="1" applyProtection="1">
      <alignment horizontal="center" vertical="top" wrapText="1"/>
      <protection locked="0"/>
    </xf>
    <xf numFmtId="0" fontId="2" fillId="0" borderId="0" xfId="8" applyFont="1" applyAlignment="1">
      <alignment horizontal="left" vertical="top" wrapText="1"/>
    </xf>
    <xf numFmtId="49" fontId="1" fillId="0" borderId="0" xfId="11" applyNumberFormat="1" applyFont="1" applyBorder="1" applyAlignment="1">
      <alignment horizontal="left" vertical="center" wrapText="1"/>
    </xf>
    <xf numFmtId="49" fontId="1" fillId="0" borderId="0" xfId="11" applyNumberFormat="1" applyFont="1" applyAlignment="1">
      <alignment horizontal="left" vertical="center" wrapText="1"/>
    </xf>
    <xf numFmtId="0" fontId="15" fillId="0" borderId="0" xfId="11" applyFont="1" applyAlignment="1">
      <alignment horizontal="left" vertical="center" wrapText="1"/>
    </xf>
    <xf numFmtId="0" fontId="31" fillId="0" borderId="0" xfId="11" applyFont="1" applyAlignment="1">
      <alignment horizontal="left" vertical="top" wrapText="1"/>
    </xf>
    <xf numFmtId="0" fontId="5" fillId="0" borderId="0" xfId="11" applyFont="1" applyAlignment="1">
      <alignment horizontal="left" vertical="center" wrapText="1"/>
    </xf>
    <xf numFmtId="0" fontId="30" fillId="0" borderId="0" xfId="11" applyFont="1" applyAlignment="1">
      <alignment horizontal="left" vertical="center" wrapText="1"/>
    </xf>
    <xf numFmtId="0" fontId="15" fillId="0" borderId="0" xfId="11" applyNumberFormat="1" applyFont="1" applyBorder="1" applyAlignment="1" applyProtection="1">
      <alignment horizontal="left" wrapText="1"/>
      <protection locked="0"/>
    </xf>
    <xf numFmtId="0" fontId="1" fillId="0" borderId="0" xfId="12" applyFont="1" applyAlignment="1">
      <alignment horizontal="center" wrapText="1"/>
    </xf>
    <xf numFmtId="14" fontId="15" fillId="0" borderId="0" xfId="11" applyNumberFormat="1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1" fillId="0" borderId="0" xfId="11" applyFont="1" applyAlignment="1">
      <alignment horizontal="left"/>
    </xf>
    <xf numFmtId="0" fontId="24" fillId="0" borderId="0" xfId="12" applyFont="1" applyAlignment="1">
      <alignment horizontal="center" vertical="center" wrapText="1"/>
    </xf>
    <xf numFmtId="0" fontId="27" fillId="0" borderId="0" xfId="13" applyFont="1" applyAlignment="1">
      <alignment horizontal="left" vertical="center" wrapText="1"/>
    </xf>
    <xf numFmtId="0" fontId="5" fillId="0" borderId="0" xfId="12" applyFont="1" applyAlignment="1">
      <alignment horizontal="left" vertical="center" wrapText="1"/>
    </xf>
    <xf numFmtId="0" fontId="25" fillId="0" borderId="0" xfId="11" applyFont="1" applyAlignment="1">
      <alignment horizontal="left" vertical="center" wrapText="1"/>
    </xf>
    <xf numFmtId="0" fontId="2" fillId="0" borderId="124" xfId="8" applyFont="1" applyBorder="1" applyAlignment="1">
      <alignment horizontal="left" vertical="center" wrapText="1"/>
    </xf>
    <xf numFmtId="0" fontId="2" fillId="0" borderId="125" xfId="8" applyFont="1" applyBorder="1" applyAlignment="1">
      <alignment horizontal="left" vertical="center" wrapText="1"/>
    </xf>
    <xf numFmtId="0" fontId="2" fillId="0" borderId="126" xfId="8" applyFont="1" applyBorder="1" applyAlignment="1">
      <alignment horizontal="left" vertical="center" wrapText="1"/>
    </xf>
    <xf numFmtId="0" fontId="26" fillId="2" borderId="127" xfId="8" applyFont="1" applyFill="1" applyBorder="1" applyAlignment="1">
      <alignment horizontal="center" vertical="center" wrapText="1"/>
    </xf>
    <xf numFmtId="0" fontId="26" fillId="2" borderId="98" xfId="8" applyFont="1" applyFill="1" applyBorder="1" applyAlignment="1">
      <alignment horizontal="center" vertical="center" wrapText="1"/>
    </xf>
    <xf numFmtId="0" fontId="26" fillId="2" borderId="128" xfId="8" applyFont="1" applyFill="1" applyBorder="1" applyAlignment="1">
      <alignment horizontal="center" vertical="center" wrapText="1"/>
    </xf>
    <xf numFmtId="49" fontId="1" fillId="0" borderId="130" xfId="8" applyNumberFormat="1" applyFont="1" applyBorder="1" applyAlignment="1">
      <alignment horizontal="left" vertical="center" wrapText="1"/>
    </xf>
    <xf numFmtId="49" fontId="1" fillId="0" borderId="131" xfId="8" applyNumberFormat="1" applyFont="1" applyBorder="1" applyAlignment="1">
      <alignment horizontal="left" vertical="center" wrapText="1"/>
    </xf>
    <xf numFmtId="49" fontId="1" fillId="0" borderId="132" xfId="8" applyNumberFormat="1" applyFont="1" applyBorder="1" applyAlignment="1">
      <alignment horizontal="left" vertical="center" wrapText="1"/>
    </xf>
    <xf numFmtId="49" fontId="1" fillId="0" borderId="28" xfId="8" applyNumberFormat="1" applyFont="1" applyBorder="1" applyAlignment="1">
      <alignment horizontal="left" vertical="center" wrapText="1"/>
    </xf>
    <xf numFmtId="49" fontId="1" fillId="0" borderId="15" xfId="8" applyNumberFormat="1" applyFont="1" applyBorder="1" applyAlignment="1">
      <alignment horizontal="left" vertical="center" wrapText="1"/>
    </xf>
    <xf numFmtId="49" fontId="1" fillId="0" borderId="133" xfId="8" applyNumberFormat="1" applyFont="1" applyBorder="1" applyAlignment="1">
      <alignment horizontal="left" vertical="center" wrapText="1"/>
    </xf>
    <xf numFmtId="49" fontId="1" fillId="0" borderId="122" xfId="8" applyNumberFormat="1" applyFont="1" applyBorder="1" applyAlignment="1">
      <alignment horizontal="left" vertical="center" wrapText="1"/>
    </xf>
    <xf numFmtId="49" fontId="1" fillId="0" borderId="135" xfId="8" applyNumberFormat="1" applyFont="1" applyBorder="1" applyAlignment="1">
      <alignment horizontal="left" vertical="center" wrapText="1"/>
    </xf>
    <xf numFmtId="49" fontId="1" fillId="0" borderId="136" xfId="8" applyNumberFormat="1" applyFont="1" applyBorder="1" applyAlignment="1">
      <alignment horizontal="left" vertical="center" wrapText="1"/>
    </xf>
    <xf numFmtId="0" fontId="1" fillId="0" borderId="0" xfId="8" applyFont="1" applyAlignment="1" applyProtection="1">
      <alignment horizontal="left" vertical="top" wrapText="1"/>
      <protection locked="0"/>
    </xf>
  </cellXfs>
  <cellStyles count="14">
    <cellStyle name="Hypertextové prepojenie" xfId="10" builtinId="8"/>
    <cellStyle name="Normálna" xfId="0" builtinId="0"/>
    <cellStyle name="Normálna 2" xfId="8" xr:uid="{00000000-0005-0000-0000-000002000000}"/>
    <cellStyle name="Normálna 2 2" xfId="9" xr:uid="{00000000-0005-0000-0000-000003000000}"/>
    <cellStyle name="Normálna 2 3" xfId="12" xr:uid="{2FEC2ECA-775F-4D09-81F4-0D373BE85CA9}"/>
    <cellStyle name="Normálna 2 6" xfId="11" xr:uid="{D5CB3DB2-E43B-43E7-ABAC-BF45178BA58B}"/>
    <cellStyle name="Normálna 3" xfId="13" xr:uid="{60A681B9-7D54-4ECB-951C-7A35335E181E}"/>
    <cellStyle name="Normálna 4" xfId="7" xr:uid="{00000000-0005-0000-0000-000004000000}"/>
    <cellStyle name="Normálne 2" xfId="4" xr:uid="{00000000-0005-0000-0000-000005000000}"/>
    <cellStyle name="normálne 2 2" xfId="1" xr:uid="{00000000-0005-0000-0000-000006000000}"/>
    <cellStyle name="normálne 2 2 2" xfId="6" xr:uid="{00000000-0005-0000-0000-000007000000}"/>
    <cellStyle name="normálne 4" xfId="2" xr:uid="{00000000-0005-0000-0000-000008000000}"/>
    <cellStyle name="Normálne 4 2" xfId="5" xr:uid="{00000000-0005-0000-0000-000009000000}"/>
    <cellStyle name="normální_List1" xfId="3" xr:uid="{00000000-0005-0000-0000-00000A000000}"/>
  </cellStyles>
  <dxfs count="4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6</xdr:row>
          <xdr:rowOff>142875</xdr:rowOff>
        </xdr:from>
        <xdr:to>
          <xdr:col>0</xdr:col>
          <xdr:colOff>285750</xdr:colOff>
          <xdr:row>8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1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18</xdr:row>
          <xdr:rowOff>171450</xdr:rowOff>
        </xdr:from>
        <xdr:to>
          <xdr:col>0</xdr:col>
          <xdr:colOff>285750</xdr:colOff>
          <xdr:row>20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1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7</xdr:row>
          <xdr:rowOff>85725</xdr:rowOff>
        </xdr:from>
        <xdr:to>
          <xdr:col>1</xdr:col>
          <xdr:colOff>47625</xdr:colOff>
          <xdr:row>9</xdr:row>
          <xdr:rowOff>85725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1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16</xdr:row>
          <xdr:rowOff>19050</xdr:rowOff>
        </xdr:from>
        <xdr:to>
          <xdr:col>1</xdr:col>
          <xdr:colOff>371475</xdr:colOff>
          <xdr:row>16</xdr:row>
          <xdr:rowOff>400050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1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6</xdr:row>
          <xdr:rowOff>9525</xdr:rowOff>
        </xdr:from>
        <xdr:to>
          <xdr:col>1</xdr:col>
          <xdr:colOff>47625</xdr:colOff>
          <xdr:row>7</xdr:row>
          <xdr:rowOff>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1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17</xdr:row>
          <xdr:rowOff>9525</xdr:rowOff>
        </xdr:from>
        <xdr:to>
          <xdr:col>1</xdr:col>
          <xdr:colOff>361950</xdr:colOff>
          <xdr:row>17</xdr:row>
          <xdr:rowOff>390525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1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J97"/>
  <sheetViews>
    <sheetView showGridLines="0" tabSelected="1" zoomScaleNormal="100" workbookViewId="0">
      <selection activeCell="D31" sqref="D31"/>
    </sheetView>
  </sheetViews>
  <sheetFormatPr defaultRowHeight="12" x14ac:dyDescent="0.2"/>
  <cols>
    <col min="1" max="1" width="5.140625" style="144" bestFit="1" customWidth="1"/>
    <col min="2" max="2" width="22.42578125" style="144" customWidth="1"/>
    <col min="3" max="4" width="29.7109375" style="144" customWidth="1"/>
    <col min="5" max="256" width="9.140625" style="144"/>
    <col min="257" max="257" width="5.140625" style="144" bestFit="1" customWidth="1"/>
    <col min="258" max="258" width="22.42578125" style="144" customWidth="1"/>
    <col min="259" max="260" width="29.7109375" style="144" customWidth="1"/>
    <col min="261" max="512" width="9.140625" style="144"/>
    <col min="513" max="513" width="5.140625" style="144" bestFit="1" customWidth="1"/>
    <col min="514" max="514" width="22.42578125" style="144" customWidth="1"/>
    <col min="515" max="516" width="29.7109375" style="144" customWidth="1"/>
    <col min="517" max="768" width="9.140625" style="144"/>
    <col min="769" max="769" width="5.140625" style="144" bestFit="1" customWidth="1"/>
    <col min="770" max="770" width="22.42578125" style="144" customWidth="1"/>
    <col min="771" max="772" width="29.7109375" style="144" customWidth="1"/>
    <col min="773" max="1024" width="9.140625" style="144"/>
    <col min="1025" max="1025" width="5.140625" style="144" bestFit="1" customWidth="1"/>
    <col min="1026" max="1026" width="22.42578125" style="144" customWidth="1"/>
    <col min="1027" max="1028" width="29.7109375" style="144" customWidth="1"/>
    <col min="1029" max="1280" width="9.140625" style="144"/>
    <col min="1281" max="1281" width="5.140625" style="144" bestFit="1" customWidth="1"/>
    <col min="1282" max="1282" width="22.42578125" style="144" customWidth="1"/>
    <col min="1283" max="1284" width="29.7109375" style="144" customWidth="1"/>
    <col min="1285" max="1536" width="9.140625" style="144"/>
    <col min="1537" max="1537" width="5.140625" style="144" bestFit="1" customWidth="1"/>
    <col min="1538" max="1538" width="22.42578125" style="144" customWidth="1"/>
    <col min="1539" max="1540" width="29.7109375" style="144" customWidth="1"/>
    <col min="1541" max="1792" width="9.140625" style="144"/>
    <col min="1793" max="1793" width="5.140625" style="144" bestFit="1" customWidth="1"/>
    <col min="1794" max="1794" width="22.42578125" style="144" customWidth="1"/>
    <col min="1795" max="1796" width="29.7109375" style="144" customWidth="1"/>
    <col min="1797" max="2048" width="9.140625" style="144"/>
    <col min="2049" max="2049" width="5.140625" style="144" bestFit="1" customWidth="1"/>
    <col min="2050" max="2050" width="22.42578125" style="144" customWidth="1"/>
    <col min="2051" max="2052" width="29.7109375" style="144" customWidth="1"/>
    <col min="2053" max="2304" width="9.140625" style="144"/>
    <col min="2305" max="2305" width="5.140625" style="144" bestFit="1" customWidth="1"/>
    <col min="2306" max="2306" width="22.42578125" style="144" customWidth="1"/>
    <col min="2307" max="2308" width="29.7109375" style="144" customWidth="1"/>
    <col min="2309" max="2560" width="9.140625" style="144"/>
    <col min="2561" max="2561" width="5.140625" style="144" bestFit="1" customWidth="1"/>
    <col min="2562" max="2562" width="22.42578125" style="144" customWidth="1"/>
    <col min="2563" max="2564" width="29.7109375" style="144" customWidth="1"/>
    <col min="2565" max="2816" width="9.140625" style="144"/>
    <col min="2817" max="2817" width="5.140625" style="144" bestFit="1" customWidth="1"/>
    <col min="2818" max="2818" width="22.42578125" style="144" customWidth="1"/>
    <col min="2819" max="2820" width="29.7109375" style="144" customWidth="1"/>
    <col min="2821" max="3072" width="9.140625" style="144"/>
    <col min="3073" max="3073" width="5.140625" style="144" bestFit="1" customWidth="1"/>
    <col min="3074" max="3074" width="22.42578125" style="144" customWidth="1"/>
    <col min="3075" max="3076" width="29.7109375" style="144" customWidth="1"/>
    <col min="3077" max="3328" width="9.140625" style="144"/>
    <col min="3329" max="3329" width="5.140625" style="144" bestFit="1" customWidth="1"/>
    <col min="3330" max="3330" width="22.42578125" style="144" customWidth="1"/>
    <col min="3331" max="3332" width="29.7109375" style="144" customWidth="1"/>
    <col min="3333" max="3584" width="9.140625" style="144"/>
    <col min="3585" max="3585" width="5.140625" style="144" bestFit="1" customWidth="1"/>
    <col min="3586" max="3586" width="22.42578125" style="144" customWidth="1"/>
    <col min="3587" max="3588" width="29.7109375" style="144" customWidth="1"/>
    <col min="3589" max="3840" width="9.140625" style="144"/>
    <col min="3841" max="3841" width="5.140625" style="144" bestFit="1" customWidth="1"/>
    <col min="3842" max="3842" width="22.42578125" style="144" customWidth="1"/>
    <col min="3843" max="3844" width="29.7109375" style="144" customWidth="1"/>
    <col min="3845" max="4096" width="9.140625" style="144"/>
    <col min="4097" max="4097" width="5.140625" style="144" bestFit="1" customWidth="1"/>
    <col min="4098" max="4098" width="22.42578125" style="144" customWidth="1"/>
    <col min="4099" max="4100" width="29.7109375" style="144" customWidth="1"/>
    <col min="4101" max="4352" width="9.140625" style="144"/>
    <col min="4353" max="4353" width="5.140625" style="144" bestFit="1" customWidth="1"/>
    <col min="4354" max="4354" width="22.42578125" style="144" customWidth="1"/>
    <col min="4355" max="4356" width="29.7109375" style="144" customWidth="1"/>
    <col min="4357" max="4608" width="9.140625" style="144"/>
    <col min="4609" max="4609" width="5.140625" style="144" bestFit="1" customWidth="1"/>
    <col min="4610" max="4610" width="22.42578125" style="144" customWidth="1"/>
    <col min="4611" max="4612" width="29.7109375" style="144" customWidth="1"/>
    <col min="4613" max="4864" width="9.140625" style="144"/>
    <col min="4865" max="4865" width="5.140625" style="144" bestFit="1" customWidth="1"/>
    <col min="4866" max="4866" width="22.42578125" style="144" customWidth="1"/>
    <col min="4867" max="4868" width="29.7109375" style="144" customWidth="1"/>
    <col min="4869" max="5120" width="9.140625" style="144"/>
    <col min="5121" max="5121" width="5.140625" style="144" bestFit="1" customWidth="1"/>
    <col min="5122" max="5122" width="22.42578125" style="144" customWidth="1"/>
    <col min="5123" max="5124" width="29.7109375" style="144" customWidth="1"/>
    <col min="5125" max="5376" width="9.140625" style="144"/>
    <col min="5377" max="5377" width="5.140625" style="144" bestFit="1" customWidth="1"/>
    <col min="5378" max="5378" width="22.42578125" style="144" customWidth="1"/>
    <col min="5379" max="5380" width="29.7109375" style="144" customWidth="1"/>
    <col min="5381" max="5632" width="9.140625" style="144"/>
    <col min="5633" max="5633" width="5.140625" style="144" bestFit="1" customWidth="1"/>
    <col min="5634" max="5634" width="22.42578125" style="144" customWidth="1"/>
    <col min="5635" max="5636" width="29.7109375" style="144" customWidth="1"/>
    <col min="5637" max="5888" width="9.140625" style="144"/>
    <col min="5889" max="5889" width="5.140625" style="144" bestFit="1" customWidth="1"/>
    <col min="5890" max="5890" width="22.42578125" style="144" customWidth="1"/>
    <col min="5891" max="5892" width="29.7109375" style="144" customWidth="1"/>
    <col min="5893" max="6144" width="9.140625" style="144"/>
    <col min="6145" max="6145" width="5.140625" style="144" bestFit="1" customWidth="1"/>
    <col min="6146" max="6146" width="22.42578125" style="144" customWidth="1"/>
    <col min="6147" max="6148" width="29.7109375" style="144" customWidth="1"/>
    <col min="6149" max="6400" width="9.140625" style="144"/>
    <col min="6401" max="6401" width="5.140625" style="144" bestFit="1" customWidth="1"/>
    <col min="6402" max="6402" width="22.42578125" style="144" customWidth="1"/>
    <col min="6403" max="6404" width="29.7109375" style="144" customWidth="1"/>
    <col min="6405" max="6656" width="9.140625" style="144"/>
    <col min="6657" max="6657" width="5.140625" style="144" bestFit="1" customWidth="1"/>
    <col min="6658" max="6658" width="22.42578125" style="144" customWidth="1"/>
    <col min="6659" max="6660" width="29.7109375" style="144" customWidth="1"/>
    <col min="6661" max="6912" width="9.140625" style="144"/>
    <col min="6913" max="6913" width="5.140625" style="144" bestFit="1" customWidth="1"/>
    <col min="6914" max="6914" width="22.42578125" style="144" customWidth="1"/>
    <col min="6915" max="6916" width="29.7109375" style="144" customWidth="1"/>
    <col min="6917" max="7168" width="9.140625" style="144"/>
    <col min="7169" max="7169" width="5.140625" style="144" bestFit="1" customWidth="1"/>
    <col min="7170" max="7170" width="22.42578125" style="144" customWidth="1"/>
    <col min="7171" max="7172" width="29.7109375" style="144" customWidth="1"/>
    <col min="7173" max="7424" width="9.140625" style="144"/>
    <col min="7425" max="7425" width="5.140625" style="144" bestFit="1" customWidth="1"/>
    <col min="7426" max="7426" width="22.42578125" style="144" customWidth="1"/>
    <col min="7427" max="7428" width="29.7109375" style="144" customWidth="1"/>
    <col min="7429" max="7680" width="9.140625" style="144"/>
    <col min="7681" max="7681" width="5.140625" style="144" bestFit="1" customWidth="1"/>
    <col min="7682" max="7682" width="22.42578125" style="144" customWidth="1"/>
    <col min="7683" max="7684" width="29.7109375" style="144" customWidth="1"/>
    <col min="7685" max="7936" width="9.140625" style="144"/>
    <col min="7937" max="7937" width="5.140625" style="144" bestFit="1" customWidth="1"/>
    <col min="7938" max="7938" width="22.42578125" style="144" customWidth="1"/>
    <col min="7939" max="7940" width="29.7109375" style="144" customWidth="1"/>
    <col min="7941" max="8192" width="9.140625" style="144"/>
    <col min="8193" max="8193" width="5.140625" style="144" bestFit="1" customWidth="1"/>
    <col min="8194" max="8194" width="22.42578125" style="144" customWidth="1"/>
    <col min="8195" max="8196" width="29.7109375" style="144" customWidth="1"/>
    <col min="8197" max="8448" width="9.140625" style="144"/>
    <col min="8449" max="8449" width="5.140625" style="144" bestFit="1" customWidth="1"/>
    <col min="8450" max="8450" width="22.42578125" style="144" customWidth="1"/>
    <col min="8451" max="8452" width="29.7109375" style="144" customWidth="1"/>
    <col min="8453" max="8704" width="9.140625" style="144"/>
    <col min="8705" max="8705" width="5.140625" style="144" bestFit="1" customWidth="1"/>
    <col min="8706" max="8706" width="22.42578125" style="144" customWidth="1"/>
    <col min="8707" max="8708" width="29.7109375" style="144" customWidth="1"/>
    <col min="8709" max="8960" width="9.140625" style="144"/>
    <col min="8961" max="8961" width="5.140625" style="144" bestFit="1" customWidth="1"/>
    <col min="8962" max="8962" width="22.42578125" style="144" customWidth="1"/>
    <col min="8963" max="8964" width="29.7109375" style="144" customWidth="1"/>
    <col min="8965" max="9216" width="9.140625" style="144"/>
    <col min="9217" max="9217" width="5.140625" style="144" bestFit="1" customWidth="1"/>
    <col min="9218" max="9218" width="22.42578125" style="144" customWidth="1"/>
    <col min="9219" max="9220" width="29.7109375" style="144" customWidth="1"/>
    <col min="9221" max="9472" width="9.140625" style="144"/>
    <col min="9473" max="9473" width="5.140625" style="144" bestFit="1" customWidth="1"/>
    <col min="9474" max="9474" width="22.42578125" style="144" customWidth="1"/>
    <col min="9475" max="9476" width="29.7109375" style="144" customWidth="1"/>
    <col min="9477" max="9728" width="9.140625" style="144"/>
    <col min="9729" max="9729" width="5.140625" style="144" bestFit="1" customWidth="1"/>
    <col min="9730" max="9730" width="22.42578125" style="144" customWidth="1"/>
    <col min="9731" max="9732" width="29.7109375" style="144" customWidth="1"/>
    <col min="9733" max="9984" width="9.140625" style="144"/>
    <col min="9985" max="9985" width="5.140625" style="144" bestFit="1" customWidth="1"/>
    <col min="9986" max="9986" width="22.42578125" style="144" customWidth="1"/>
    <col min="9987" max="9988" width="29.7109375" style="144" customWidth="1"/>
    <col min="9989" max="10240" width="9.140625" style="144"/>
    <col min="10241" max="10241" width="5.140625" style="144" bestFit="1" customWidth="1"/>
    <col min="10242" max="10242" width="22.42578125" style="144" customWidth="1"/>
    <col min="10243" max="10244" width="29.7109375" style="144" customWidth="1"/>
    <col min="10245" max="10496" width="9.140625" style="144"/>
    <col min="10497" max="10497" width="5.140625" style="144" bestFit="1" customWidth="1"/>
    <col min="10498" max="10498" width="22.42578125" style="144" customWidth="1"/>
    <col min="10499" max="10500" width="29.7109375" style="144" customWidth="1"/>
    <col min="10501" max="10752" width="9.140625" style="144"/>
    <col min="10753" max="10753" width="5.140625" style="144" bestFit="1" customWidth="1"/>
    <col min="10754" max="10754" width="22.42578125" style="144" customWidth="1"/>
    <col min="10755" max="10756" width="29.7109375" style="144" customWidth="1"/>
    <col min="10757" max="11008" width="9.140625" style="144"/>
    <col min="11009" max="11009" width="5.140625" style="144" bestFit="1" customWidth="1"/>
    <col min="11010" max="11010" width="22.42578125" style="144" customWidth="1"/>
    <col min="11011" max="11012" width="29.7109375" style="144" customWidth="1"/>
    <col min="11013" max="11264" width="9.140625" style="144"/>
    <col min="11265" max="11265" width="5.140625" style="144" bestFit="1" customWidth="1"/>
    <col min="11266" max="11266" width="22.42578125" style="144" customWidth="1"/>
    <col min="11267" max="11268" width="29.7109375" style="144" customWidth="1"/>
    <col min="11269" max="11520" width="9.140625" style="144"/>
    <col min="11521" max="11521" width="5.140625" style="144" bestFit="1" customWidth="1"/>
    <col min="11522" max="11522" width="22.42578125" style="144" customWidth="1"/>
    <col min="11523" max="11524" width="29.7109375" style="144" customWidth="1"/>
    <col min="11525" max="11776" width="9.140625" style="144"/>
    <col min="11777" max="11777" width="5.140625" style="144" bestFit="1" customWidth="1"/>
    <col min="11778" max="11778" width="22.42578125" style="144" customWidth="1"/>
    <col min="11779" max="11780" width="29.7109375" style="144" customWidth="1"/>
    <col min="11781" max="12032" width="9.140625" style="144"/>
    <col min="12033" max="12033" width="5.140625" style="144" bestFit="1" customWidth="1"/>
    <col min="12034" max="12034" width="22.42578125" style="144" customWidth="1"/>
    <col min="12035" max="12036" width="29.7109375" style="144" customWidth="1"/>
    <col min="12037" max="12288" width="9.140625" style="144"/>
    <col min="12289" max="12289" width="5.140625" style="144" bestFit="1" customWidth="1"/>
    <col min="12290" max="12290" width="22.42578125" style="144" customWidth="1"/>
    <col min="12291" max="12292" width="29.7109375" style="144" customWidth="1"/>
    <col min="12293" max="12544" width="9.140625" style="144"/>
    <col min="12545" max="12545" width="5.140625" style="144" bestFit="1" customWidth="1"/>
    <col min="12546" max="12546" width="22.42578125" style="144" customWidth="1"/>
    <col min="12547" max="12548" width="29.7109375" style="144" customWidth="1"/>
    <col min="12549" max="12800" width="9.140625" style="144"/>
    <col min="12801" max="12801" width="5.140625" style="144" bestFit="1" customWidth="1"/>
    <col min="12802" max="12802" width="22.42578125" style="144" customWidth="1"/>
    <col min="12803" max="12804" width="29.7109375" style="144" customWidth="1"/>
    <col min="12805" max="13056" width="9.140625" style="144"/>
    <col min="13057" max="13057" width="5.140625" style="144" bestFit="1" customWidth="1"/>
    <col min="13058" max="13058" width="22.42578125" style="144" customWidth="1"/>
    <col min="13059" max="13060" width="29.7109375" style="144" customWidth="1"/>
    <col min="13061" max="13312" width="9.140625" style="144"/>
    <col min="13313" max="13313" width="5.140625" style="144" bestFit="1" customWidth="1"/>
    <col min="13314" max="13314" width="22.42578125" style="144" customWidth="1"/>
    <col min="13315" max="13316" width="29.7109375" style="144" customWidth="1"/>
    <col min="13317" max="13568" width="9.140625" style="144"/>
    <col min="13569" max="13569" width="5.140625" style="144" bestFit="1" customWidth="1"/>
    <col min="13570" max="13570" width="22.42578125" style="144" customWidth="1"/>
    <col min="13571" max="13572" width="29.7109375" style="144" customWidth="1"/>
    <col min="13573" max="13824" width="9.140625" style="144"/>
    <col min="13825" max="13825" width="5.140625" style="144" bestFit="1" customWidth="1"/>
    <col min="13826" max="13826" width="22.42578125" style="144" customWidth="1"/>
    <col min="13827" max="13828" width="29.7109375" style="144" customWidth="1"/>
    <col min="13829" max="14080" width="9.140625" style="144"/>
    <col min="14081" max="14081" width="5.140625" style="144" bestFit="1" customWidth="1"/>
    <col min="14082" max="14082" width="22.42578125" style="144" customWidth="1"/>
    <col min="14083" max="14084" width="29.7109375" style="144" customWidth="1"/>
    <col min="14085" max="14336" width="9.140625" style="144"/>
    <col min="14337" max="14337" width="5.140625" style="144" bestFit="1" customWidth="1"/>
    <col min="14338" max="14338" width="22.42578125" style="144" customWidth="1"/>
    <col min="14339" max="14340" width="29.7109375" style="144" customWidth="1"/>
    <col min="14341" max="14592" width="9.140625" style="144"/>
    <col min="14593" max="14593" width="5.140625" style="144" bestFit="1" customWidth="1"/>
    <col min="14594" max="14594" width="22.42578125" style="144" customWidth="1"/>
    <col min="14595" max="14596" width="29.7109375" style="144" customWidth="1"/>
    <col min="14597" max="14848" width="9.140625" style="144"/>
    <col min="14849" max="14849" width="5.140625" style="144" bestFit="1" customWidth="1"/>
    <col min="14850" max="14850" width="22.42578125" style="144" customWidth="1"/>
    <col min="14851" max="14852" width="29.7109375" style="144" customWidth="1"/>
    <col min="14853" max="15104" width="9.140625" style="144"/>
    <col min="15105" max="15105" width="5.140625" style="144" bestFit="1" customWidth="1"/>
    <col min="15106" max="15106" width="22.42578125" style="144" customWidth="1"/>
    <col min="15107" max="15108" width="29.7109375" style="144" customWidth="1"/>
    <col min="15109" max="15360" width="9.140625" style="144"/>
    <col min="15361" max="15361" width="5.140625" style="144" bestFit="1" customWidth="1"/>
    <col min="15362" max="15362" width="22.42578125" style="144" customWidth="1"/>
    <col min="15363" max="15364" width="29.7109375" style="144" customWidth="1"/>
    <col min="15365" max="15616" width="9.140625" style="144"/>
    <col min="15617" max="15617" width="5.140625" style="144" bestFit="1" customWidth="1"/>
    <col min="15618" max="15618" width="22.42578125" style="144" customWidth="1"/>
    <col min="15619" max="15620" width="29.7109375" style="144" customWidth="1"/>
    <col min="15621" max="15872" width="9.140625" style="144"/>
    <col min="15873" max="15873" width="5.140625" style="144" bestFit="1" customWidth="1"/>
    <col min="15874" max="15874" width="22.42578125" style="144" customWidth="1"/>
    <col min="15875" max="15876" width="29.7109375" style="144" customWidth="1"/>
    <col min="15877" max="16128" width="9.140625" style="144"/>
    <col min="16129" max="16129" width="5.140625" style="144" bestFit="1" customWidth="1"/>
    <col min="16130" max="16130" width="22.42578125" style="144" customWidth="1"/>
    <col min="16131" max="16132" width="29.7109375" style="144" customWidth="1"/>
    <col min="16133" max="16384" width="9.140625" style="144"/>
  </cols>
  <sheetData>
    <row r="1" spans="1:10" ht="20.100000000000001" customHeight="1" x14ac:dyDescent="0.2">
      <c r="A1" s="269" t="s">
        <v>0</v>
      </c>
      <c r="B1" s="269"/>
    </row>
    <row r="2" spans="1:10" ht="30" customHeight="1" x14ac:dyDescent="0.2">
      <c r="A2" s="276" t="s">
        <v>165</v>
      </c>
      <c r="B2" s="276"/>
      <c r="C2" s="276"/>
      <c r="D2" s="276"/>
    </row>
    <row r="3" spans="1:10" ht="24.95" customHeight="1" x14ac:dyDescent="0.2">
      <c r="A3" s="277"/>
      <c r="B3" s="277"/>
      <c r="C3" s="277"/>
    </row>
    <row r="4" spans="1:10" ht="14.25" x14ac:dyDescent="0.2">
      <c r="A4" s="278" t="s">
        <v>104</v>
      </c>
      <c r="B4" s="278"/>
      <c r="C4" s="278"/>
      <c r="D4" s="278"/>
      <c r="E4" s="145"/>
      <c r="F4" s="145"/>
      <c r="G4" s="145"/>
      <c r="H4" s="145"/>
      <c r="I4" s="145"/>
      <c r="J4" s="145"/>
    </row>
    <row r="6" spans="1:10" s="146" customFormat="1" ht="15" customHeight="1" x14ac:dyDescent="0.25">
      <c r="A6" s="272" t="s">
        <v>105</v>
      </c>
      <c r="B6" s="272"/>
      <c r="C6" s="279"/>
      <c r="D6" s="279"/>
      <c r="F6" s="147"/>
    </row>
    <row r="7" spans="1:10" s="146" customFormat="1" ht="15" customHeight="1" x14ac:dyDescent="0.25">
      <c r="A7" s="272" t="s">
        <v>106</v>
      </c>
      <c r="B7" s="272"/>
      <c r="C7" s="275"/>
      <c r="D7" s="275"/>
    </row>
    <row r="8" spans="1:10" s="146" customFormat="1" ht="15" customHeight="1" x14ac:dyDescent="0.25">
      <c r="A8" s="272" t="s">
        <v>107</v>
      </c>
      <c r="B8" s="272"/>
      <c r="C8" s="275"/>
      <c r="D8" s="275"/>
    </row>
    <row r="9" spans="1:10" s="146" customFormat="1" ht="15" customHeight="1" x14ac:dyDescent="0.25">
      <c r="A9" s="272" t="s">
        <v>108</v>
      </c>
      <c r="B9" s="272"/>
      <c r="C9" s="275"/>
      <c r="D9" s="275"/>
    </row>
    <row r="10" spans="1:10" x14ac:dyDescent="0.2">
      <c r="A10" s="148"/>
      <c r="B10" s="148"/>
      <c r="C10" s="148"/>
    </row>
    <row r="11" spans="1:10" x14ac:dyDescent="0.2">
      <c r="A11" s="271" t="s">
        <v>109</v>
      </c>
      <c r="B11" s="271"/>
      <c r="C11" s="271"/>
      <c r="D11" s="145"/>
      <c r="E11" s="145"/>
      <c r="F11" s="145"/>
      <c r="G11" s="145"/>
      <c r="H11" s="145"/>
      <c r="I11" s="145"/>
      <c r="J11" s="145"/>
    </row>
    <row r="12" spans="1:10" s="146" customFormat="1" ht="15" customHeight="1" x14ac:dyDescent="0.25">
      <c r="A12" s="272" t="s">
        <v>110</v>
      </c>
      <c r="B12" s="272"/>
      <c r="C12" s="275"/>
      <c r="D12" s="275"/>
    </row>
    <row r="13" spans="1:10" s="146" customFormat="1" ht="15" customHeight="1" x14ac:dyDescent="0.25">
      <c r="A13" s="272" t="s">
        <v>111</v>
      </c>
      <c r="B13" s="272"/>
      <c r="C13" s="275"/>
      <c r="D13" s="275"/>
    </row>
    <row r="14" spans="1:10" s="146" customFormat="1" ht="15" customHeight="1" x14ac:dyDescent="0.25">
      <c r="A14" s="272" t="s">
        <v>112</v>
      </c>
      <c r="B14" s="272"/>
      <c r="C14" s="275"/>
      <c r="D14" s="275"/>
    </row>
    <row r="15" spans="1:10" x14ac:dyDescent="0.2">
      <c r="A15" s="148"/>
      <c r="B15" s="148"/>
      <c r="C15" s="148"/>
    </row>
    <row r="16" spans="1:10" x14ac:dyDescent="0.2">
      <c r="A16" s="271" t="s">
        <v>113</v>
      </c>
      <c r="B16" s="271"/>
      <c r="C16" s="271"/>
      <c r="D16" s="145"/>
      <c r="E16" s="145"/>
      <c r="F16" s="145"/>
      <c r="G16" s="145"/>
      <c r="H16" s="145"/>
      <c r="I16" s="145"/>
      <c r="J16" s="145"/>
    </row>
    <row r="17" spans="1:5" s="146" customFormat="1" ht="15" customHeight="1" x14ac:dyDescent="0.25">
      <c r="A17" s="272" t="s">
        <v>110</v>
      </c>
      <c r="B17" s="272"/>
      <c r="C17" s="273"/>
      <c r="D17" s="273"/>
    </row>
    <row r="18" spans="1:5" s="146" customFormat="1" ht="15" customHeight="1" x14ac:dyDescent="0.25">
      <c r="A18" s="272" t="s">
        <v>114</v>
      </c>
      <c r="B18" s="272"/>
      <c r="C18" s="270"/>
      <c r="D18" s="270"/>
    </row>
    <row r="19" spans="1:5" s="146" customFormat="1" ht="15" customHeight="1" x14ac:dyDescent="0.25">
      <c r="A19" s="272" t="s">
        <v>112</v>
      </c>
      <c r="B19" s="272"/>
      <c r="C19" s="274"/>
      <c r="D19" s="274"/>
    </row>
    <row r="20" spans="1:5" x14ac:dyDescent="0.2">
      <c r="B20" s="269"/>
      <c r="C20" s="269"/>
    </row>
    <row r="21" spans="1:5" s="149" customFormat="1" ht="15" customHeight="1" x14ac:dyDescent="0.2"/>
    <row r="22" spans="1:5" s="149" customFormat="1" ht="15" customHeight="1" x14ac:dyDescent="0.2"/>
    <row r="23" spans="1:5" s="146" customFormat="1" x14ac:dyDescent="0.25">
      <c r="A23" s="146" t="s">
        <v>1</v>
      </c>
      <c r="B23" s="150"/>
      <c r="C23" s="151"/>
    </row>
    <row r="24" spans="1:5" s="146" customFormat="1" x14ac:dyDescent="0.25">
      <c r="A24" s="146" t="s">
        <v>115</v>
      </c>
      <c r="B24" s="152"/>
      <c r="C24" s="151"/>
    </row>
    <row r="26" spans="1:5" ht="15" customHeight="1" x14ac:dyDescent="0.2">
      <c r="D26" s="153"/>
    </row>
    <row r="27" spans="1:5" ht="45" customHeight="1" x14ac:dyDescent="0.2">
      <c r="D27" s="174" t="s">
        <v>132</v>
      </c>
    </row>
    <row r="29" spans="1:5" x14ac:dyDescent="0.2">
      <c r="A29" s="269" t="s">
        <v>2</v>
      </c>
      <c r="B29" s="269"/>
    </row>
    <row r="30" spans="1:5" s="149" customFormat="1" ht="12" customHeight="1" x14ac:dyDescent="0.2">
      <c r="A30" s="154"/>
      <c r="B30" s="270" t="s">
        <v>3</v>
      </c>
      <c r="C30" s="270"/>
      <c r="D30" s="155"/>
      <c r="E30" s="156"/>
    </row>
    <row r="97" spans="4:4" x14ac:dyDescent="0.2">
      <c r="D97" s="144" t="str">
        <f>IF('Príloha č. 1'!C8="","",'Príloha č. 1'!C8:D8)</f>
        <v/>
      </c>
    </row>
  </sheetData>
  <mergeCells count="29">
    <mergeCell ref="A1:B1"/>
    <mergeCell ref="A2:D2"/>
    <mergeCell ref="A3:C3"/>
    <mergeCell ref="A4:D4"/>
    <mergeCell ref="A6:B6"/>
    <mergeCell ref="C6:D6"/>
    <mergeCell ref="A14:B14"/>
    <mergeCell ref="C14:D14"/>
    <mergeCell ref="A7:B7"/>
    <mergeCell ref="C7:D7"/>
    <mergeCell ref="A8:B8"/>
    <mergeCell ref="C8:D8"/>
    <mergeCell ref="A9:B9"/>
    <mergeCell ref="C9:D9"/>
    <mergeCell ref="A11:C11"/>
    <mergeCell ref="A12:B12"/>
    <mergeCell ref="C12:D12"/>
    <mergeCell ref="A13:B13"/>
    <mergeCell ref="C13:D13"/>
    <mergeCell ref="B20:C20"/>
    <mergeCell ref="A29:B29"/>
    <mergeCell ref="B30:C30"/>
    <mergeCell ref="A16:C16"/>
    <mergeCell ref="A17:B17"/>
    <mergeCell ref="C17:D17"/>
    <mergeCell ref="A18:B18"/>
    <mergeCell ref="C18:D18"/>
    <mergeCell ref="A19:B19"/>
    <mergeCell ref="C19:D19"/>
  </mergeCells>
  <conditionalFormatting sqref="A30:B30">
    <cfRule type="containsBlanks" dxfId="47" priority="4">
      <formula>LEN(TRIM(A30))=0</formula>
    </cfRule>
  </conditionalFormatting>
  <conditionalFormatting sqref="B23:B24">
    <cfRule type="containsBlanks" dxfId="46" priority="3">
      <formula>LEN(TRIM(B23))=0</formula>
    </cfRule>
  </conditionalFormatting>
  <conditionalFormatting sqref="C6:D9">
    <cfRule type="containsBlanks" dxfId="45" priority="5">
      <formula>LEN(TRIM(C6))=0</formula>
    </cfRule>
  </conditionalFormatting>
  <conditionalFormatting sqref="C17:D19">
    <cfRule type="aboveAverage" dxfId="44" priority="2"/>
  </conditionalFormatting>
  <conditionalFormatting sqref="C12:D14">
    <cfRule type="containsBlanks" dxfId="43" priority="1">
      <formula>LEN(TRIM(C12))=0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  <pageSetUpPr fitToPage="1"/>
  </sheetPr>
  <dimension ref="A1:N26"/>
  <sheetViews>
    <sheetView showGridLines="0" zoomScaleNormal="100" workbookViewId="0">
      <selection activeCell="B9" sqref="B9:C9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4" ht="20.100000000000001" customHeight="1" x14ac:dyDescent="0.2">
      <c r="A1" s="334" t="s">
        <v>0</v>
      </c>
      <c r="B1" s="334"/>
      <c r="C1" s="334"/>
      <c r="D1" s="334"/>
      <c r="E1" s="334"/>
      <c r="F1" s="334"/>
      <c r="G1" s="334"/>
      <c r="H1" s="334"/>
      <c r="I1" s="334"/>
      <c r="J1" s="334"/>
    </row>
    <row r="2" spans="1:14" ht="20.100000000000001" customHeight="1" x14ac:dyDescent="0.2">
      <c r="A2" s="335" t="str">
        <f>'Príloha č. 1'!A2:D2</f>
        <v>KONTRASTNÉ LÁTKY</v>
      </c>
      <c r="B2" s="335"/>
      <c r="C2" s="335"/>
      <c r="D2" s="335"/>
      <c r="E2" s="335"/>
      <c r="F2" s="335"/>
      <c r="G2" s="335"/>
      <c r="H2" s="335"/>
      <c r="I2" s="335"/>
      <c r="J2" s="335"/>
      <c r="K2" s="17"/>
      <c r="L2" s="17"/>
    </row>
    <row r="3" spans="1:14" ht="20.100000000000001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17"/>
      <c r="L3" s="17"/>
    </row>
    <row r="4" spans="1:14" s="20" customFormat="1" ht="39.950000000000003" customHeight="1" x14ac:dyDescent="0.25">
      <c r="A4" s="337" t="s">
        <v>131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</row>
    <row r="5" spans="1:14" s="20" customFormat="1" ht="20.100000000000001" customHeight="1" thickBot="1" x14ac:dyDescent="0.3">
      <c r="A5" s="336" t="s">
        <v>83</v>
      </c>
      <c r="B5" s="336"/>
      <c r="C5" s="336"/>
      <c r="D5" s="336"/>
      <c r="E5" s="336"/>
      <c r="F5" s="336"/>
      <c r="G5" s="336"/>
      <c r="H5" s="336"/>
      <c r="I5" s="336"/>
      <c r="J5" s="336"/>
      <c r="K5" s="19"/>
      <c r="L5" s="19"/>
    </row>
    <row r="6" spans="1:14" s="22" customFormat="1" ht="30" customHeight="1" x14ac:dyDescent="0.25">
      <c r="A6" s="314" t="s">
        <v>26</v>
      </c>
      <c r="B6" s="316" t="s">
        <v>27</v>
      </c>
      <c r="C6" s="317"/>
      <c r="D6" s="320" t="s">
        <v>28</v>
      </c>
      <c r="E6" s="76" t="s">
        <v>29</v>
      </c>
      <c r="F6" s="322" t="s">
        <v>38</v>
      </c>
      <c r="G6" s="324" t="s">
        <v>30</v>
      </c>
      <c r="H6" s="325"/>
      <c r="I6" s="325"/>
      <c r="J6" s="326"/>
      <c r="K6" s="307" t="s">
        <v>31</v>
      </c>
      <c r="L6" s="308"/>
      <c r="M6" s="309"/>
      <c r="N6" s="265"/>
    </row>
    <row r="7" spans="1:14" s="22" customFormat="1" ht="30" customHeight="1" x14ac:dyDescent="0.25">
      <c r="A7" s="315"/>
      <c r="B7" s="318"/>
      <c r="C7" s="319"/>
      <c r="D7" s="321"/>
      <c r="E7" s="77"/>
      <c r="F7" s="323"/>
      <c r="G7" s="24" t="s">
        <v>32</v>
      </c>
      <c r="H7" s="25" t="s">
        <v>33</v>
      </c>
      <c r="I7" s="25" t="s">
        <v>34</v>
      </c>
      <c r="J7" s="26" t="s">
        <v>35</v>
      </c>
      <c r="K7" s="27" t="s">
        <v>32</v>
      </c>
      <c r="L7" s="28" t="s">
        <v>34</v>
      </c>
      <c r="M7" s="29" t="s">
        <v>35</v>
      </c>
      <c r="N7" s="265"/>
    </row>
    <row r="8" spans="1:14" s="36" customFormat="1" ht="12" customHeight="1" x14ac:dyDescent="0.25">
      <c r="A8" s="30" t="s">
        <v>8</v>
      </c>
      <c r="B8" s="310" t="s">
        <v>9</v>
      </c>
      <c r="C8" s="311"/>
      <c r="D8" s="31" t="s">
        <v>10</v>
      </c>
      <c r="E8" s="31" t="s">
        <v>11</v>
      </c>
      <c r="F8" s="32" t="s">
        <v>12</v>
      </c>
      <c r="G8" s="33" t="s">
        <v>13</v>
      </c>
      <c r="H8" s="31" t="s">
        <v>14</v>
      </c>
      <c r="I8" s="31" t="s">
        <v>15</v>
      </c>
      <c r="J8" s="34" t="s">
        <v>16</v>
      </c>
      <c r="K8" s="33" t="s">
        <v>17</v>
      </c>
      <c r="L8" s="31" t="s">
        <v>18</v>
      </c>
      <c r="M8" s="35" t="s">
        <v>19</v>
      </c>
      <c r="N8" s="264"/>
    </row>
    <row r="9" spans="1:14" s="46" customFormat="1" ht="30" customHeight="1" thickBot="1" x14ac:dyDescent="0.3">
      <c r="A9" s="37" t="s">
        <v>8</v>
      </c>
      <c r="B9" s="312" t="s">
        <v>168</v>
      </c>
      <c r="C9" s="313"/>
      <c r="D9" s="38" t="s">
        <v>24</v>
      </c>
      <c r="E9" s="38" t="s">
        <v>47</v>
      </c>
      <c r="F9" s="193">
        <v>200</v>
      </c>
      <c r="G9" s="39"/>
      <c r="H9" s="40"/>
      <c r="I9" s="41">
        <f>G9*H9</f>
        <v>0</v>
      </c>
      <c r="J9" s="42">
        <f>G9+I9</f>
        <v>0</v>
      </c>
      <c r="K9" s="43">
        <f>F9*G9</f>
        <v>0</v>
      </c>
      <c r="L9" s="44">
        <f>K9*H9</f>
        <v>0</v>
      </c>
      <c r="M9" s="45">
        <f>K9+L9</f>
        <v>0</v>
      </c>
      <c r="N9" s="264"/>
    </row>
    <row r="10" spans="1:14" s="48" customFormat="1" ht="24.95" customHeight="1" thickBot="1" x14ac:dyDescent="0.3">
      <c r="A10" s="338" t="s">
        <v>85</v>
      </c>
      <c r="B10" s="338"/>
      <c r="C10" s="338"/>
      <c r="D10" s="338"/>
      <c r="E10" s="338"/>
      <c r="F10" s="338"/>
      <c r="G10" s="338"/>
      <c r="H10" s="338"/>
      <c r="I10" s="338"/>
      <c r="J10" s="338"/>
      <c r="K10" s="138">
        <f>SUM(K9:K9)</f>
        <v>0</v>
      </c>
      <c r="L10" s="74"/>
      <c r="M10" s="47">
        <f>SUM(M9:M9)</f>
        <v>0</v>
      </c>
    </row>
    <row r="11" spans="1:14" s="48" customFormat="1" ht="24.95" customHeight="1" thickBo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50"/>
    </row>
    <row r="12" spans="1:14" s="48" customFormat="1" ht="24.95" customHeight="1" thickBot="1" x14ac:dyDescent="0.3">
      <c r="A12" s="339" t="s">
        <v>37</v>
      </c>
      <c r="B12" s="340"/>
      <c r="C12" s="340"/>
      <c r="D12" s="340"/>
      <c r="E12" s="340"/>
      <c r="F12" s="340"/>
      <c r="G12" s="340"/>
      <c r="H12" s="340"/>
      <c r="I12" s="340"/>
      <c r="J12" s="341"/>
      <c r="K12" s="138">
        <f>K10</f>
        <v>0</v>
      </c>
      <c r="L12" s="131"/>
      <c r="M12" s="47">
        <f>M10</f>
        <v>0</v>
      </c>
    </row>
    <row r="13" spans="1:14" s="69" customFormat="1" ht="24.95" customHeight="1" x14ac:dyDescent="0.25">
      <c r="A13" s="125"/>
      <c r="B13" s="125"/>
      <c r="C13" s="125"/>
      <c r="D13" s="68"/>
    </row>
    <row r="14" spans="1:14" s="69" customFormat="1" ht="24.95" customHeight="1" x14ac:dyDescent="0.25">
      <c r="A14" s="125"/>
      <c r="B14" s="125"/>
      <c r="C14" s="125"/>
      <c r="D14" s="68"/>
    </row>
    <row r="15" spans="1:14" s="161" customFormat="1" x14ac:dyDescent="0.25">
      <c r="A15" s="161" t="s">
        <v>1</v>
      </c>
      <c r="B15" s="171" t="str">
        <f>IF('Príloha č. 1'!$B$23="","",'Príloha č. 1'!$B$23)</f>
        <v/>
      </c>
    </row>
    <row r="16" spans="1:14" s="161" customFormat="1" x14ac:dyDescent="0.25">
      <c r="A16" s="161" t="s">
        <v>4</v>
      </c>
      <c r="B16" s="152" t="str">
        <f>IF('Príloha č. 1'!$B$24="","",'Príloha č. 1'!$B$24)</f>
        <v/>
      </c>
    </row>
    <row r="17" spans="1:10" s="162" customFormat="1" ht="15" customHeight="1" x14ac:dyDescent="0.2">
      <c r="A17" s="148"/>
      <c r="B17" s="148"/>
      <c r="C17" s="148"/>
      <c r="D17" s="148"/>
    </row>
    <row r="18" spans="1:10" s="162" customFormat="1" ht="15" customHeight="1" x14ac:dyDescent="0.2">
      <c r="A18" s="148"/>
      <c r="B18" s="148"/>
      <c r="C18" s="148"/>
      <c r="D18" s="148"/>
    </row>
    <row r="19" spans="1:10" s="162" customFormat="1" ht="15" customHeight="1" x14ac:dyDescent="0.2">
      <c r="A19" s="148"/>
      <c r="B19" s="148"/>
      <c r="C19" s="148"/>
      <c r="D19" s="148"/>
    </row>
    <row r="20" spans="1:10" s="163" customFormat="1" ht="39.950000000000003" customHeight="1" x14ac:dyDescent="0.2">
      <c r="A20" s="148"/>
      <c r="B20" s="148"/>
      <c r="C20" s="148"/>
      <c r="G20" s="148"/>
      <c r="H20" s="333"/>
      <c r="I20" s="333"/>
      <c r="J20" s="333"/>
    </row>
    <row r="21" spans="1:10" s="163" customFormat="1" ht="45" customHeight="1" x14ac:dyDescent="0.2">
      <c r="A21" s="148"/>
      <c r="B21" s="148"/>
      <c r="C21" s="148"/>
      <c r="G21" s="148"/>
      <c r="H21" s="332" t="s">
        <v>132</v>
      </c>
      <c r="I21" s="332"/>
      <c r="J21" s="332"/>
    </row>
    <row r="22" spans="1:10" s="4" customFormat="1" ht="12.75" x14ac:dyDescent="0.2">
      <c r="E22" s="5"/>
      <c r="G22" s="14" t="s">
        <v>25</v>
      </c>
      <c r="H22" s="1"/>
      <c r="I22" s="1"/>
    </row>
    <row r="24" spans="1:10" x14ac:dyDescent="0.2">
      <c r="A24" s="300" t="s">
        <v>2</v>
      </c>
      <c r="B24" s="300"/>
      <c r="C24" s="300"/>
    </row>
    <row r="25" spans="1:10" x14ac:dyDescent="0.2">
      <c r="A25" s="15"/>
      <c r="B25" s="327" t="s">
        <v>3</v>
      </c>
      <c r="C25" s="328"/>
    </row>
    <row r="26" spans="1:10" x14ac:dyDescent="0.2">
      <c r="B26" s="305" t="s">
        <v>163</v>
      </c>
      <c r="C26" s="305"/>
      <c r="D26" s="305"/>
      <c r="E26" s="305"/>
      <c r="F26" s="305"/>
      <c r="G26" s="305"/>
    </row>
  </sheetData>
  <mergeCells count="19">
    <mergeCell ref="B8:C8"/>
    <mergeCell ref="B9:C9"/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  <mergeCell ref="A10:J10"/>
    <mergeCell ref="A12:J12"/>
    <mergeCell ref="H20:J20"/>
    <mergeCell ref="H21:J21"/>
    <mergeCell ref="B26:G26"/>
    <mergeCell ref="A24:C24"/>
    <mergeCell ref="B25:C25"/>
  </mergeCells>
  <conditionalFormatting sqref="B15">
    <cfRule type="containsBlanks" dxfId="16" priority="2">
      <formula>LEN(TRIM(B15))=0</formula>
    </cfRule>
  </conditionalFormatting>
  <conditionalFormatting sqref="B16">
    <cfRule type="containsBlanks" dxfId="15" priority="1">
      <formula>LEN(TRIM(B16))=0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  <pageSetUpPr fitToPage="1"/>
  </sheetPr>
  <dimension ref="A1:O33"/>
  <sheetViews>
    <sheetView showGridLines="0" zoomScaleNormal="100" workbookViewId="0">
      <selection activeCell="B21" sqref="B21:C21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5" ht="20.100000000000001" customHeight="1" x14ac:dyDescent="0.2">
      <c r="A1" s="334" t="s">
        <v>0</v>
      </c>
      <c r="B1" s="334"/>
      <c r="C1" s="334"/>
      <c r="D1" s="334"/>
      <c r="E1" s="334"/>
      <c r="F1" s="334"/>
      <c r="G1" s="334"/>
      <c r="H1" s="334"/>
      <c r="I1" s="334"/>
      <c r="J1" s="334"/>
    </row>
    <row r="2" spans="1:15" ht="20.100000000000001" customHeight="1" x14ac:dyDescent="0.2">
      <c r="A2" s="335" t="str">
        <f>'Príloha č. 1'!A2:D2</f>
        <v>KONTRASTNÉ LÁTKY</v>
      </c>
      <c r="B2" s="335"/>
      <c r="C2" s="335"/>
      <c r="D2" s="335"/>
      <c r="E2" s="335"/>
      <c r="F2" s="335"/>
      <c r="G2" s="335"/>
      <c r="H2" s="335"/>
      <c r="I2" s="335"/>
      <c r="J2" s="335"/>
      <c r="K2" s="17"/>
      <c r="L2" s="17"/>
    </row>
    <row r="3" spans="1:15" ht="20.100000000000001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17"/>
      <c r="L3" s="17"/>
    </row>
    <row r="4" spans="1:15" s="20" customFormat="1" ht="39.950000000000003" customHeight="1" x14ac:dyDescent="0.25">
      <c r="A4" s="337" t="s">
        <v>131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</row>
    <row r="5" spans="1:15" s="20" customFormat="1" ht="20.100000000000001" customHeight="1" thickBot="1" x14ac:dyDescent="0.3">
      <c r="A5" s="336" t="s">
        <v>87</v>
      </c>
      <c r="B5" s="336"/>
      <c r="C5" s="336"/>
      <c r="D5" s="336"/>
      <c r="E5" s="336"/>
      <c r="F5" s="336"/>
      <c r="G5" s="336"/>
      <c r="H5" s="336"/>
      <c r="I5" s="336"/>
      <c r="J5" s="336"/>
      <c r="K5" s="19"/>
      <c r="L5" s="19"/>
    </row>
    <row r="6" spans="1:15" s="22" customFormat="1" ht="30" customHeight="1" x14ac:dyDescent="0.25">
      <c r="A6" s="314" t="s">
        <v>26</v>
      </c>
      <c r="B6" s="316" t="s">
        <v>27</v>
      </c>
      <c r="C6" s="317"/>
      <c r="D6" s="320" t="s">
        <v>28</v>
      </c>
      <c r="E6" s="76" t="s">
        <v>29</v>
      </c>
      <c r="F6" s="322" t="s">
        <v>38</v>
      </c>
      <c r="G6" s="324" t="s">
        <v>30</v>
      </c>
      <c r="H6" s="325"/>
      <c r="I6" s="325"/>
      <c r="J6" s="326"/>
      <c r="K6" s="307" t="s">
        <v>31</v>
      </c>
      <c r="L6" s="308"/>
      <c r="M6" s="309"/>
      <c r="N6" s="265"/>
      <c r="O6" s="266"/>
    </row>
    <row r="7" spans="1:15" s="22" customFormat="1" ht="30" customHeight="1" x14ac:dyDescent="0.25">
      <c r="A7" s="315"/>
      <c r="B7" s="318"/>
      <c r="C7" s="319"/>
      <c r="D7" s="321"/>
      <c r="E7" s="77"/>
      <c r="F7" s="323"/>
      <c r="G7" s="24" t="s">
        <v>32</v>
      </c>
      <c r="H7" s="25" t="s">
        <v>33</v>
      </c>
      <c r="I7" s="25" t="s">
        <v>34</v>
      </c>
      <c r="J7" s="26" t="s">
        <v>35</v>
      </c>
      <c r="K7" s="27" t="s">
        <v>32</v>
      </c>
      <c r="L7" s="28" t="s">
        <v>34</v>
      </c>
      <c r="M7" s="29" t="s">
        <v>35</v>
      </c>
      <c r="N7" s="265"/>
      <c r="O7" s="266"/>
    </row>
    <row r="8" spans="1:15" s="36" customFormat="1" ht="12" customHeight="1" x14ac:dyDescent="0.25">
      <c r="A8" s="30" t="s">
        <v>8</v>
      </c>
      <c r="B8" s="310" t="s">
        <v>9</v>
      </c>
      <c r="C8" s="311"/>
      <c r="D8" s="31" t="s">
        <v>10</v>
      </c>
      <c r="E8" s="31" t="s">
        <v>11</v>
      </c>
      <c r="F8" s="32" t="s">
        <v>12</v>
      </c>
      <c r="G8" s="33" t="s">
        <v>13</v>
      </c>
      <c r="H8" s="31" t="s">
        <v>14</v>
      </c>
      <c r="I8" s="31" t="s">
        <v>15</v>
      </c>
      <c r="J8" s="34" t="s">
        <v>16</v>
      </c>
      <c r="K8" s="33" t="s">
        <v>17</v>
      </c>
      <c r="L8" s="31" t="s">
        <v>18</v>
      </c>
      <c r="M8" s="35" t="s">
        <v>19</v>
      </c>
      <c r="N8" s="264"/>
      <c r="O8" s="267"/>
    </row>
    <row r="9" spans="1:15" s="46" customFormat="1" ht="30" customHeight="1" thickBot="1" x14ac:dyDescent="0.3">
      <c r="A9" s="37" t="s">
        <v>8</v>
      </c>
      <c r="B9" s="312" t="s">
        <v>169</v>
      </c>
      <c r="C9" s="313"/>
      <c r="D9" s="38" t="s">
        <v>24</v>
      </c>
      <c r="E9" s="38" t="s">
        <v>47</v>
      </c>
      <c r="F9" s="193">
        <v>1200</v>
      </c>
      <c r="G9" s="39"/>
      <c r="H9" s="40"/>
      <c r="I9" s="41">
        <f>G9*H9</f>
        <v>0</v>
      </c>
      <c r="J9" s="42">
        <f>G9+I9</f>
        <v>0</v>
      </c>
      <c r="K9" s="43">
        <f>F9*G9</f>
        <v>0</v>
      </c>
      <c r="L9" s="44">
        <f>K9*H9</f>
        <v>0</v>
      </c>
      <c r="M9" s="45">
        <f>K9+L9</f>
        <v>0</v>
      </c>
      <c r="N9" s="264"/>
      <c r="O9" s="267"/>
    </row>
    <row r="10" spans="1:15" s="140" customFormat="1" ht="24.95" customHeight="1" thickBot="1" x14ac:dyDescent="0.3">
      <c r="A10" s="306" t="s">
        <v>89</v>
      </c>
      <c r="B10" s="306"/>
      <c r="C10" s="306"/>
      <c r="D10" s="306"/>
      <c r="E10" s="306"/>
      <c r="F10" s="306"/>
      <c r="G10" s="306"/>
      <c r="H10" s="306"/>
      <c r="I10" s="306"/>
      <c r="J10" s="306"/>
      <c r="K10" s="138">
        <f>SUM(K9:K9)</f>
        <v>0</v>
      </c>
      <c r="L10" s="139"/>
      <c r="M10" s="47">
        <f>SUM(M9:M9)</f>
        <v>0</v>
      </c>
      <c r="N10" s="268"/>
      <c r="O10" s="268"/>
    </row>
    <row r="11" spans="1:15" s="48" customFormat="1" ht="24.95" customHeight="1" thickBo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126"/>
      <c r="L11" s="49"/>
      <c r="M11" s="127"/>
      <c r="N11" s="268"/>
      <c r="O11" s="268"/>
    </row>
    <row r="12" spans="1:15" s="22" customFormat="1" ht="30" customHeight="1" x14ac:dyDescent="0.25">
      <c r="A12" s="314" t="s">
        <v>26</v>
      </c>
      <c r="B12" s="316" t="s">
        <v>27</v>
      </c>
      <c r="C12" s="317"/>
      <c r="D12" s="320" t="s">
        <v>28</v>
      </c>
      <c r="E12" s="132" t="s">
        <v>29</v>
      </c>
      <c r="F12" s="322" t="s">
        <v>38</v>
      </c>
      <c r="G12" s="324" t="s">
        <v>30</v>
      </c>
      <c r="H12" s="325"/>
      <c r="I12" s="325"/>
      <c r="J12" s="326"/>
      <c r="K12" s="307" t="s">
        <v>31</v>
      </c>
      <c r="L12" s="308"/>
      <c r="M12" s="309"/>
      <c r="N12" s="265"/>
      <c r="O12" s="266"/>
    </row>
    <row r="13" spans="1:15" s="22" customFormat="1" ht="30" customHeight="1" x14ac:dyDescent="0.25">
      <c r="A13" s="315"/>
      <c r="B13" s="318"/>
      <c r="C13" s="319"/>
      <c r="D13" s="321"/>
      <c r="E13" s="133"/>
      <c r="F13" s="323"/>
      <c r="G13" s="24" t="s">
        <v>32</v>
      </c>
      <c r="H13" s="25" t="s">
        <v>33</v>
      </c>
      <c r="I13" s="25" t="s">
        <v>34</v>
      </c>
      <c r="J13" s="26" t="s">
        <v>35</v>
      </c>
      <c r="K13" s="27" t="s">
        <v>32</v>
      </c>
      <c r="L13" s="28" t="s">
        <v>34</v>
      </c>
      <c r="M13" s="29" t="s">
        <v>35</v>
      </c>
      <c r="N13" s="265"/>
      <c r="O13" s="266"/>
    </row>
    <row r="14" spans="1:15" s="36" customFormat="1" ht="12" customHeight="1" x14ac:dyDescent="0.25">
      <c r="A14" s="30" t="s">
        <v>8</v>
      </c>
      <c r="B14" s="310" t="s">
        <v>9</v>
      </c>
      <c r="C14" s="311"/>
      <c r="D14" s="31" t="s">
        <v>10</v>
      </c>
      <c r="E14" s="31" t="s">
        <v>11</v>
      </c>
      <c r="F14" s="134" t="s">
        <v>12</v>
      </c>
      <c r="G14" s="33" t="s">
        <v>13</v>
      </c>
      <c r="H14" s="31" t="s">
        <v>14</v>
      </c>
      <c r="I14" s="31" t="s">
        <v>15</v>
      </c>
      <c r="J14" s="34" t="s">
        <v>16</v>
      </c>
      <c r="K14" s="33" t="s">
        <v>17</v>
      </c>
      <c r="L14" s="31" t="s">
        <v>18</v>
      </c>
      <c r="M14" s="35" t="s">
        <v>19</v>
      </c>
      <c r="N14" s="264"/>
      <c r="O14" s="267"/>
    </row>
    <row r="15" spans="1:15" s="46" customFormat="1" ht="30" customHeight="1" thickBot="1" x14ac:dyDescent="0.3">
      <c r="A15" s="37" t="s">
        <v>8</v>
      </c>
      <c r="B15" s="312" t="s">
        <v>170</v>
      </c>
      <c r="C15" s="313"/>
      <c r="D15" s="38" t="s">
        <v>24</v>
      </c>
      <c r="E15" s="38" t="s">
        <v>49</v>
      </c>
      <c r="F15" s="193">
        <v>820</v>
      </c>
      <c r="G15" s="39"/>
      <c r="H15" s="40"/>
      <c r="I15" s="41">
        <f>G15*H15</f>
        <v>0</v>
      </c>
      <c r="J15" s="42">
        <f>G15+I15</f>
        <v>0</v>
      </c>
      <c r="K15" s="43">
        <f>F15*G15</f>
        <v>0</v>
      </c>
      <c r="L15" s="44">
        <f>K15*H15</f>
        <v>0</v>
      </c>
      <c r="M15" s="45">
        <f>K15+L15</f>
        <v>0</v>
      </c>
      <c r="N15" s="264"/>
      <c r="O15" s="267"/>
    </row>
    <row r="16" spans="1:15" s="140" customFormat="1" ht="24.95" customHeight="1" thickBot="1" x14ac:dyDescent="0.3">
      <c r="A16" s="306" t="s">
        <v>88</v>
      </c>
      <c r="B16" s="306"/>
      <c r="C16" s="306"/>
      <c r="D16" s="306"/>
      <c r="E16" s="306"/>
      <c r="F16" s="306"/>
      <c r="G16" s="306"/>
      <c r="H16" s="306"/>
      <c r="I16" s="306"/>
      <c r="J16" s="306"/>
      <c r="K16" s="138">
        <f>SUM(K15:K15)</f>
        <v>0</v>
      </c>
      <c r="L16" s="139"/>
      <c r="M16" s="47">
        <f>SUM(M15:M15)</f>
        <v>0</v>
      </c>
      <c r="N16" s="268"/>
      <c r="O16" s="268"/>
    </row>
    <row r="17" spans="1:15" s="48" customFormat="1" ht="24.95" customHeight="1" thickBot="1" x14ac:dyDescent="0.3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126"/>
      <c r="L17" s="49"/>
      <c r="M17" s="127"/>
      <c r="N17" s="268"/>
      <c r="O17" s="268"/>
    </row>
    <row r="18" spans="1:15" s="22" customFormat="1" ht="30" customHeight="1" x14ac:dyDescent="0.25">
      <c r="A18" s="314" t="s">
        <v>26</v>
      </c>
      <c r="B18" s="316" t="s">
        <v>27</v>
      </c>
      <c r="C18" s="317"/>
      <c r="D18" s="320" t="s">
        <v>28</v>
      </c>
      <c r="E18" s="132" t="s">
        <v>29</v>
      </c>
      <c r="F18" s="322" t="s">
        <v>38</v>
      </c>
      <c r="G18" s="324" t="s">
        <v>30</v>
      </c>
      <c r="H18" s="325"/>
      <c r="I18" s="325"/>
      <c r="J18" s="326"/>
      <c r="K18" s="307" t="s">
        <v>31</v>
      </c>
      <c r="L18" s="308"/>
      <c r="M18" s="309"/>
      <c r="N18" s="265"/>
      <c r="O18" s="266"/>
    </row>
    <row r="19" spans="1:15" s="22" customFormat="1" ht="30" customHeight="1" x14ac:dyDescent="0.25">
      <c r="A19" s="315"/>
      <c r="B19" s="318"/>
      <c r="C19" s="319"/>
      <c r="D19" s="321"/>
      <c r="E19" s="133"/>
      <c r="F19" s="323"/>
      <c r="G19" s="24" t="s">
        <v>32</v>
      </c>
      <c r="H19" s="25" t="s">
        <v>33</v>
      </c>
      <c r="I19" s="25" t="s">
        <v>34</v>
      </c>
      <c r="J19" s="26" t="s">
        <v>35</v>
      </c>
      <c r="K19" s="27" t="s">
        <v>32</v>
      </c>
      <c r="L19" s="28" t="s">
        <v>34</v>
      </c>
      <c r="M19" s="29" t="s">
        <v>35</v>
      </c>
      <c r="N19" s="265"/>
      <c r="O19" s="266"/>
    </row>
    <row r="20" spans="1:15" s="36" customFormat="1" ht="12" customHeight="1" x14ac:dyDescent="0.25">
      <c r="A20" s="30" t="s">
        <v>8</v>
      </c>
      <c r="B20" s="310" t="s">
        <v>9</v>
      </c>
      <c r="C20" s="311"/>
      <c r="D20" s="31" t="s">
        <v>10</v>
      </c>
      <c r="E20" s="31" t="s">
        <v>11</v>
      </c>
      <c r="F20" s="134" t="s">
        <v>12</v>
      </c>
      <c r="G20" s="33" t="s">
        <v>13</v>
      </c>
      <c r="H20" s="31" t="s">
        <v>14</v>
      </c>
      <c r="I20" s="31" t="s">
        <v>15</v>
      </c>
      <c r="J20" s="34" t="s">
        <v>16</v>
      </c>
      <c r="K20" s="33" t="s">
        <v>17</v>
      </c>
      <c r="L20" s="31" t="s">
        <v>18</v>
      </c>
      <c r="M20" s="35" t="s">
        <v>19</v>
      </c>
      <c r="N20" s="264"/>
      <c r="O20" s="267"/>
    </row>
    <row r="21" spans="1:15" s="46" customFormat="1" ht="30" customHeight="1" thickBot="1" x14ac:dyDescent="0.3">
      <c r="A21" s="37" t="s">
        <v>8</v>
      </c>
      <c r="B21" s="312" t="s">
        <v>171</v>
      </c>
      <c r="C21" s="313"/>
      <c r="D21" s="38" t="s">
        <v>24</v>
      </c>
      <c r="E21" s="38" t="s">
        <v>52</v>
      </c>
      <c r="F21" s="193">
        <v>1200</v>
      </c>
      <c r="G21" s="39"/>
      <c r="H21" s="40"/>
      <c r="I21" s="41">
        <f>G21*H21</f>
        <v>0</v>
      </c>
      <c r="J21" s="42">
        <f>G21+I21</f>
        <v>0</v>
      </c>
      <c r="K21" s="43">
        <f>F21*G21</f>
        <v>0</v>
      </c>
      <c r="L21" s="44">
        <f>K21*H21</f>
        <v>0</v>
      </c>
      <c r="M21" s="45">
        <f>K21+L21</f>
        <v>0</v>
      </c>
      <c r="N21" s="264"/>
      <c r="O21" s="267"/>
    </row>
    <row r="22" spans="1:15" s="140" customFormat="1" ht="24.95" customHeight="1" thickBot="1" x14ac:dyDescent="0.3">
      <c r="A22" s="306" t="s">
        <v>93</v>
      </c>
      <c r="B22" s="306"/>
      <c r="C22" s="306"/>
      <c r="D22" s="306"/>
      <c r="E22" s="306"/>
      <c r="F22" s="306"/>
      <c r="G22" s="306"/>
      <c r="H22" s="306"/>
      <c r="I22" s="306"/>
      <c r="J22" s="306"/>
      <c r="K22" s="138">
        <f>SUM(K21:K21)</f>
        <v>0</v>
      </c>
      <c r="L22" s="139"/>
      <c r="M22" s="47">
        <f>SUM(M21:M21)</f>
        <v>0</v>
      </c>
    </row>
    <row r="23" spans="1:15" s="48" customFormat="1" ht="24.95" customHeight="1" thickBot="1" x14ac:dyDescent="0.3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126"/>
      <c r="L23" s="49"/>
      <c r="M23" s="127"/>
    </row>
    <row r="24" spans="1:15" s="48" customFormat="1" ht="24.95" customHeight="1" thickBot="1" x14ac:dyDescent="0.3">
      <c r="A24" s="329" t="s">
        <v>86</v>
      </c>
      <c r="B24" s="330"/>
      <c r="C24" s="330"/>
      <c r="D24" s="330"/>
      <c r="E24" s="330"/>
      <c r="F24" s="330"/>
      <c r="G24" s="330"/>
      <c r="H24" s="330"/>
      <c r="I24" s="330"/>
      <c r="J24" s="331"/>
      <c r="K24" s="138">
        <f>K22+K16+K10</f>
        <v>0</v>
      </c>
      <c r="L24" s="131"/>
      <c r="M24" s="47">
        <f>M22+M16+M10</f>
        <v>0</v>
      </c>
    </row>
    <row r="25" spans="1:15" s="69" customFormat="1" ht="15" customHeight="1" x14ac:dyDescent="0.25">
      <c r="A25" s="125"/>
      <c r="B25" s="125"/>
      <c r="C25" s="125"/>
      <c r="D25" s="68"/>
    </row>
    <row r="26" spans="1:15" s="161" customFormat="1" x14ac:dyDescent="0.25">
      <c r="A26" s="161" t="s">
        <v>1</v>
      </c>
      <c r="B26" s="171" t="str">
        <f>IF('Príloha č. 1'!$B$23="","",'Príloha č. 1'!$B$23)</f>
        <v/>
      </c>
    </row>
    <row r="27" spans="1:15" s="161" customFormat="1" x14ac:dyDescent="0.25">
      <c r="A27" s="161" t="s">
        <v>4</v>
      </c>
      <c r="B27" s="152" t="str">
        <f>IF('Príloha č. 1'!$B$24="","",'Príloha č. 1'!$B$24)</f>
        <v/>
      </c>
    </row>
    <row r="28" spans="1:15" s="162" customFormat="1" ht="15" customHeight="1" x14ac:dyDescent="0.2">
      <c r="A28" s="148"/>
      <c r="B28" s="148"/>
      <c r="C28" s="148"/>
      <c r="D28" s="148"/>
    </row>
    <row r="29" spans="1:15" s="163" customFormat="1" ht="45" customHeight="1" x14ac:dyDescent="0.2">
      <c r="A29" s="148"/>
      <c r="B29" s="148"/>
      <c r="C29" s="148"/>
      <c r="G29" s="148"/>
      <c r="H29" s="332" t="s">
        <v>132</v>
      </c>
      <c r="I29" s="332"/>
      <c r="J29" s="332"/>
    </row>
    <row r="30" spans="1:15" s="163" customFormat="1" ht="12.75" customHeight="1" x14ac:dyDescent="0.2">
      <c r="A30" s="148"/>
      <c r="B30" s="148"/>
      <c r="C30" s="148"/>
      <c r="G30" s="14" t="s">
        <v>25</v>
      </c>
      <c r="H30" s="204"/>
      <c r="I30" s="204"/>
      <c r="J30" s="204"/>
    </row>
    <row r="31" spans="1:15" s="4" customFormat="1" ht="12.75" x14ac:dyDescent="0.2">
      <c r="A31" s="300" t="s">
        <v>2</v>
      </c>
      <c r="B31" s="300"/>
      <c r="C31" s="300"/>
      <c r="E31" s="5"/>
      <c r="H31" s="1"/>
      <c r="I31" s="1"/>
    </row>
    <row r="32" spans="1:15" x14ac:dyDescent="0.2">
      <c r="A32" s="15"/>
      <c r="B32" s="327" t="s">
        <v>3</v>
      </c>
      <c r="C32" s="328"/>
    </row>
    <row r="33" spans="2:7" x14ac:dyDescent="0.2">
      <c r="B33" s="305" t="s">
        <v>163</v>
      </c>
      <c r="C33" s="305"/>
      <c r="D33" s="305"/>
      <c r="E33" s="305"/>
      <c r="F33" s="305"/>
      <c r="G33" s="305"/>
    </row>
  </sheetData>
  <mergeCells count="36">
    <mergeCell ref="K18:M18"/>
    <mergeCell ref="B20:C20"/>
    <mergeCell ref="B21:C21"/>
    <mergeCell ref="A22:J22"/>
    <mergeCell ref="A24:J24"/>
    <mergeCell ref="B15:C15"/>
    <mergeCell ref="A31:C31"/>
    <mergeCell ref="B32:C32"/>
    <mergeCell ref="A16:J16"/>
    <mergeCell ref="A18:A19"/>
    <mergeCell ref="B18:C19"/>
    <mergeCell ref="D18:D19"/>
    <mergeCell ref="F18:F19"/>
    <mergeCell ref="G18:J18"/>
    <mergeCell ref="H29:J29"/>
    <mergeCell ref="A12:A13"/>
    <mergeCell ref="B12:C13"/>
    <mergeCell ref="D12:D13"/>
    <mergeCell ref="F12:F13"/>
    <mergeCell ref="G12:J12"/>
    <mergeCell ref="B33:G33"/>
    <mergeCell ref="K12:M12"/>
    <mergeCell ref="B14:C14"/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  <mergeCell ref="B8:C8"/>
    <mergeCell ref="B9:C9"/>
    <mergeCell ref="A10:J10"/>
  </mergeCells>
  <conditionalFormatting sqref="B26">
    <cfRule type="containsBlanks" dxfId="14" priority="2">
      <formula>LEN(TRIM(B26))=0</formula>
    </cfRule>
  </conditionalFormatting>
  <conditionalFormatting sqref="B27">
    <cfRule type="containsBlanks" dxfId="13" priority="1">
      <formula>LEN(TRIM(B27))=0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  <pageSetUpPr fitToPage="1"/>
  </sheetPr>
  <dimension ref="A1:N25"/>
  <sheetViews>
    <sheetView showGridLines="0" zoomScaleNormal="100" workbookViewId="0">
      <selection activeCell="B9" sqref="B9:C9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384" width="9.140625" style="16"/>
  </cols>
  <sheetData>
    <row r="1" spans="1:14" ht="20.100000000000001" customHeight="1" x14ac:dyDescent="0.2">
      <c r="A1" s="334" t="s">
        <v>0</v>
      </c>
      <c r="B1" s="334"/>
      <c r="C1" s="334"/>
      <c r="D1" s="334"/>
      <c r="E1" s="334"/>
      <c r="F1" s="334"/>
      <c r="G1" s="334"/>
      <c r="H1" s="334"/>
      <c r="I1" s="334"/>
      <c r="J1" s="334"/>
    </row>
    <row r="2" spans="1:14" ht="20.100000000000001" customHeight="1" x14ac:dyDescent="0.2">
      <c r="A2" s="335" t="str">
        <f>'Príloha č. 1'!A2:D2</f>
        <v>KONTRASTNÉ LÁTKY</v>
      </c>
      <c r="B2" s="335"/>
      <c r="C2" s="335"/>
      <c r="D2" s="335"/>
      <c r="E2" s="335"/>
      <c r="F2" s="335"/>
      <c r="G2" s="335"/>
      <c r="H2" s="335"/>
      <c r="I2" s="335"/>
      <c r="J2" s="335"/>
      <c r="K2" s="17"/>
      <c r="L2" s="17"/>
    </row>
    <row r="3" spans="1:14" ht="20.100000000000001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17"/>
      <c r="L3" s="17"/>
    </row>
    <row r="4" spans="1:14" s="20" customFormat="1" ht="39.950000000000003" customHeight="1" x14ac:dyDescent="0.25">
      <c r="A4" s="337" t="s">
        <v>131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</row>
    <row r="5" spans="1:14" s="20" customFormat="1" ht="30" customHeight="1" thickBot="1" x14ac:dyDescent="0.3">
      <c r="A5" s="336" t="s">
        <v>101</v>
      </c>
      <c r="B5" s="336"/>
      <c r="C5" s="336"/>
      <c r="D5" s="336"/>
      <c r="E5" s="336"/>
      <c r="F5" s="336"/>
      <c r="G5" s="336"/>
      <c r="H5" s="336"/>
      <c r="I5" s="336"/>
      <c r="J5" s="336"/>
      <c r="K5" s="19"/>
      <c r="L5" s="19"/>
    </row>
    <row r="6" spans="1:14" s="22" customFormat="1" ht="30" customHeight="1" x14ac:dyDescent="0.25">
      <c r="A6" s="314" t="s">
        <v>26</v>
      </c>
      <c r="B6" s="316" t="s">
        <v>27</v>
      </c>
      <c r="C6" s="317"/>
      <c r="D6" s="320" t="s">
        <v>28</v>
      </c>
      <c r="E6" s="76" t="s">
        <v>29</v>
      </c>
      <c r="F6" s="322" t="s">
        <v>38</v>
      </c>
      <c r="G6" s="324" t="s">
        <v>30</v>
      </c>
      <c r="H6" s="325"/>
      <c r="I6" s="325"/>
      <c r="J6" s="326"/>
      <c r="K6" s="307" t="s">
        <v>31</v>
      </c>
      <c r="L6" s="308"/>
      <c r="M6" s="309"/>
      <c r="N6" s="265"/>
    </row>
    <row r="7" spans="1:14" s="22" customFormat="1" ht="30" customHeight="1" x14ac:dyDescent="0.25">
      <c r="A7" s="315"/>
      <c r="B7" s="318"/>
      <c r="C7" s="319"/>
      <c r="D7" s="321"/>
      <c r="E7" s="77"/>
      <c r="F7" s="323"/>
      <c r="G7" s="24" t="s">
        <v>32</v>
      </c>
      <c r="H7" s="25" t="s">
        <v>33</v>
      </c>
      <c r="I7" s="25" t="s">
        <v>34</v>
      </c>
      <c r="J7" s="26" t="s">
        <v>35</v>
      </c>
      <c r="K7" s="27" t="s">
        <v>32</v>
      </c>
      <c r="L7" s="28" t="s">
        <v>34</v>
      </c>
      <c r="M7" s="29" t="s">
        <v>35</v>
      </c>
      <c r="N7" s="265"/>
    </row>
    <row r="8" spans="1:14" s="36" customFormat="1" ht="12" customHeight="1" x14ac:dyDescent="0.25">
      <c r="A8" s="30" t="s">
        <v>8</v>
      </c>
      <c r="B8" s="310" t="s">
        <v>9</v>
      </c>
      <c r="C8" s="311"/>
      <c r="D8" s="31" t="s">
        <v>10</v>
      </c>
      <c r="E8" s="31" t="s">
        <v>11</v>
      </c>
      <c r="F8" s="32" t="s">
        <v>12</v>
      </c>
      <c r="G8" s="33" t="s">
        <v>13</v>
      </c>
      <c r="H8" s="31" t="s">
        <v>14</v>
      </c>
      <c r="I8" s="31" t="s">
        <v>15</v>
      </c>
      <c r="J8" s="34" t="s">
        <v>16</v>
      </c>
      <c r="K8" s="33" t="s">
        <v>17</v>
      </c>
      <c r="L8" s="31" t="s">
        <v>18</v>
      </c>
      <c r="M8" s="35" t="s">
        <v>19</v>
      </c>
      <c r="N8" s="264"/>
    </row>
    <row r="9" spans="1:14" s="46" customFormat="1" ht="30" customHeight="1" thickBot="1" x14ac:dyDescent="0.3">
      <c r="A9" s="194" t="s">
        <v>8</v>
      </c>
      <c r="B9" s="342" t="s">
        <v>172</v>
      </c>
      <c r="C9" s="343"/>
      <c r="D9" s="195" t="s">
        <v>24</v>
      </c>
      <c r="E9" s="195" t="s">
        <v>47</v>
      </c>
      <c r="F9" s="196">
        <v>100</v>
      </c>
      <c r="G9" s="197"/>
      <c r="H9" s="198"/>
      <c r="I9" s="199">
        <f>G9*H9</f>
        <v>0</v>
      </c>
      <c r="J9" s="200">
        <f>G9+I9</f>
        <v>0</v>
      </c>
      <c r="K9" s="201">
        <f>F9*G9</f>
        <v>0</v>
      </c>
      <c r="L9" s="202">
        <f>K9*H9</f>
        <v>0</v>
      </c>
      <c r="M9" s="205">
        <f>K9+L9</f>
        <v>0</v>
      </c>
      <c r="N9" s="264"/>
    </row>
    <row r="10" spans="1:14" s="69" customFormat="1" ht="24.95" customHeight="1" thickBot="1" x14ac:dyDescent="0.3">
      <c r="A10" s="125"/>
      <c r="B10" s="125"/>
      <c r="C10" s="125"/>
      <c r="D10" s="68"/>
    </row>
    <row r="11" spans="1:14" s="48" customFormat="1" ht="24.95" customHeight="1" thickBot="1" x14ac:dyDescent="0.3">
      <c r="A11" s="329" t="s">
        <v>130</v>
      </c>
      <c r="B11" s="330"/>
      <c r="C11" s="330"/>
      <c r="D11" s="330"/>
      <c r="E11" s="330"/>
      <c r="F11" s="330"/>
      <c r="G11" s="330"/>
      <c r="H11" s="330"/>
      <c r="I11" s="330"/>
      <c r="J11" s="331"/>
      <c r="K11" s="138">
        <f>K9</f>
        <v>0</v>
      </c>
      <c r="L11" s="175"/>
      <c r="M11" s="47">
        <f>M9</f>
        <v>0</v>
      </c>
    </row>
    <row r="12" spans="1:14" s="69" customFormat="1" ht="24.95" customHeight="1" x14ac:dyDescent="0.25">
      <c r="A12" s="125"/>
      <c r="B12" s="125"/>
      <c r="C12" s="125"/>
      <c r="D12" s="68"/>
    </row>
    <row r="13" spans="1:14" s="69" customFormat="1" ht="24.95" customHeight="1" x14ac:dyDescent="0.25">
      <c r="A13" s="125"/>
      <c r="B13" s="125"/>
      <c r="C13" s="125"/>
      <c r="D13" s="68"/>
    </row>
    <row r="14" spans="1:14" s="161" customFormat="1" x14ac:dyDescent="0.25">
      <c r="A14" s="161" t="s">
        <v>1</v>
      </c>
      <c r="B14" s="171" t="str">
        <f>IF('Príloha č. 1'!$B$23="","",'Príloha č. 1'!$B$23)</f>
        <v/>
      </c>
    </row>
    <row r="15" spans="1:14" s="161" customFormat="1" x14ac:dyDescent="0.25">
      <c r="A15" s="161" t="s">
        <v>4</v>
      </c>
      <c r="B15" s="152" t="str">
        <f>IF('Príloha č. 1'!$B$24="","",'Príloha č. 1'!$B$24)</f>
        <v/>
      </c>
    </row>
    <row r="16" spans="1:14" s="162" customFormat="1" ht="15" customHeight="1" x14ac:dyDescent="0.2">
      <c r="A16" s="148"/>
      <c r="B16" s="148"/>
      <c r="C16" s="148"/>
      <c r="D16" s="148"/>
    </row>
    <row r="17" spans="1:13" s="162" customFormat="1" ht="15" customHeight="1" x14ac:dyDescent="0.2">
      <c r="A17" s="148"/>
      <c r="B17" s="148"/>
      <c r="C17" s="148"/>
      <c r="D17" s="148"/>
    </row>
    <row r="18" spans="1:13" s="162" customFormat="1" ht="15" customHeight="1" x14ac:dyDescent="0.2">
      <c r="A18" s="148"/>
      <c r="B18" s="148"/>
      <c r="C18" s="148"/>
      <c r="D18" s="148"/>
    </row>
    <row r="19" spans="1:13" s="163" customFormat="1" ht="39.950000000000003" customHeight="1" x14ac:dyDescent="0.2">
      <c r="A19" s="148"/>
      <c r="B19" s="148"/>
      <c r="C19" s="148"/>
      <c r="G19" s="148"/>
      <c r="H19" s="333"/>
      <c r="I19" s="333"/>
      <c r="J19" s="333"/>
    </row>
    <row r="20" spans="1:13" s="163" customFormat="1" ht="45" customHeight="1" x14ac:dyDescent="0.2">
      <c r="A20" s="148"/>
      <c r="B20" s="148"/>
      <c r="C20" s="148"/>
      <c r="G20" s="148"/>
      <c r="H20" s="332" t="s">
        <v>132</v>
      </c>
      <c r="I20" s="332"/>
      <c r="J20" s="332"/>
      <c r="M20" s="163" t="s">
        <v>164</v>
      </c>
    </row>
    <row r="21" spans="1:13" s="4" customFormat="1" ht="12.75" x14ac:dyDescent="0.2">
      <c r="E21" s="5"/>
      <c r="G21" s="14" t="s">
        <v>25</v>
      </c>
      <c r="H21" s="1"/>
      <c r="I21" s="1"/>
    </row>
    <row r="23" spans="1:13" x14ac:dyDescent="0.2">
      <c r="A23" s="300" t="s">
        <v>2</v>
      </c>
      <c r="B23" s="300"/>
      <c r="C23" s="300"/>
    </row>
    <row r="24" spans="1:13" x14ac:dyDescent="0.2">
      <c r="A24" s="15"/>
      <c r="B24" s="327" t="s">
        <v>3</v>
      </c>
      <c r="C24" s="328"/>
    </row>
    <row r="25" spans="1:13" x14ac:dyDescent="0.2">
      <c r="B25" s="305" t="s">
        <v>163</v>
      </c>
      <c r="C25" s="305"/>
      <c r="D25" s="305"/>
      <c r="E25" s="305"/>
      <c r="F25" s="305"/>
      <c r="G25" s="305"/>
    </row>
  </sheetData>
  <mergeCells count="18">
    <mergeCell ref="B8:C8"/>
    <mergeCell ref="A1:J1"/>
    <mergeCell ref="A2:J2"/>
    <mergeCell ref="A4:N4"/>
    <mergeCell ref="A5:J5"/>
    <mergeCell ref="A6:A7"/>
    <mergeCell ref="B6:C7"/>
    <mergeCell ref="D6:D7"/>
    <mergeCell ref="F6:F7"/>
    <mergeCell ref="G6:J6"/>
    <mergeCell ref="K6:M6"/>
    <mergeCell ref="B9:C9"/>
    <mergeCell ref="H19:J19"/>
    <mergeCell ref="H20:J20"/>
    <mergeCell ref="A23:C23"/>
    <mergeCell ref="B25:G25"/>
    <mergeCell ref="B24:C24"/>
    <mergeCell ref="A11:J11"/>
  </mergeCells>
  <conditionalFormatting sqref="B14">
    <cfRule type="containsBlanks" dxfId="12" priority="2">
      <formula>LEN(TRIM(B14))=0</formula>
    </cfRule>
  </conditionalFormatting>
  <conditionalFormatting sqref="B15">
    <cfRule type="containsBlanks" dxfId="11" priority="1">
      <formula>LEN(TRIM(B15))=0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AA36"/>
  <sheetViews>
    <sheetView showGridLines="0" zoomScale="80" zoomScaleNormal="80" workbookViewId="0">
      <selection activeCell="A6" sqref="A6:O6"/>
    </sheetView>
  </sheetViews>
  <sheetFormatPr defaultRowHeight="12.75" x14ac:dyDescent="0.2"/>
  <cols>
    <col min="1" max="1" width="5.5703125" style="52" customWidth="1"/>
    <col min="2" max="2" width="13.7109375" style="52" customWidth="1"/>
    <col min="3" max="3" width="10.7109375" style="52" customWidth="1"/>
    <col min="4" max="4" width="10.7109375" style="51" customWidth="1"/>
    <col min="5" max="6" width="25.7109375" style="51" customWidth="1"/>
    <col min="7" max="8" width="15.7109375" style="51" customWidth="1"/>
    <col min="9" max="9" width="12.7109375" style="52" customWidth="1"/>
    <col min="10" max="10" width="11.140625" style="52" customWidth="1"/>
    <col min="11" max="12" width="8.7109375" style="52" customWidth="1"/>
    <col min="13" max="13" width="15.7109375" style="52" customWidth="1"/>
    <col min="14" max="14" width="10.7109375" style="52" customWidth="1"/>
    <col min="15" max="16" width="15.7109375" style="52" customWidth="1"/>
    <col min="17" max="17" width="10.7109375" style="52" customWidth="1"/>
    <col min="18" max="18" width="15.7109375" style="52" customWidth="1"/>
    <col min="19" max="19" width="13.5703125" style="52" customWidth="1"/>
    <col min="20" max="16384" width="9.140625" style="52"/>
  </cols>
  <sheetData>
    <row r="1" spans="1:27" s="16" customFormat="1" ht="20.100000000000001" customHeight="1" x14ac:dyDescent="0.2">
      <c r="A1" s="334" t="s">
        <v>0</v>
      </c>
      <c r="B1" s="334"/>
      <c r="C1" s="334"/>
      <c r="D1" s="334"/>
      <c r="E1" s="334"/>
      <c r="F1" s="334"/>
      <c r="G1" s="334"/>
      <c r="H1" s="334"/>
      <c r="I1" s="334"/>
      <c r="J1" s="334"/>
    </row>
    <row r="2" spans="1:27" s="16" customFormat="1" ht="20.100000000000001" customHeight="1" x14ac:dyDescent="0.2">
      <c r="A2" s="335" t="str">
        <f>'Príloha č. 1'!A2:D2</f>
        <v>KONTRASTNÉ LÁTKY</v>
      </c>
      <c r="B2" s="335"/>
      <c r="C2" s="335"/>
      <c r="D2" s="335"/>
      <c r="E2" s="335"/>
      <c r="F2" s="335"/>
      <c r="G2" s="335"/>
      <c r="H2" s="335"/>
      <c r="I2" s="335"/>
      <c r="J2" s="335"/>
      <c r="K2" s="17"/>
      <c r="L2" s="17"/>
    </row>
    <row r="3" spans="1:27" ht="15" customHeight="1" x14ac:dyDescent="0.2">
      <c r="A3" s="370"/>
      <c r="B3" s="370"/>
      <c r="C3" s="51"/>
    </row>
    <row r="4" spans="1:27" s="55" customFormat="1" ht="30" customHeight="1" x14ac:dyDescent="0.25">
      <c r="A4" s="371" t="s">
        <v>58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78"/>
      <c r="Q4" s="78"/>
      <c r="R4" s="78"/>
    </row>
    <row r="5" spans="1:27" s="4" customFormat="1" ht="24.75" customHeight="1" x14ac:dyDescent="0.2">
      <c r="A5" s="372" t="s">
        <v>100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79"/>
      <c r="Q5" s="79"/>
      <c r="R5" s="79"/>
      <c r="U5" s="12"/>
      <c r="V5" s="12"/>
      <c r="AA5" s="12"/>
    </row>
    <row r="6" spans="1:27" s="81" customFormat="1" ht="33.75" customHeight="1" thickBot="1" x14ac:dyDescent="0.25">
      <c r="A6" s="353" t="s">
        <v>174</v>
      </c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80"/>
      <c r="Q6" s="80"/>
      <c r="R6" s="80"/>
    </row>
    <row r="7" spans="1:27" s="82" customFormat="1" ht="15" customHeight="1" x14ac:dyDescent="0.25">
      <c r="A7" s="354" t="s">
        <v>26</v>
      </c>
      <c r="B7" s="356" t="s">
        <v>59</v>
      </c>
      <c r="C7" s="358" t="s">
        <v>60</v>
      </c>
      <c r="D7" s="360" t="s">
        <v>61</v>
      </c>
      <c r="E7" s="360" t="s">
        <v>62</v>
      </c>
      <c r="F7" s="349" t="s">
        <v>63</v>
      </c>
      <c r="G7" s="362" t="s">
        <v>64</v>
      </c>
      <c r="H7" s="364" t="s">
        <v>65</v>
      </c>
      <c r="I7" s="366" t="s">
        <v>66</v>
      </c>
      <c r="J7" s="358" t="s">
        <v>67</v>
      </c>
      <c r="K7" s="358" t="s">
        <v>28</v>
      </c>
      <c r="L7" s="358" t="s">
        <v>68</v>
      </c>
      <c r="M7" s="351" t="s">
        <v>30</v>
      </c>
      <c r="N7" s="351"/>
      <c r="O7" s="352"/>
      <c r="P7" s="351" t="s">
        <v>69</v>
      </c>
      <c r="Q7" s="351"/>
      <c r="R7" s="352"/>
      <c r="S7" s="344" t="s">
        <v>157</v>
      </c>
    </row>
    <row r="8" spans="1:27" s="82" customFormat="1" ht="65.099999999999994" customHeight="1" x14ac:dyDescent="0.25">
      <c r="A8" s="355"/>
      <c r="B8" s="357"/>
      <c r="C8" s="359"/>
      <c r="D8" s="361"/>
      <c r="E8" s="361"/>
      <c r="F8" s="350"/>
      <c r="G8" s="363"/>
      <c r="H8" s="365"/>
      <c r="I8" s="367"/>
      <c r="J8" s="359"/>
      <c r="K8" s="359"/>
      <c r="L8" s="359"/>
      <c r="M8" s="83" t="s">
        <v>32</v>
      </c>
      <c r="N8" s="84" t="s">
        <v>70</v>
      </c>
      <c r="O8" s="85" t="s">
        <v>71</v>
      </c>
      <c r="P8" s="83" t="s">
        <v>32</v>
      </c>
      <c r="Q8" s="84" t="s">
        <v>70</v>
      </c>
      <c r="R8" s="85" t="s">
        <v>71</v>
      </c>
      <c r="S8" s="345"/>
    </row>
    <row r="9" spans="1:27" s="86" customFormat="1" ht="12" customHeight="1" x14ac:dyDescent="0.25">
      <c r="A9" s="176" t="s">
        <v>8</v>
      </c>
      <c r="B9" s="177" t="s">
        <v>9</v>
      </c>
      <c r="C9" s="178" t="s">
        <v>10</v>
      </c>
      <c r="D9" s="179" t="s">
        <v>11</v>
      </c>
      <c r="E9" s="179" t="s">
        <v>12</v>
      </c>
      <c r="F9" s="180" t="s">
        <v>13</v>
      </c>
      <c r="G9" s="181" t="s">
        <v>14</v>
      </c>
      <c r="H9" s="182" t="s">
        <v>15</v>
      </c>
      <c r="I9" s="183" t="s">
        <v>16</v>
      </c>
      <c r="J9" s="184" t="s">
        <v>17</v>
      </c>
      <c r="K9" s="185" t="s">
        <v>18</v>
      </c>
      <c r="L9" s="185" t="s">
        <v>19</v>
      </c>
      <c r="M9" s="186" t="s">
        <v>20</v>
      </c>
      <c r="N9" s="187" t="s">
        <v>21</v>
      </c>
      <c r="O9" s="188" t="s">
        <v>22</v>
      </c>
      <c r="P9" s="186" t="s">
        <v>23</v>
      </c>
      <c r="Q9" s="187" t="s">
        <v>72</v>
      </c>
      <c r="R9" s="188" t="s">
        <v>73</v>
      </c>
      <c r="S9" s="261" t="s">
        <v>155</v>
      </c>
    </row>
    <row r="10" spans="1:27" s="99" customFormat="1" ht="20.100000000000001" customHeight="1" x14ac:dyDescent="0.25">
      <c r="A10" s="87"/>
      <c r="B10" s="88"/>
      <c r="C10" s="89"/>
      <c r="D10" s="90"/>
      <c r="E10" s="90"/>
      <c r="F10" s="91"/>
      <c r="G10" s="92"/>
      <c r="H10" s="93"/>
      <c r="I10" s="94"/>
      <c r="J10" s="94"/>
      <c r="K10" s="95"/>
      <c r="L10" s="95"/>
      <c r="M10" s="96"/>
      <c r="N10" s="97"/>
      <c r="O10" s="98"/>
      <c r="P10" s="96"/>
      <c r="Q10" s="97"/>
      <c r="R10" s="98"/>
      <c r="S10" s="346" t="s">
        <v>156</v>
      </c>
    </row>
    <row r="11" spans="1:27" s="99" customFormat="1" ht="20.100000000000001" customHeight="1" x14ac:dyDescent="0.25">
      <c r="A11" s="87"/>
      <c r="B11" s="88"/>
      <c r="C11" s="89"/>
      <c r="D11" s="90"/>
      <c r="E11" s="90"/>
      <c r="F11" s="91"/>
      <c r="G11" s="92"/>
      <c r="H11" s="93"/>
      <c r="I11" s="94"/>
      <c r="J11" s="94"/>
      <c r="K11" s="95"/>
      <c r="L11" s="95"/>
      <c r="M11" s="96"/>
      <c r="N11" s="97"/>
      <c r="O11" s="98"/>
      <c r="P11" s="96"/>
      <c r="Q11" s="97"/>
      <c r="R11" s="98"/>
      <c r="S11" s="347"/>
    </row>
    <row r="12" spans="1:27" s="99" customFormat="1" ht="20.100000000000001" customHeight="1" x14ac:dyDescent="0.25">
      <c r="A12" s="87"/>
      <c r="B12" s="88"/>
      <c r="C12" s="89"/>
      <c r="D12" s="90"/>
      <c r="E12" s="90"/>
      <c r="F12" s="91"/>
      <c r="G12" s="92"/>
      <c r="H12" s="93"/>
      <c r="I12" s="94"/>
      <c r="J12" s="94"/>
      <c r="K12" s="95"/>
      <c r="L12" s="95"/>
      <c r="M12" s="96"/>
      <c r="N12" s="97"/>
      <c r="O12" s="98"/>
      <c r="P12" s="96"/>
      <c r="Q12" s="97"/>
      <c r="R12" s="98"/>
      <c r="S12" s="347"/>
    </row>
    <row r="13" spans="1:27" s="99" customFormat="1" ht="20.100000000000001" customHeight="1" thickBot="1" x14ac:dyDescent="0.3">
      <c r="A13" s="112"/>
      <c r="B13" s="113"/>
      <c r="C13" s="114"/>
      <c r="D13" s="115"/>
      <c r="E13" s="115"/>
      <c r="F13" s="116"/>
      <c r="G13" s="117"/>
      <c r="H13" s="118"/>
      <c r="I13" s="119"/>
      <c r="J13" s="119"/>
      <c r="K13" s="120"/>
      <c r="L13" s="120"/>
      <c r="M13" s="121"/>
      <c r="N13" s="122"/>
      <c r="O13" s="123"/>
      <c r="P13" s="121"/>
      <c r="Q13" s="122"/>
      <c r="R13" s="123"/>
      <c r="S13" s="348"/>
    </row>
    <row r="15" spans="1:27" s="81" customFormat="1" ht="33.75" customHeight="1" thickBot="1" x14ac:dyDescent="0.25">
      <c r="A15" s="353" t="s">
        <v>173</v>
      </c>
      <c r="B15" s="353"/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137"/>
      <c r="Q15" s="137"/>
      <c r="R15" s="137"/>
    </row>
    <row r="16" spans="1:27" s="82" customFormat="1" ht="15" customHeight="1" x14ac:dyDescent="0.25">
      <c r="A16" s="354" t="s">
        <v>26</v>
      </c>
      <c r="B16" s="356" t="s">
        <v>59</v>
      </c>
      <c r="C16" s="358" t="s">
        <v>60</v>
      </c>
      <c r="D16" s="360" t="s">
        <v>61</v>
      </c>
      <c r="E16" s="360" t="s">
        <v>62</v>
      </c>
      <c r="F16" s="349" t="s">
        <v>63</v>
      </c>
      <c r="G16" s="362" t="s">
        <v>64</v>
      </c>
      <c r="H16" s="364" t="s">
        <v>65</v>
      </c>
      <c r="I16" s="366" t="s">
        <v>66</v>
      </c>
      <c r="J16" s="358" t="s">
        <v>67</v>
      </c>
      <c r="K16" s="358" t="s">
        <v>28</v>
      </c>
      <c r="L16" s="358" t="s">
        <v>68</v>
      </c>
      <c r="M16" s="351" t="s">
        <v>30</v>
      </c>
      <c r="N16" s="351"/>
      <c r="O16" s="352"/>
      <c r="P16" s="351" t="s">
        <v>69</v>
      </c>
      <c r="Q16" s="351"/>
      <c r="R16" s="352"/>
      <c r="S16" s="344" t="s">
        <v>157</v>
      </c>
    </row>
    <row r="17" spans="1:19" s="82" customFormat="1" ht="65.099999999999994" customHeight="1" x14ac:dyDescent="0.25">
      <c r="A17" s="355"/>
      <c r="B17" s="357"/>
      <c r="C17" s="359"/>
      <c r="D17" s="361"/>
      <c r="E17" s="361"/>
      <c r="F17" s="350"/>
      <c r="G17" s="363"/>
      <c r="H17" s="365"/>
      <c r="I17" s="367"/>
      <c r="J17" s="359"/>
      <c r="K17" s="359"/>
      <c r="L17" s="359"/>
      <c r="M17" s="83" t="s">
        <v>32</v>
      </c>
      <c r="N17" s="84" t="s">
        <v>70</v>
      </c>
      <c r="O17" s="85" t="s">
        <v>71</v>
      </c>
      <c r="P17" s="83" t="s">
        <v>32</v>
      </c>
      <c r="Q17" s="84" t="s">
        <v>70</v>
      </c>
      <c r="R17" s="85" t="s">
        <v>71</v>
      </c>
      <c r="S17" s="345"/>
    </row>
    <row r="18" spans="1:19" s="86" customFormat="1" ht="12" customHeight="1" x14ac:dyDescent="0.25">
      <c r="A18" s="176" t="s">
        <v>8</v>
      </c>
      <c r="B18" s="177" t="s">
        <v>9</v>
      </c>
      <c r="C18" s="178" t="s">
        <v>10</v>
      </c>
      <c r="D18" s="179" t="s">
        <v>11</v>
      </c>
      <c r="E18" s="179" t="s">
        <v>12</v>
      </c>
      <c r="F18" s="180" t="s">
        <v>13</v>
      </c>
      <c r="G18" s="181" t="s">
        <v>14</v>
      </c>
      <c r="H18" s="182" t="s">
        <v>15</v>
      </c>
      <c r="I18" s="183" t="s">
        <v>16</v>
      </c>
      <c r="J18" s="184" t="s">
        <v>17</v>
      </c>
      <c r="K18" s="185" t="s">
        <v>18</v>
      </c>
      <c r="L18" s="185" t="s">
        <v>19</v>
      </c>
      <c r="M18" s="186" t="s">
        <v>20</v>
      </c>
      <c r="N18" s="187" t="s">
        <v>21</v>
      </c>
      <c r="O18" s="188" t="s">
        <v>22</v>
      </c>
      <c r="P18" s="186" t="s">
        <v>23</v>
      </c>
      <c r="Q18" s="187" t="s">
        <v>72</v>
      </c>
      <c r="R18" s="188" t="s">
        <v>73</v>
      </c>
      <c r="S18" s="261" t="s">
        <v>155</v>
      </c>
    </row>
    <row r="19" spans="1:19" s="99" customFormat="1" ht="20.100000000000001" customHeight="1" x14ac:dyDescent="0.25">
      <c r="A19" s="87"/>
      <c r="B19" s="88"/>
      <c r="C19" s="89"/>
      <c r="D19" s="90"/>
      <c r="E19" s="90"/>
      <c r="F19" s="91"/>
      <c r="G19" s="92"/>
      <c r="H19" s="93"/>
      <c r="I19" s="94"/>
      <c r="J19" s="94"/>
      <c r="K19" s="95"/>
      <c r="L19" s="95"/>
      <c r="M19" s="96"/>
      <c r="N19" s="97"/>
      <c r="O19" s="98"/>
      <c r="P19" s="96"/>
      <c r="Q19" s="97"/>
      <c r="R19" s="98"/>
      <c r="S19" s="346" t="s">
        <v>158</v>
      </c>
    </row>
    <row r="20" spans="1:19" s="99" customFormat="1" ht="20.100000000000001" customHeight="1" x14ac:dyDescent="0.25">
      <c r="A20" s="87"/>
      <c r="B20" s="88"/>
      <c r="C20" s="89"/>
      <c r="D20" s="90"/>
      <c r="E20" s="90"/>
      <c r="F20" s="91"/>
      <c r="G20" s="92"/>
      <c r="H20" s="93"/>
      <c r="I20" s="94"/>
      <c r="J20" s="94"/>
      <c r="K20" s="95"/>
      <c r="L20" s="95"/>
      <c r="M20" s="96"/>
      <c r="N20" s="97"/>
      <c r="O20" s="98"/>
      <c r="P20" s="96"/>
      <c r="Q20" s="97"/>
      <c r="R20" s="98"/>
      <c r="S20" s="347"/>
    </row>
    <row r="21" spans="1:19" s="99" customFormat="1" ht="20.100000000000001" customHeight="1" x14ac:dyDescent="0.25">
      <c r="A21" s="100"/>
      <c r="B21" s="101"/>
      <c r="C21" s="102"/>
      <c r="D21" s="103"/>
      <c r="E21" s="103"/>
      <c r="F21" s="104"/>
      <c r="G21" s="105"/>
      <c r="H21" s="106"/>
      <c r="I21" s="107"/>
      <c r="J21" s="107"/>
      <c r="K21" s="108"/>
      <c r="L21" s="108"/>
      <c r="M21" s="109"/>
      <c r="N21" s="110"/>
      <c r="O21" s="111"/>
      <c r="P21" s="109"/>
      <c r="Q21" s="110"/>
      <c r="R21" s="111"/>
      <c r="S21" s="347"/>
    </row>
    <row r="22" spans="1:19" s="99" customFormat="1" ht="20.100000000000001" customHeight="1" thickBot="1" x14ac:dyDescent="0.3">
      <c r="A22" s="112"/>
      <c r="B22" s="113"/>
      <c r="C22" s="114"/>
      <c r="D22" s="115"/>
      <c r="E22" s="115"/>
      <c r="F22" s="116"/>
      <c r="G22" s="117"/>
      <c r="H22" s="118"/>
      <c r="I22" s="119"/>
      <c r="J22" s="119"/>
      <c r="K22" s="120"/>
      <c r="L22" s="120"/>
      <c r="M22" s="121"/>
      <c r="N22" s="122"/>
      <c r="O22" s="123"/>
      <c r="P22" s="121"/>
      <c r="Q22" s="122"/>
      <c r="R22" s="123"/>
      <c r="S22" s="348"/>
    </row>
    <row r="23" spans="1:19" s="69" customFormat="1" ht="24.95" customHeight="1" x14ac:dyDescent="0.25">
      <c r="A23" s="125"/>
      <c r="B23" s="125"/>
      <c r="C23" s="125"/>
      <c r="D23" s="68"/>
    </row>
    <row r="24" spans="1:19" s="69" customFormat="1" ht="24.95" customHeight="1" x14ac:dyDescent="0.25">
      <c r="A24" s="125"/>
      <c r="B24" s="125"/>
      <c r="C24" s="125"/>
      <c r="D24" s="68"/>
    </row>
    <row r="25" spans="1:19" s="166" customFormat="1" x14ac:dyDescent="0.25">
      <c r="A25" s="166" t="s">
        <v>1</v>
      </c>
      <c r="B25" s="189" t="str">
        <f>IF('Príloha č. 1'!$B$23="","",'Príloha č. 1'!$B$23)</f>
        <v/>
      </c>
    </row>
    <row r="26" spans="1:19" s="166" customFormat="1" x14ac:dyDescent="0.25">
      <c r="A26" s="166" t="s">
        <v>4</v>
      </c>
      <c r="B26" s="190" t="str">
        <f>IF('Príloha č. 1'!$B$24="","",'Príloha č. 1'!$B$24)</f>
        <v/>
      </c>
    </row>
    <row r="27" spans="1:19" s="162" customFormat="1" ht="15" customHeight="1" x14ac:dyDescent="0.2"/>
    <row r="28" spans="1:19" s="162" customFormat="1" ht="15" customHeight="1" x14ac:dyDescent="0.2"/>
    <row r="29" spans="1:19" s="162" customFormat="1" ht="15" customHeight="1" x14ac:dyDescent="0.2"/>
    <row r="30" spans="1:19" s="162" customFormat="1" ht="39.950000000000003" customHeight="1" x14ac:dyDescent="0.2">
      <c r="H30" s="368"/>
      <c r="I30" s="368"/>
      <c r="J30" s="368"/>
    </row>
    <row r="31" spans="1:19" s="162" customFormat="1" ht="45" customHeight="1" x14ac:dyDescent="0.2">
      <c r="H31" s="332" t="s">
        <v>132</v>
      </c>
      <c r="I31" s="332"/>
      <c r="J31" s="332"/>
    </row>
    <row r="32" spans="1:19" s="4" customFormat="1" x14ac:dyDescent="0.2">
      <c r="E32" s="5"/>
      <c r="G32" s="14" t="s">
        <v>25</v>
      </c>
    </row>
    <row r="33" spans="1:14" s="16" customFormat="1" ht="12" x14ac:dyDescent="0.2"/>
    <row r="34" spans="1:14" s="16" customFormat="1" ht="12" x14ac:dyDescent="0.2">
      <c r="A34" s="300" t="s">
        <v>2</v>
      </c>
      <c r="B34" s="300"/>
      <c r="C34" s="300"/>
    </row>
    <row r="35" spans="1:14" s="8" customFormat="1" ht="15" customHeight="1" x14ac:dyDescent="0.2">
      <c r="A35" s="15"/>
      <c r="B35" s="327" t="s">
        <v>3</v>
      </c>
      <c r="C35" s="369"/>
      <c r="D35" s="369"/>
      <c r="E35" s="11"/>
      <c r="F35" s="7"/>
      <c r="L35" s="14"/>
      <c r="M35" s="5"/>
      <c r="N35" s="4"/>
    </row>
    <row r="36" spans="1:14" s="16" customFormat="1" ht="12" x14ac:dyDescent="0.2"/>
  </sheetData>
  <mergeCells count="43">
    <mergeCell ref="H30:J30"/>
    <mergeCell ref="H31:J31"/>
    <mergeCell ref="A34:C34"/>
    <mergeCell ref="B35:D35"/>
    <mergeCell ref="A1:J1"/>
    <mergeCell ref="A2:J2"/>
    <mergeCell ref="A3:B3"/>
    <mergeCell ref="A4:O4"/>
    <mergeCell ref="A5:O5"/>
    <mergeCell ref="A6:O6"/>
    <mergeCell ref="M7:O7"/>
    <mergeCell ref="A7:A8"/>
    <mergeCell ref="B7:B8"/>
    <mergeCell ref="C7:C8"/>
    <mergeCell ref="D7:D8"/>
    <mergeCell ref="E7:E8"/>
    <mergeCell ref="G7:G8"/>
    <mergeCell ref="H7:H8"/>
    <mergeCell ref="I7:I8"/>
    <mergeCell ref="J7:J8"/>
    <mergeCell ref="K7:K8"/>
    <mergeCell ref="J16:J17"/>
    <mergeCell ref="K16:K17"/>
    <mergeCell ref="L16:L17"/>
    <mergeCell ref="M16:O16"/>
    <mergeCell ref="P7:R7"/>
    <mergeCell ref="L7:L8"/>
    <mergeCell ref="S7:S8"/>
    <mergeCell ref="S10:S13"/>
    <mergeCell ref="S16:S17"/>
    <mergeCell ref="S19:S22"/>
    <mergeCell ref="F7:F8"/>
    <mergeCell ref="P16:R16"/>
    <mergeCell ref="A15:O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</mergeCells>
  <conditionalFormatting sqref="B25">
    <cfRule type="containsBlanks" dxfId="10" priority="2">
      <formula>LEN(TRIM(B25))=0</formula>
    </cfRule>
  </conditionalFormatting>
  <conditionalFormatting sqref="B26">
    <cfRule type="containsBlanks" dxfId="9" priority="1">
      <formula>LEN(TRIM(B26))=0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AA34"/>
  <sheetViews>
    <sheetView showGridLines="0" zoomScale="80" zoomScaleNormal="80" workbookViewId="0">
      <selection activeCell="A6" sqref="A6:O6"/>
    </sheetView>
  </sheetViews>
  <sheetFormatPr defaultRowHeight="12.75" x14ac:dyDescent="0.2"/>
  <cols>
    <col min="1" max="1" width="5.5703125" style="52" customWidth="1"/>
    <col min="2" max="2" width="13.7109375" style="52" customWidth="1"/>
    <col min="3" max="3" width="10.7109375" style="52" customWidth="1"/>
    <col min="4" max="4" width="10.7109375" style="51" customWidth="1"/>
    <col min="5" max="6" width="25.7109375" style="51" customWidth="1"/>
    <col min="7" max="8" width="15.7109375" style="51" customWidth="1"/>
    <col min="9" max="9" width="12.7109375" style="52" customWidth="1"/>
    <col min="10" max="10" width="11.140625" style="52" customWidth="1"/>
    <col min="11" max="12" width="8.7109375" style="52" customWidth="1"/>
    <col min="13" max="13" width="15.7109375" style="52" customWidth="1"/>
    <col min="14" max="14" width="10.7109375" style="52" customWidth="1"/>
    <col min="15" max="16" width="15.7109375" style="52" customWidth="1"/>
    <col min="17" max="17" width="10.7109375" style="52" customWidth="1"/>
    <col min="18" max="18" width="15.7109375" style="52" customWidth="1"/>
    <col min="19" max="19" width="13.5703125" style="52" customWidth="1"/>
    <col min="20" max="16384" width="9.140625" style="52"/>
  </cols>
  <sheetData>
    <row r="1" spans="1:27" s="16" customFormat="1" ht="20.100000000000001" customHeight="1" x14ac:dyDescent="0.2">
      <c r="A1" s="334" t="s">
        <v>0</v>
      </c>
      <c r="B1" s="334"/>
      <c r="C1" s="334"/>
      <c r="D1" s="334"/>
      <c r="E1" s="334"/>
      <c r="F1" s="334"/>
      <c r="G1" s="334"/>
      <c r="H1" s="334"/>
      <c r="I1" s="334"/>
      <c r="J1" s="334"/>
    </row>
    <row r="2" spans="1:27" s="16" customFormat="1" ht="20.100000000000001" customHeight="1" x14ac:dyDescent="0.2">
      <c r="A2" s="335" t="str">
        <f>'Príloha č. 1'!A2:D2</f>
        <v>KONTRASTNÉ LÁTKY</v>
      </c>
      <c r="B2" s="335"/>
      <c r="C2" s="335"/>
      <c r="D2" s="335"/>
      <c r="E2" s="335"/>
      <c r="F2" s="335"/>
      <c r="G2" s="335"/>
      <c r="H2" s="335"/>
      <c r="I2" s="335"/>
      <c r="J2" s="335"/>
      <c r="K2" s="17"/>
      <c r="L2" s="17"/>
    </row>
    <row r="3" spans="1:27" ht="15" customHeight="1" x14ac:dyDescent="0.2">
      <c r="A3" s="370"/>
      <c r="B3" s="370"/>
      <c r="C3" s="51"/>
    </row>
    <row r="4" spans="1:27" s="55" customFormat="1" ht="30" customHeight="1" x14ac:dyDescent="0.25">
      <c r="A4" s="371" t="s">
        <v>58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78"/>
      <c r="Q4" s="78"/>
      <c r="R4" s="78"/>
    </row>
    <row r="5" spans="1:27" s="4" customFormat="1" ht="24.75" customHeight="1" x14ac:dyDescent="0.2">
      <c r="A5" s="372" t="s">
        <v>99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79"/>
      <c r="Q5" s="79"/>
      <c r="R5" s="79"/>
      <c r="U5" s="12"/>
      <c r="V5" s="12"/>
      <c r="AA5" s="12"/>
    </row>
    <row r="6" spans="1:27" s="81" customFormat="1" ht="33.75" customHeight="1" thickBot="1" x14ac:dyDescent="0.25">
      <c r="A6" s="353" t="s">
        <v>175</v>
      </c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80"/>
      <c r="Q6" s="80"/>
      <c r="R6" s="80"/>
    </row>
    <row r="7" spans="1:27" s="82" customFormat="1" ht="15" customHeight="1" x14ac:dyDescent="0.25">
      <c r="A7" s="354" t="s">
        <v>26</v>
      </c>
      <c r="B7" s="356" t="s">
        <v>59</v>
      </c>
      <c r="C7" s="358" t="s">
        <v>60</v>
      </c>
      <c r="D7" s="360" t="s">
        <v>61</v>
      </c>
      <c r="E7" s="360" t="s">
        <v>62</v>
      </c>
      <c r="F7" s="349" t="s">
        <v>63</v>
      </c>
      <c r="G7" s="362" t="s">
        <v>64</v>
      </c>
      <c r="H7" s="364" t="s">
        <v>65</v>
      </c>
      <c r="I7" s="366" t="s">
        <v>66</v>
      </c>
      <c r="J7" s="358" t="s">
        <v>67</v>
      </c>
      <c r="K7" s="358" t="s">
        <v>28</v>
      </c>
      <c r="L7" s="358" t="s">
        <v>68</v>
      </c>
      <c r="M7" s="351" t="s">
        <v>30</v>
      </c>
      <c r="N7" s="351"/>
      <c r="O7" s="352"/>
      <c r="P7" s="351" t="s">
        <v>69</v>
      </c>
      <c r="Q7" s="351"/>
      <c r="R7" s="352"/>
      <c r="S7" s="344" t="s">
        <v>157</v>
      </c>
    </row>
    <row r="8" spans="1:27" s="82" customFormat="1" ht="65.099999999999994" customHeight="1" x14ac:dyDescent="0.25">
      <c r="A8" s="355"/>
      <c r="B8" s="357"/>
      <c r="C8" s="359"/>
      <c r="D8" s="361"/>
      <c r="E8" s="361"/>
      <c r="F8" s="350"/>
      <c r="G8" s="363"/>
      <c r="H8" s="365"/>
      <c r="I8" s="367"/>
      <c r="J8" s="373"/>
      <c r="K8" s="373"/>
      <c r="L8" s="373"/>
      <c r="M8" s="83" t="s">
        <v>32</v>
      </c>
      <c r="N8" s="84" t="s">
        <v>70</v>
      </c>
      <c r="O8" s="85" t="s">
        <v>71</v>
      </c>
      <c r="P8" s="83" t="s">
        <v>32</v>
      </c>
      <c r="Q8" s="84" t="s">
        <v>70</v>
      </c>
      <c r="R8" s="85" t="s">
        <v>71</v>
      </c>
      <c r="S8" s="345"/>
    </row>
    <row r="9" spans="1:27" s="86" customFormat="1" ht="12" customHeight="1" x14ac:dyDescent="0.25">
      <c r="A9" s="176" t="s">
        <v>8</v>
      </c>
      <c r="B9" s="177" t="s">
        <v>9</v>
      </c>
      <c r="C9" s="178" t="s">
        <v>10</v>
      </c>
      <c r="D9" s="179" t="s">
        <v>11</v>
      </c>
      <c r="E9" s="179" t="s">
        <v>12</v>
      </c>
      <c r="F9" s="180" t="s">
        <v>13</v>
      </c>
      <c r="G9" s="181" t="s">
        <v>14</v>
      </c>
      <c r="H9" s="182" t="s">
        <v>15</v>
      </c>
      <c r="I9" s="183" t="s">
        <v>16</v>
      </c>
      <c r="J9" s="184" t="s">
        <v>17</v>
      </c>
      <c r="K9" s="185" t="s">
        <v>18</v>
      </c>
      <c r="L9" s="185" t="s">
        <v>19</v>
      </c>
      <c r="M9" s="186" t="s">
        <v>20</v>
      </c>
      <c r="N9" s="187" t="s">
        <v>21</v>
      </c>
      <c r="O9" s="188" t="s">
        <v>22</v>
      </c>
      <c r="P9" s="186" t="s">
        <v>23</v>
      </c>
      <c r="Q9" s="187" t="s">
        <v>72</v>
      </c>
      <c r="R9" s="188" t="s">
        <v>73</v>
      </c>
      <c r="S9" s="261" t="s">
        <v>155</v>
      </c>
    </row>
    <row r="10" spans="1:27" s="99" customFormat="1" ht="20.100000000000001" customHeight="1" x14ac:dyDescent="0.25">
      <c r="A10" s="87"/>
      <c r="B10" s="88"/>
      <c r="C10" s="89"/>
      <c r="D10" s="90"/>
      <c r="E10" s="90"/>
      <c r="F10" s="91"/>
      <c r="G10" s="92"/>
      <c r="H10" s="93"/>
      <c r="I10" s="94"/>
      <c r="J10" s="94"/>
      <c r="K10" s="95"/>
      <c r="L10" s="95"/>
      <c r="M10" s="96"/>
      <c r="N10" s="97"/>
      <c r="O10" s="98"/>
      <c r="P10" s="96"/>
      <c r="Q10" s="97"/>
      <c r="R10" s="98"/>
      <c r="S10" s="346" t="s">
        <v>159</v>
      </c>
    </row>
    <row r="11" spans="1:27" s="99" customFormat="1" ht="20.100000000000001" customHeight="1" x14ac:dyDescent="0.25">
      <c r="A11" s="87"/>
      <c r="B11" s="88"/>
      <c r="C11" s="89"/>
      <c r="D11" s="90"/>
      <c r="E11" s="90"/>
      <c r="F11" s="91"/>
      <c r="G11" s="92"/>
      <c r="H11" s="93"/>
      <c r="I11" s="94"/>
      <c r="J11" s="94"/>
      <c r="K11" s="95"/>
      <c r="L11" s="95"/>
      <c r="M11" s="96"/>
      <c r="N11" s="97"/>
      <c r="O11" s="98"/>
      <c r="P11" s="96"/>
      <c r="Q11" s="97"/>
      <c r="R11" s="98"/>
      <c r="S11" s="347"/>
    </row>
    <row r="12" spans="1:27" s="99" customFormat="1" ht="20.100000000000001" customHeight="1" x14ac:dyDescent="0.25">
      <c r="A12" s="87"/>
      <c r="B12" s="88"/>
      <c r="C12" s="89"/>
      <c r="D12" s="90"/>
      <c r="E12" s="90"/>
      <c r="F12" s="91"/>
      <c r="G12" s="92"/>
      <c r="H12" s="93"/>
      <c r="I12" s="94"/>
      <c r="J12" s="94"/>
      <c r="K12" s="95"/>
      <c r="L12" s="95"/>
      <c r="M12" s="96"/>
      <c r="N12" s="97"/>
      <c r="O12" s="98"/>
      <c r="P12" s="96"/>
      <c r="Q12" s="97"/>
      <c r="R12" s="98"/>
      <c r="S12" s="347"/>
    </row>
    <row r="13" spans="1:27" s="99" customFormat="1" ht="20.100000000000001" customHeight="1" x14ac:dyDescent="0.25">
      <c r="A13" s="100"/>
      <c r="B13" s="101"/>
      <c r="C13" s="102"/>
      <c r="D13" s="103"/>
      <c r="E13" s="103"/>
      <c r="F13" s="104"/>
      <c r="G13" s="105"/>
      <c r="H13" s="106"/>
      <c r="I13" s="107"/>
      <c r="J13" s="107"/>
      <c r="K13" s="108"/>
      <c r="L13" s="108"/>
      <c r="M13" s="109"/>
      <c r="N13" s="110"/>
      <c r="O13" s="111"/>
      <c r="P13" s="109"/>
      <c r="Q13" s="110"/>
      <c r="R13" s="111"/>
      <c r="S13" s="347"/>
    </row>
    <row r="14" spans="1:27" s="99" customFormat="1" ht="20.100000000000001" customHeight="1" thickBot="1" x14ac:dyDescent="0.3">
      <c r="A14" s="112"/>
      <c r="B14" s="113"/>
      <c r="C14" s="114"/>
      <c r="D14" s="115"/>
      <c r="E14" s="115"/>
      <c r="F14" s="116"/>
      <c r="G14" s="117"/>
      <c r="H14" s="118"/>
      <c r="I14" s="119"/>
      <c r="J14" s="119"/>
      <c r="K14" s="120"/>
      <c r="L14" s="120"/>
      <c r="M14" s="121"/>
      <c r="N14" s="122"/>
      <c r="O14" s="123"/>
      <c r="P14" s="121"/>
      <c r="Q14" s="122"/>
      <c r="R14" s="123"/>
      <c r="S14" s="348"/>
    </row>
    <row r="15" spans="1:27" s="69" customFormat="1" ht="24.95" customHeight="1" x14ac:dyDescent="0.25">
      <c r="A15" s="125"/>
      <c r="B15" s="125"/>
      <c r="C15" s="125"/>
      <c r="D15" s="68"/>
    </row>
    <row r="16" spans="1:27" s="69" customFormat="1" ht="24.95" customHeight="1" x14ac:dyDescent="0.25">
      <c r="A16" s="125"/>
      <c r="B16" s="125"/>
      <c r="C16" s="125"/>
      <c r="D16" s="68"/>
    </row>
    <row r="17" spans="1:14" s="166" customFormat="1" x14ac:dyDescent="0.25">
      <c r="A17" s="166" t="s">
        <v>1</v>
      </c>
      <c r="B17" s="189" t="str">
        <f>IF('Príloha č. 1'!$B$23="","",'Príloha č. 1'!$B$23)</f>
        <v/>
      </c>
    </row>
    <row r="18" spans="1:14" s="166" customFormat="1" x14ac:dyDescent="0.25">
      <c r="A18" s="166" t="s">
        <v>4</v>
      </c>
      <c r="B18" s="190" t="str">
        <f>IF('Príloha č. 1'!$B$24="","",'Príloha č. 1'!$B$24)</f>
        <v/>
      </c>
    </row>
    <row r="19" spans="1:14" s="162" customFormat="1" ht="15" customHeight="1" x14ac:dyDescent="0.2"/>
    <row r="20" spans="1:14" s="162" customFormat="1" ht="15" customHeight="1" x14ac:dyDescent="0.2"/>
    <row r="21" spans="1:14" s="162" customFormat="1" ht="15" customHeight="1" x14ac:dyDescent="0.2"/>
    <row r="22" spans="1:14" s="162" customFormat="1" ht="39.950000000000003" customHeight="1" x14ac:dyDescent="0.2">
      <c r="H22" s="368"/>
      <c r="I22" s="368"/>
      <c r="J22" s="368"/>
    </row>
    <row r="23" spans="1:14" s="162" customFormat="1" ht="45" customHeight="1" x14ac:dyDescent="0.2">
      <c r="H23" s="332" t="s">
        <v>132</v>
      </c>
      <c r="I23" s="332"/>
      <c r="J23" s="332"/>
    </row>
    <row r="24" spans="1:14" s="4" customFormat="1" x14ac:dyDescent="0.2">
      <c r="E24" s="5"/>
      <c r="G24" s="14" t="s">
        <v>25</v>
      </c>
    </row>
    <row r="25" spans="1:14" s="16" customFormat="1" ht="12" x14ac:dyDescent="0.2"/>
    <row r="26" spans="1:14" s="16" customFormat="1" ht="12" x14ac:dyDescent="0.2">
      <c r="A26" s="300" t="s">
        <v>2</v>
      </c>
      <c r="B26" s="300"/>
      <c r="C26" s="300"/>
    </row>
    <row r="27" spans="1:14" s="8" customFormat="1" ht="15" customHeight="1" x14ac:dyDescent="0.2">
      <c r="A27" s="15"/>
      <c r="B27" s="327" t="s">
        <v>3</v>
      </c>
      <c r="C27" s="369"/>
      <c r="D27" s="369"/>
      <c r="E27" s="11"/>
      <c r="F27" s="7"/>
      <c r="L27" s="14"/>
      <c r="M27" s="5"/>
      <c r="N27" s="4"/>
    </row>
    <row r="28" spans="1:14" s="16" customFormat="1" ht="12" x14ac:dyDescent="0.2"/>
    <row r="29" spans="1:14" x14ac:dyDescent="0.2">
      <c r="D29" s="173"/>
      <c r="E29" s="173"/>
      <c r="F29" s="173"/>
      <c r="G29" s="173"/>
      <c r="H29" s="173"/>
    </row>
    <row r="30" spans="1:14" x14ac:dyDescent="0.2">
      <c r="D30" s="173"/>
      <c r="E30" s="173"/>
      <c r="F30" s="173"/>
      <c r="G30" s="173"/>
      <c r="H30" s="173"/>
    </row>
    <row r="31" spans="1:14" x14ac:dyDescent="0.2">
      <c r="D31" s="173"/>
      <c r="E31" s="173"/>
      <c r="F31" s="173"/>
      <c r="G31" s="173"/>
      <c r="H31" s="173"/>
    </row>
    <row r="32" spans="1:14" x14ac:dyDescent="0.2">
      <c r="D32" s="173"/>
      <c r="E32" s="173"/>
      <c r="F32" s="173"/>
      <c r="G32" s="173"/>
      <c r="H32" s="173"/>
    </row>
    <row r="33" spans="4:8" x14ac:dyDescent="0.2">
      <c r="D33" s="173"/>
      <c r="E33" s="173"/>
      <c r="F33" s="173"/>
      <c r="G33" s="173"/>
      <c r="H33" s="173"/>
    </row>
    <row r="34" spans="4:8" x14ac:dyDescent="0.2">
      <c r="D34" s="173"/>
      <c r="E34" s="173"/>
      <c r="F34" s="173"/>
      <c r="G34" s="173"/>
      <c r="H34" s="173"/>
    </row>
  </sheetData>
  <mergeCells count="26">
    <mergeCell ref="H22:J22"/>
    <mergeCell ref="H23:J23"/>
    <mergeCell ref="A26:C26"/>
    <mergeCell ref="B27:D27"/>
    <mergeCell ref="P7:R7"/>
    <mergeCell ref="G7:G8"/>
    <mergeCell ref="H7:H8"/>
    <mergeCell ref="I7:I8"/>
    <mergeCell ref="J7:J8"/>
    <mergeCell ref="K7:K8"/>
    <mergeCell ref="L7:L8"/>
    <mergeCell ref="C7:C8"/>
    <mergeCell ref="D7:D8"/>
    <mergeCell ref="E7:E8"/>
    <mergeCell ref="F7:F8"/>
    <mergeCell ref="A1:J1"/>
    <mergeCell ref="A2:J2"/>
    <mergeCell ref="A3:B3"/>
    <mergeCell ref="A4:O4"/>
    <mergeCell ref="A5:O5"/>
    <mergeCell ref="S7:S8"/>
    <mergeCell ref="S10:S14"/>
    <mergeCell ref="A6:O6"/>
    <mergeCell ref="M7:O7"/>
    <mergeCell ref="A7:A8"/>
    <mergeCell ref="B7:B8"/>
  </mergeCells>
  <conditionalFormatting sqref="B17">
    <cfRule type="containsBlanks" dxfId="8" priority="2">
      <formula>LEN(TRIM(B17))=0</formula>
    </cfRule>
  </conditionalFormatting>
  <conditionalFormatting sqref="B18">
    <cfRule type="containsBlanks" dxfId="7" priority="1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7 SP (Príloha č. 2 RD)
&amp;"Arial,Normálne"Sortiment ponúkaného tovaru</oddHeader>
    <oddFooter>Strana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AA48"/>
  <sheetViews>
    <sheetView showGridLines="0" topLeftCell="A4" zoomScale="80" zoomScaleNormal="80" workbookViewId="0">
      <selection activeCell="A6" sqref="A6:O6"/>
    </sheetView>
  </sheetViews>
  <sheetFormatPr defaultRowHeight="12.75" x14ac:dyDescent="0.2"/>
  <cols>
    <col min="1" max="1" width="5.5703125" style="52" customWidth="1"/>
    <col min="2" max="2" width="13.7109375" style="52" customWidth="1"/>
    <col min="3" max="3" width="10.7109375" style="52" customWidth="1"/>
    <col min="4" max="4" width="10.7109375" style="51" customWidth="1"/>
    <col min="5" max="6" width="25.7109375" style="51" customWidth="1"/>
    <col min="7" max="8" width="15.7109375" style="51" customWidth="1"/>
    <col min="9" max="9" width="12.7109375" style="52" customWidth="1"/>
    <col min="10" max="10" width="11.140625" style="52" customWidth="1"/>
    <col min="11" max="12" width="8.7109375" style="52" customWidth="1"/>
    <col min="13" max="13" width="15.7109375" style="52" customWidth="1"/>
    <col min="14" max="14" width="10.7109375" style="52" customWidth="1"/>
    <col min="15" max="16" width="15.7109375" style="52" customWidth="1"/>
    <col min="17" max="17" width="10.7109375" style="52" customWidth="1"/>
    <col min="18" max="18" width="15.7109375" style="52" customWidth="1"/>
    <col min="19" max="19" width="13.5703125" style="52" customWidth="1"/>
    <col min="20" max="16384" width="9.140625" style="52"/>
  </cols>
  <sheetData>
    <row r="1" spans="1:27" s="16" customFormat="1" ht="20.100000000000001" customHeight="1" x14ac:dyDescent="0.2">
      <c r="A1" s="334" t="s">
        <v>0</v>
      </c>
      <c r="B1" s="334"/>
      <c r="C1" s="334"/>
      <c r="D1" s="334"/>
      <c r="E1" s="334"/>
      <c r="F1" s="334"/>
      <c r="G1" s="334"/>
      <c r="H1" s="334"/>
      <c r="I1" s="334"/>
      <c r="J1" s="334"/>
    </row>
    <row r="2" spans="1:27" s="16" customFormat="1" ht="20.100000000000001" customHeight="1" x14ac:dyDescent="0.2">
      <c r="A2" s="335" t="str">
        <f>'Príloha č. 1'!A2:D2</f>
        <v>KONTRASTNÉ LÁTKY</v>
      </c>
      <c r="B2" s="335"/>
      <c r="C2" s="335"/>
      <c r="D2" s="335"/>
      <c r="E2" s="335"/>
      <c r="F2" s="335"/>
      <c r="G2" s="335"/>
      <c r="H2" s="335"/>
      <c r="I2" s="335"/>
      <c r="J2" s="335"/>
      <c r="K2" s="17"/>
      <c r="L2" s="17"/>
    </row>
    <row r="3" spans="1:27" ht="15" customHeight="1" x14ac:dyDescent="0.2">
      <c r="A3" s="370"/>
      <c r="B3" s="370"/>
      <c r="C3" s="51"/>
    </row>
    <row r="4" spans="1:27" s="55" customFormat="1" ht="30" customHeight="1" x14ac:dyDescent="0.25">
      <c r="A4" s="371" t="s">
        <v>58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78"/>
      <c r="Q4" s="78"/>
      <c r="R4" s="78"/>
    </row>
    <row r="5" spans="1:27" s="4" customFormat="1" ht="24.75" customHeight="1" x14ac:dyDescent="0.2">
      <c r="A5" s="372" t="s">
        <v>87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79"/>
      <c r="Q5" s="79"/>
      <c r="R5" s="79"/>
      <c r="U5" s="12"/>
      <c r="V5" s="12"/>
      <c r="AA5" s="12"/>
    </row>
    <row r="6" spans="1:27" s="81" customFormat="1" ht="33.75" customHeight="1" thickBot="1" x14ac:dyDescent="0.25">
      <c r="A6" s="353" t="s">
        <v>178</v>
      </c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80"/>
      <c r="Q6" s="80"/>
      <c r="R6" s="80"/>
    </row>
    <row r="7" spans="1:27" s="82" customFormat="1" ht="15" customHeight="1" x14ac:dyDescent="0.25">
      <c r="A7" s="354" t="s">
        <v>26</v>
      </c>
      <c r="B7" s="356" t="s">
        <v>59</v>
      </c>
      <c r="C7" s="358" t="s">
        <v>60</v>
      </c>
      <c r="D7" s="360" t="s">
        <v>61</v>
      </c>
      <c r="E7" s="360" t="s">
        <v>62</v>
      </c>
      <c r="F7" s="349" t="s">
        <v>63</v>
      </c>
      <c r="G7" s="362" t="s">
        <v>64</v>
      </c>
      <c r="H7" s="364" t="s">
        <v>65</v>
      </c>
      <c r="I7" s="366" t="s">
        <v>66</v>
      </c>
      <c r="J7" s="358" t="s">
        <v>67</v>
      </c>
      <c r="K7" s="358" t="s">
        <v>28</v>
      </c>
      <c r="L7" s="358" t="s">
        <v>68</v>
      </c>
      <c r="M7" s="351" t="s">
        <v>30</v>
      </c>
      <c r="N7" s="351"/>
      <c r="O7" s="352"/>
      <c r="P7" s="351" t="s">
        <v>69</v>
      </c>
      <c r="Q7" s="351"/>
      <c r="R7" s="352"/>
      <c r="S7" s="344" t="s">
        <v>157</v>
      </c>
    </row>
    <row r="8" spans="1:27" s="82" customFormat="1" ht="65.099999999999994" customHeight="1" x14ac:dyDescent="0.25">
      <c r="A8" s="355"/>
      <c r="B8" s="357"/>
      <c r="C8" s="359"/>
      <c r="D8" s="361"/>
      <c r="E8" s="361"/>
      <c r="F8" s="350"/>
      <c r="G8" s="363"/>
      <c r="H8" s="365"/>
      <c r="I8" s="367"/>
      <c r="J8" s="373"/>
      <c r="K8" s="373"/>
      <c r="L8" s="373"/>
      <c r="M8" s="83" t="s">
        <v>32</v>
      </c>
      <c r="N8" s="84" t="s">
        <v>70</v>
      </c>
      <c r="O8" s="85" t="s">
        <v>71</v>
      </c>
      <c r="P8" s="83" t="s">
        <v>32</v>
      </c>
      <c r="Q8" s="84" t="s">
        <v>70</v>
      </c>
      <c r="R8" s="85" t="s">
        <v>71</v>
      </c>
      <c r="S8" s="345"/>
    </row>
    <row r="9" spans="1:27" s="86" customFormat="1" ht="12" customHeight="1" x14ac:dyDescent="0.25">
      <c r="A9" s="176" t="s">
        <v>8</v>
      </c>
      <c r="B9" s="177" t="s">
        <v>9</v>
      </c>
      <c r="C9" s="178" t="s">
        <v>10</v>
      </c>
      <c r="D9" s="179" t="s">
        <v>11</v>
      </c>
      <c r="E9" s="179" t="s">
        <v>12</v>
      </c>
      <c r="F9" s="180" t="s">
        <v>13</v>
      </c>
      <c r="G9" s="181" t="s">
        <v>14</v>
      </c>
      <c r="H9" s="182" t="s">
        <v>15</v>
      </c>
      <c r="I9" s="183" t="s">
        <v>16</v>
      </c>
      <c r="J9" s="184" t="s">
        <v>17</v>
      </c>
      <c r="K9" s="185" t="s">
        <v>18</v>
      </c>
      <c r="L9" s="185" t="s">
        <v>19</v>
      </c>
      <c r="M9" s="186" t="s">
        <v>20</v>
      </c>
      <c r="N9" s="187" t="s">
        <v>21</v>
      </c>
      <c r="O9" s="188" t="s">
        <v>22</v>
      </c>
      <c r="P9" s="186" t="s">
        <v>23</v>
      </c>
      <c r="Q9" s="187" t="s">
        <v>72</v>
      </c>
      <c r="R9" s="188" t="s">
        <v>73</v>
      </c>
      <c r="S9" s="261" t="s">
        <v>155</v>
      </c>
    </row>
    <row r="10" spans="1:27" s="99" customFormat="1" ht="20.100000000000001" customHeight="1" x14ac:dyDescent="0.25">
      <c r="A10" s="87"/>
      <c r="B10" s="88"/>
      <c r="C10" s="89"/>
      <c r="D10" s="90"/>
      <c r="E10" s="90"/>
      <c r="F10" s="91"/>
      <c r="G10" s="92"/>
      <c r="H10" s="93"/>
      <c r="I10" s="94"/>
      <c r="J10" s="94"/>
      <c r="K10" s="95"/>
      <c r="L10" s="95"/>
      <c r="M10" s="96"/>
      <c r="N10" s="97"/>
      <c r="O10" s="98"/>
      <c r="P10" s="96"/>
      <c r="Q10" s="97"/>
      <c r="R10" s="98"/>
      <c r="S10" s="346" t="s">
        <v>160</v>
      </c>
    </row>
    <row r="11" spans="1:27" s="99" customFormat="1" ht="20.100000000000001" customHeight="1" x14ac:dyDescent="0.25">
      <c r="A11" s="87"/>
      <c r="B11" s="88"/>
      <c r="C11" s="89"/>
      <c r="D11" s="90"/>
      <c r="E11" s="90"/>
      <c r="F11" s="91"/>
      <c r="G11" s="92"/>
      <c r="H11" s="93"/>
      <c r="I11" s="94"/>
      <c r="J11" s="94"/>
      <c r="K11" s="95"/>
      <c r="L11" s="95"/>
      <c r="M11" s="96"/>
      <c r="N11" s="97"/>
      <c r="O11" s="98"/>
      <c r="P11" s="96"/>
      <c r="Q11" s="97"/>
      <c r="R11" s="98"/>
      <c r="S11" s="347"/>
    </row>
    <row r="12" spans="1:27" s="99" customFormat="1" ht="20.100000000000001" customHeight="1" x14ac:dyDescent="0.25">
      <c r="A12" s="100"/>
      <c r="B12" s="101"/>
      <c r="C12" s="102"/>
      <c r="D12" s="103"/>
      <c r="E12" s="103"/>
      <c r="F12" s="104"/>
      <c r="G12" s="105"/>
      <c r="H12" s="106"/>
      <c r="I12" s="107"/>
      <c r="J12" s="107"/>
      <c r="K12" s="108"/>
      <c r="L12" s="108"/>
      <c r="M12" s="109"/>
      <c r="N12" s="110"/>
      <c r="O12" s="111"/>
      <c r="P12" s="109"/>
      <c r="Q12" s="110"/>
      <c r="R12" s="111"/>
      <c r="S12" s="347"/>
    </row>
    <row r="13" spans="1:27" s="99" customFormat="1" ht="20.100000000000001" customHeight="1" thickBot="1" x14ac:dyDescent="0.3">
      <c r="A13" s="112"/>
      <c r="B13" s="113"/>
      <c r="C13" s="114"/>
      <c r="D13" s="115"/>
      <c r="E13" s="115"/>
      <c r="F13" s="116"/>
      <c r="G13" s="117"/>
      <c r="H13" s="118"/>
      <c r="I13" s="119"/>
      <c r="J13" s="119"/>
      <c r="K13" s="120"/>
      <c r="L13" s="120"/>
      <c r="M13" s="121"/>
      <c r="N13" s="122"/>
      <c r="O13" s="123"/>
      <c r="P13" s="121"/>
      <c r="Q13" s="122"/>
      <c r="R13" s="123"/>
      <c r="S13" s="348"/>
    </row>
    <row r="14" spans="1:27" x14ac:dyDescent="0.2">
      <c r="S14" s="262"/>
    </row>
    <row r="15" spans="1:27" s="81" customFormat="1" ht="33.75" customHeight="1" thickBot="1" x14ac:dyDescent="0.25">
      <c r="A15" s="353" t="s">
        <v>177</v>
      </c>
      <c r="B15" s="353"/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137"/>
      <c r="Q15" s="137"/>
      <c r="R15" s="137"/>
    </row>
    <row r="16" spans="1:27" s="82" customFormat="1" ht="15" customHeight="1" x14ac:dyDescent="0.25">
      <c r="A16" s="354" t="s">
        <v>26</v>
      </c>
      <c r="B16" s="356" t="s">
        <v>59</v>
      </c>
      <c r="C16" s="358" t="s">
        <v>60</v>
      </c>
      <c r="D16" s="360" t="s">
        <v>61</v>
      </c>
      <c r="E16" s="360" t="s">
        <v>62</v>
      </c>
      <c r="F16" s="349" t="s">
        <v>63</v>
      </c>
      <c r="G16" s="362" t="s">
        <v>64</v>
      </c>
      <c r="H16" s="364" t="s">
        <v>65</v>
      </c>
      <c r="I16" s="366" t="s">
        <v>66</v>
      </c>
      <c r="J16" s="358" t="s">
        <v>67</v>
      </c>
      <c r="K16" s="358" t="s">
        <v>28</v>
      </c>
      <c r="L16" s="358" t="s">
        <v>68</v>
      </c>
      <c r="M16" s="351" t="s">
        <v>30</v>
      </c>
      <c r="N16" s="351"/>
      <c r="O16" s="352"/>
      <c r="P16" s="351" t="s">
        <v>69</v>
      </c>
      <c r="Q16" s="351"/>
      <c r="R16" s="352"/>
      <c r="S16" s="344" t="s">
        <v>157</v>
      </c>
    </row>
    <row r="17" spans="1:19" s="82" customFormat="1" ht="65.099999999999994" customHeight="1" x14ac:dyDescent="0.25">
      <c r="A17" s="355"/>
      <c r="B17" s="357"/>
      <c r="C17" s="359"/>
      <c r="D17" s="361"/>
      <c r="E17" s="361"/>
      <c r="F17" s="350"/>
      <c r="G17" s="363"/>
      <c r="H17" s="365"/>
      <c r="I17" s="367"/>
      <c r="J17" s="373"/>
      <c r="K17" s="373"/>
      <c r="L17" s="373"/>
      <c r="M17" s="83" t="s">
        <v>32</v>
      </c>
      <c r="N17" s="84" t="s">
        <v>70</v>
      </c>
      <c r="O17" s="85" t="s">
        <v>71</v>
      </c>
      <c r="P17" s="83" t="s">
        <v>32</v>
      </c>
      <c r="Q17" s="84" t="s">
        <v>70</v>
      </c>
      <c r="R17" s="85" t="s">
        <v>71</v>
      </c>
      <c r="S17" s="345"/>
    </row>
    <row r="18" spans="1:19" s="86" customFormat="1" ht="12" customHeight="1" x14ac:dyDescent="0.25">
      <c r="A18" s="176" t="s">
        <v>8</v>
      </c>
      <c r="B18" s="177" t="s">
        <v>9</v>
      </c>
      <c r="C18" s="178" t="s">
        <v>10</v>
      </c>
      <c r="D18" s="179" t="s">
        <v>11</v>
      </c>
      <c r="E18" s="179" t="s">
        <v>12</v>
      </c>
      <c r="F18" s="180" t="s">
        <v>13</v>
      </c>
      <c r="G18" s="181" t="s">
        <v>14</v>
      </c>
      <c r="H18" s="182" t="s">
        <v>15</v>
      </c>
      <c r="I18" s="183" t="s">
        <v>16</v>
      </c>
      <c r="J18" s="184" t="s">
        <v>17</v>
      </c>
      <c r="K18" s="185" t="s">
        <v>18</v>
      </c>
      <c r="L18" s="185" t="s">
        <v>19</v>
      </c>
      <c r="M18" s="186" t="s">
        <v>20</v>
      </c>
      <c r="N18" s="187" t="s">
        <v>21</v>
      </c>
      <c r="O18" s="188" t="s">
        <v>22</v>
      </c>
      <c r="P18" s="186" t="s">
        <v>23</v>
      </c>
      <c r="Q18" s="187" t="s">
        <v>72</v>
      </c>
      <c r="R18" s="188" t="s">
        <v>73</v>
      </c>
      <c r="S18" s="261" t="s">
        <v>155</v>
      </c>
    </row>
    <row r="19" spans="1:19" s="99" customFormat="1" ht="20.100000000000001" customHeight="1" x14ac:dyDescent="0.25">
      <c r="A19" s="87"/>
      <c r="B19" s="88"/>
      <c r="C19" s="89"/>
      <c r="D19" s="90"/>
      <c r="E19" s="90"/>
      <c r="F19" s="91"/>
      <c r="G19" s="92"/>
      <c r="H19" s="93"/>
      <c r="I19" s="94"/>
      <c r="J19" s="94"/>
      <c r="K19" s="95"/>
      <c r="L19" s="95"/>
      <c r="M19" s="96"/>
      <c r="N19" s="97"/>
      <c r="O19" s="98"/>
      <c r="P19" s="96"/>
      <c r="Q19" s="97"/>
      <c r="R19" s="98"/>
      <c r="S19" s="346" t="s">
        <v>161</v>
      </c>
    </row>
    <row r="20" spans="1:19" s="99" customFormat="1" ht="20.100000000000001" customHeight="1" x14ac:dyDescent="0.25">
      <c r="A20" s="87"/>
      <c r="B20" s="88"/>
      <c r="C20" s="89"/>
      <c r="D20" s="90"/>
      <c r="E20" s="90"/>
      <c r="F20" s="91"/>
      <c r="G20" s="92"/>
      <c r="H20" s="93"/>
      <c r="I20" s="94"/>
      <c r="J20" s="94"/>
      <c r="K20" s="95"/>
      <c r="L20" s="95"/>
      <c r="M20" s="96"/>
      <c r="N20" s="97"/>
      <c r="O20" s="98"/>
      <c r="P20" s="96"/>
      <c r="Q20" s="97"/>
      <c r="R20" s="98"/>
      <c r="S20" s="347"/>
    </row>
    <row r="21" spans="1:19" s="99" customFormat="1" ht="20.100000000000001" customHeight="1" x14ac:dyDescent="0.25">
      <c r="A21" s="100"/>
      <c r="B21" s="101"/>
      <c r="C21" s="102"/>
      <c r="D21" s="103"/>
      <c r="E21" s="103"/>
      <c r="F21" s="104"/>
      <c r="G21" s="105"/>
      <c r="H21" s="106"/>
      <c r="I21" s="107"/>
      <c r="J21" s="107"/>
      <c r="K21" s="108"/>
      <c r="L21" s="108"/>
      <c r="M21" s="109"/>
      <c r="N21" s="110"/>
      <c r="O21" s="111"/>
      <c r="P21" s="109"/>
      <c r="Q21" s="110"/>
      <c r="R21" s="111"/>
      <c r="S21" s="347"/>
    </row>
    <row r="22" spans="1:19" s="99" customFormat="1" ht="20.100000000000001" customHeight="1" thickBot="1" x14ac:dyDescent="0.3">
      <c r="A22" s="112"/>
      <c r="B22" s="113"/>
      <c r="C22" s="114"/>
      <c r="D22" s="115"/>
      <c r="E22" s="115"/>
      <c r="F22" s="116"/>
      <c r="G22" s="117"/>
      <c r="H22" s="118"/>
      <c r="I22" s="119"/>
      <c r="J22" s="119"/>
      <c r="K22" s="120"/>
      <c r="L22" s="120"/>
      <c r="M22" s="121"/>
      <c r="N22" s="122"/>
      <c r="O22" s="123"/>
      <c r="P22" s="121"/>
      <c r="Q22" s="122"/>
      <c r="R22" s="123"/>
      <c r="S22" s="348"/>
    </row>
    <row r="23" spans="1:19" x14ac:dyDescent="0.2">
      <c r="D23" s="124"/>
      <c r="E23" s="124"/>
      <c r="F23" s="124"/>
      <c r="G23" s="124"/>
      <c r="H23" s="124"/>
    </row>
    <row r="24" spans="1:19" s="81" customFormat="1" ht="33.75" customHeight="1" thickBot="1" x14ac:dyDescent="0.25">
      <c r="A24" s="353" t="s">
        <v>176</v>
      </c>
      <c r="B24" s="353"/>
      <c r="C24" s="353"/>
      <c r="D24" s="353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137"/>
      <c r="Q24" s="137"/>
      <c r="R24" s="137"/>
    </row>
    <row r="25" spans="1:19" s="82" customFormat="1" ht="15" customHeight="1" x14ac:dyDescent="0.25">
      <c r="A25" s="354" t="s">
        <v>26</v>
      </c>
      <c r="B25" s="356" t="s">
        <v>59</v>
      </c>
      <c r="C25" s="358" t="s">
        <v>60</v>
      </c>
      <c r="D25" s="360" t="s">
        <v>61</v>
      </c>
      <c r="E25" s="360" t="s">
        <v>62</v>
      </c>
      <c r="F25" s="349" t="s">
        <v>63</v>
      </c>
      <c r="G25" s="362" t="s">
        <v>64</v>
      </c>
      <c r="H25" s="364" t="s">
        <v>65</v>
      </c>
      <c r="I25" s="366" t="s">
        <v>66</v>
      </c>
      <c r="J25" s="358" t="s">
        <v>67</v>
      </c>
      <c r="K25" s="358" t="s">
        <v>28</v>
      </c>
      <c r="L25" s="358" t="s">
        <v>68</v>
      </c>
      <c r="M25" s="351" t="s">
        <v>30</v>
      </c>
      <c r="N25" s="351"/>
      <c r="O25" s="352"/>
      <c r="P25" s="351" t="s">
        <v>69</v>
      </c>
      <c r="Q25" s="351"/>
      <c r="R25" s="352"/>
      <c r="S25" s="344" t="s">
        <v>157</v>
      </c>
    </row>
    <row r="26" spans="1:19" s="82" customFormat="1" ht="65.099999999999994" customHeight="1" x14ac:dyDescent="0.25">
      <c r="A26" s="355"/>
      <c r="B26" s="357"/>
      <c r="C26" s="359"/>
      <c r="D26" s="361"/>
      <c r="E26" s="361"/>
      <c r="F26" s="350"/>
      <c r="G26" s="363"/>
      <c r="H26" s="365"/>
      <c r="I26" s="367"/>
      <c r="J26" s="373"/>
      <c r="K26" s="373"/>
      <c r="L26" s="373"/>
      <c r="M26" s="83" t="s">
        <v>32</v>
      </c>
      <c r="N26" s="84" t="s">
        <v>70</v>
      </c>
      <c r="O26" s="85" t="s">
        <v>71</v>
      </c>
      <c r="P26" s="83" t="s">
        <v>32</v>
      </c>
      <c r="Q26" s="84" t="s">
        <v>70</v>
      </c>
      <c r="R26" s="85" t="s">
        <v>71</v>
      </c>
      <c r="S26" s="345"/>
    </row>
    <row r="27" spans="1:19" s="86" customFormat="1" ht="12" customHeight="1" x14ac:dyDescent="0.25">
      <c r="A27" s="176" t="s">
        <v>8</v>
      </c>
      <c r="B27" s="177" t="s">
        <v>9</v>
      </c>
      <c r="C27" s="178" t="s">
        <v>10</v>
      </c>
      <c r="D27" s="179" t="s">
        <v>11</v>
      </c>
      <c r="E27" s="179" t="s">
        <v>12</v>
      </c>
      <c r="F27" s="180" t="s">
        <v>13</v>
      </c>
      <c r="G27" s="181" t="s">
        <v>14</v>
      </c>
      <c r="H27" s="182" t="s">
        <v>15</v>
      </c>
      <c r="I27" s="183" t="s">
        <v>16</v>
      </c>
      <c r="J27" s="184" t="s">
        <v>17</v>
      </c>
      <c r="K27" s="185" t="s">
        <v>18</v>
      </c>
      <c r="L27" s="185" t="s">
        <v>19</v>
      </c>
      <c r="M27" s="186" t="s">
        <v>20</v>
      </c>
      <c r="N27" s="187" t="s">
        <v>21</v>
      </c>
      <c r="O27" s="188" t="s">
        <v>22</v>
      </c>
      <c r="P27" s="186" t="s">
        <v>23</v>
      </c>
      <c r="Q27" s="187" t="s">
        <v>72</v>
      </c>
      <c r="R27" s="188" t="s">
        <v>73</v>
      </c>
      <c r="S27" s="261" t="s">
        <v>155</v>
      </c>
    </row>
    <row r="28" spans="1:19" s="99" customFormat="1" ht="20.100000000000001" customHeight="1" x14ac:dyDescent="0.25">
      <c r="A28" s="87"/>
      <c r="B28" s="88"/>
      <c r="C28" s="89"/>
      <c r="D28" s="90"/>
      <c r="E28" s="90"/>
      <c r="F28" s="91"/>
      <c r="G28" s="92"/>
      <c r="H28" s="93"/>
      <c r="I28" s="94"/>
      <c r="J28" s="94"/>
      <c r="K28" s="95"/>
      <c r="L28" s="95"/>
      <c r="M28" s="96"/>
      <c r="N28" s="97"/>
      <c r="O28" s="98"/>
      <c r="P28" s="96"/>
      <c r="Q28" s="97"/>
      <c r="R28" s="98"/>
      <c r="S28" s="346" t="s">
        <v>160</v>
      </c>
    </row>
    <row r="29" spans="1:19" s="99" customFormat="1" ht="20.100000000000001" customHeight="1" x14ac:dyDescent="0.25">
      <c r="A29" s="87"/>
      <c r="B29" s="88"/>
      <c r="C29" s="89"/>
      <c r="D29" s="90"/>
      <c r="E29" s="90"/>
      <c r="F29" s="91"/>
      <c r="G29" s="92"/>
      <c r="H29" s="93"/>
      <c r="I29" s="94"/>
      <c r="J29" s="94"/>
      <c r="K29" s="95"/>
      <c r="L29" s="95"/>
      <c r="M29" s="96"/>
      <c r="N29" s="97"/>
      <c r="O29" s="98"/>
      <c r="P29" s="96"/>
      <c r="Q29" s="97"/>
      <c r="R29" s="98"/>
      <c r="S29" s="347"/>
    </row>
    <row r="30" spans="1:19" s="99" customFormat="1" ht="20.100000000000001" customHeight="1" x14ac:dyDescent="0.25">
      <c r="A30" s="100"/>
      <c r="B30" s="101"/>
      <c r="C30" s="102"/>
      <c r="D30" s="103"/>
      <c r="E30" s="103"/>
      <c r="F30" s="104"/>
      <c r="G30" s="105"/>
      <c r="H30" s="106"/>
      <c r="I30" s="107"/>
      <c r="J30" s="107"/>
      <c r="K30" s="108"/>
      <c r="L30" s="108"/>
      <c r="M30" s="109"/>
      <c r="N30" s="110"/>
      <c r="O30" s="111"/>
      <c r="P30" s="109"/>
      <c r="Q30" s="110"/>
      <c r="R30" s="111"/>
      <c r="S30" s="347"/>
    </row>
    <row r="31" spans="1:19" s="99" customFormat="1" ht="20.100000000000001" customHeight="1" thickBot="1" x14ac:dyDescent="0.3">
      <c r="A31" s="112"/>
      <c r="B31" s="113"/>
      <c r="C31" s="114"/>
      <c r="D31" s="115"/>
      <c r="E31" s="115"/>
      <c r="F31" s="116"/>
      <c r="G31" s="117"/>
      <c r="H31" s="118"/>
      <c r="I31" s="119"/>
      <c r="J31" s="119"/>
      <c r="K31" s="120"/>
      <c r="L31" s="120"/>
      <c r="M31" s="121"/>
      <c r="N31" s="122"/>
      <c r="O31" s="123"/>
      <c r="P31" s="121"/>
      <c r="Q31" s="122"/>
      <c r="R31" s="123"/>
      <c r="S31" s="348"/>
    </row>
    <row r="32" spans="1:19" s="69" customFormat="1" ht="24.95" customHeight="1" x14ac:dyDescent="0.25">
      <c r="A32" s="125"/>
      <c r="B32" s="125"/>
      <c r="C32" s="125"/>
      <c r="D32" s="68"/>
    </row>
    <row r="33" spans="1:14" s="69" customFormat="1" ht="24.95" customHeight="1" x14ac:dyDescent="0.25">
      <c r="A33" s="125"/>
      <c r="B33" s="125"/>
      <c r="C33" s="125"/>
      <c r="D33" s="68"/>
    </row>
    <row r="34" spans="1:14" s="166" customFormat="1" x14ac:dyDescent="0.25">
      <c r="A34" s="166" t="s">
        <v>1</v>
      </c>
      <c r="B34" s="189" t="str">
        <f>IF('Príloha č. 1'!$B$23="","",'Príloha č. 1'!$B$23)</f>
        <v/>
      </c>
    </row>
    <row r="35" spans="1:14" s="166" customFormat="1" x14ac:dyDescent="0.25">
      <c r="A35" s="166" t="s">
        <v>4</v>
      </c>
      <c r="B35" s="190" t="str">
        <f>IF('Príloha č. 1'!$B$24="","",'Príloha č. 1'!$B$24)</f>
        <v/>
      </c>
    </row>
    <row r="36" spans="1:14" s="162" customFormat="1" ht="15" customHeight="1" x14ac:dyDescent="0.2"/>
    <row r="37" spans="1:14" s="162" customFormat="1" ht="45" customHeight="1" x14ac:dyDescent="0.2">
      <c r="H37" s="332" t="s">
        <v>132</v>
      </c>
      <c r="I37" s="332"/>
      <c r="J37" s="332"/>
    </row>
    <row r="38" spans="1:14" s="4" customFormat="1" x14ac:dyDescent="0.2">
      <c r="E38" s="5"/>
      <c r="G38" s="14" t="s">
        <v>25</v>
      </c>
    </row>
    <row r="39" spans="1:14" s="16" customFormat="1" ht="12" x14ac:dyDescent="0.2"/>
    <row r="40" spans="1:14" s="16" customFormat="1" ht="12" x14ac:dyDescent="0.2">
      <c r="A40" s="300" t="s">
        <v>2</v>
      </c>
      <c r="B40" s="300"/>
      <c r="C40" s="300"/>
    </row>
    <row r="41" spans="1:14" s="8" customFormat="1" ht="15" customHeight="1" x14ac:dyDescent="0.2">
      <c r="A41" s="15"/>
      <c r="B41" s="327" t="s">
        <v>3</v>
      </c>
      <c r="C41" s="369"/>
      <c r="D41" s="369"/>
      <c r="E41" s="11"/>
      <c r="F41" s="7"/>
      <c r="L41" s="14"/>
      <c r="M41" s="5"/>
      <c r="N41" s="4"/>
    </row>
    <row r="42" spans="1:14" s="16" customFormat="1" ht="12" x14ac:dyDescent="0.2"/>
    <row r="43" spans="1:14" x14ac:dyDescent="0.2">
      <c r="D43" s="173"/>
      <c r="E43" s="173"/>
      <c r="F43" s="173"/>
      <c r="G43" s="173"/>
      <c r="H43" s="173"/>
    </row>
    <row r="44" spans="1:14" x14ac:dyDescent="0.2">
      <c r="D44" s="173"/>
      <c r="E44" s="173"/>
      <c r="F44" s="173"/>
      <c r="G44" s="173"/>
      <c r="H44" s="173"/>
    </row>
    <row r="45" spans="1:14" x14ac:dyDescent="0.2">
      <c r="D45" s="173"/>
      <c r="E45" s="173"/>
      <c r="F45" s="173"/>
      <c r="G45" s="173"/>
      <c r="H45" s="173"/>
    </row>
    <row r="46" spans="1:14" x14ac:dyDescent="0.2">
      <c r="D46" s="173"/>
      <c r="E46" s="173"/>
      <c r="F46" s="173"/>
      <c r="G46" s="173"/>
      <c r="H46" s="173"/>
    </row>
    <row r="47" spans="1:14" x14ac:dyDescent="0.2">
      <c r="D47" s="173"/>
      <c r="E47" s="173"/>
      <c r="F47" s="173"/>
      <c r="G47" s="173"/>
      <c r="H47" s="173"/>
    </row>
    <row r="48" spans="1:14" x14ac:dyDescent="0.2">
      <c r="D48" s="173"/>
      <c r="E48" s="173"/>
      <c r="F48" s="173"/>
      <c r="G48" s="173"/>
      <c r="H48" s="173"/>
    </row>
  </sheetData>
  <mergeCells count="59">
    <mergeCell ref="B41:D41"/>
    <mergeCell ref="A40:C40"/>
    <mergeCell ref="H37:J37"/>
    <mergeCell ref="P7:R7"/>
    <mergeCell ref="G7:G8"/>
    <mergeCell ref="H7:H8"/>
    <mergeCell ref="I7:I8"/>
    <mergeCell ref="J7:J8"/>
    <mergeCell ref="K7:K8"/>
    <mergeCell ref="L7:L8"/>
    <mergeCell ref="F7:F8"/>
    <mergeCell ref="A15:O15"/>
    <mergeCell ref="A16:A17"/>
    <mergeCell ref="B16:B17"/>
    <mergeCell ref="C16:C17"/>
    <mergeCell ref="D16:D17"/>
    <mergeCell ref="A1:J1"/>
    <mergeCell ref="A2:J2"/>
    <mergeCell ref="A3:B3"/>
    <mergeCell ref="A4:O4"/>
    <mergeCell ref="A5:O5"/>
    <mergeCell ref="A6:O6"/>
    <mergeCell ref="A7:A8"/>
    <mergeCell ref="B7:B8"/>
    <mergeCell ref="C7:C8"/>
    <mergeCell ref="D7:D8"/>
    <mergeCell ref="E7:E8"/>
    <mergeCell ref="M7:O7"/>
    <mergeCell ref="E16:E17"/>
    <mergeCell ref="F16:F17"/>
    <mergeCell ref="G16:G17"/>
    <mergeCell ref="H16:H17"/>
    <mergeCell ref="I16:I17"/>
    <mergeCell ref="J16:J17"/>
    <mergeCell ref="K16:K17"/>
    <mergeCell ref="L16:L17"/>
    <mergeCell ref="M16:O16"/>
    <mergeCell ref="P16:R16"/>
    <mergeCell ref="P25:R25"/>
    <mergeCell ref="A24:O2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O25"/>
    <mergeCell ref="S25:S26"/>
    <mergeCell ref="S28:S31"/>
    <mergeCell ref="S7:S8"/>
    <mergeCell ref="S10:S13"/>
    <mergeCell ref="S16:S17"/>
    <mergeCell ref="S19:S22"/>
  </mergeCells>
  <conditionalFormatting sqref="B34">
    <cfRule type="containsBlanks" dxfId="6" priority="2">
      <formula>LEN(TRIM(B34))=0</formula>
    </cfRule>
  </conditionalFormatting>
  <conditionalFormatting sqref="B35">
    <cfRule type="containsBlanks" dxfId="5" priority="1">
      <formula>LEN(TRIM(B35))=0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AA34"/>
  <sheetViews>
    <sheetView showGridLines="0" zoomScale="80" zoomScaleNormal="80" workbookViewId="0">
      <selection activeCell="A6" sqref="A6:O6"/>
    </sheetView>
  </sheetViews>
  <sheetFormatPr defaultRowHeight="12.75" x14ac:dyDescent="0.2"/>
  <cols>
    <col min="1" max="1" width="5.5703125" style="52" customWidth="1"/>
    <col min="2" max="2" width="13.7109375" style="52" customWidth="1"/>
    <col min="3" max="3" width="10.7109375" style="52" customWidth="1"/>
    <col min="4" max="4" width="10.7109375" style="51" customWidth="1"/>
    <col min="5" max="6" width="25.7109375" style="51" customWidth="1"/>
    <col min="7" max="8" width="15.7109375" style="51" customWidth="1"/>
    <col min="9" max="9" width="12.7109375" style="52" customWidth="1"/>
    <col min="10" max="10" width="11.140625" style="52" customWidth="1"/>
    <col min="11" max="12" width="8.7109375" style="52" customWidth="1"/>
    <col min="13" max="13" width="15.7109375" style="52" customWidth="1"/>
    <col min="14" max="14" width="10.7109375" style="52" customWidth="1"/>
    <col min="15" max="16" width="15.7109375" style="52" customWidth="1"/>
    <col min="17" max="17" width="10.7109375" style="52" customWidth="1"/>
    <col min="18" max="18" width="15.7109375" style="52" customWidth="1"/>
    <col min="19" max="19" width="13.5703125" style="52" customWidth="1"/>
    <col min="20" max="16384" width="9.140625" style="52"/>
  </cols>
  <sheetData>
    <row r="1" spans="1:27" s="16" customFormat="1" ht="20.100000000000001" customHeight="1" x14ac:dyDescent="0.2">
      <c r="A1" s="334" t="s">
        <v>0</v>
      </c>
      <c r="B1" s="334"/>
      <c r="C1" s="334"/>
      <c r="D1" s="334"/>
      <c r="E1" s="334"/>
      <c r="F1" s="334"/>
      <c r="G1" s="334"/>
      <c r="H1" s="334"/>
      <c r="I1" s="334"/>
      <c r="J1" s="334"/>
    </row>
    <row r="2" spans="1:27" s="16" customFormat="1" ht="20.100000000000001" customHeight="1" x14ac:dyDescent="0.2">
      <c r="A2" s="335" t="str">
        <f>'Príloha č. 1'!A2:D2</f>
        <v>KONTRASTNÉ LÁTKY</v>
      </c>
      <c r="B2" s="335"/>
      <c r="C2" s="335"/>
      <c r="D2" s="335"/>
      <c r="E2" s="335"/>
      <c r="F2" s="335"/>
      <c r="G2" s="335"/>
      <c r="H2" s="335"/>
      <c r="I2" s="335"/>
      <c r="J2" s="335"/>
      <c r="K2" s="17"/>
      <c r="L2" s="17"/>
    </row>
    <row r="3" spans="1:27" ht="15" customHeight="1" x14ac:dyDescent="0.2">
      <c r="A3" s="370"/>
      <c r="B3" s="370"/>
      <c r="C3" s="51"/>
    </row>
    <row r="4" spans="1:27" s="55" customFormat="1" ht="30" customHeight="1" x14ac:dyDescent="0.25">
      <c r="A4" s="371" t="s">
        <v>58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78"/>
      <c r="Q4" s="78"/>
      <c r="R4" s="78"/>
    </row>
    <row r="5" spans="1:27" s="4" customFormat="1" ht="24.75" customHeight="1" x14ac:dyDescent="0.2">
      <c r="A5" s="372" t="s">
        <v>101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79"/>
      <c r="Q5" s="79"/>
      <c r="R5" s="79"/>
      <c r="U5" s="12"/>
      <c r="V5" s="12"/>
      <c r="AA5" s="12"/>
    </row>
    <row r="6" spans="1:27" s="81" customFormat="1" ht="33.75" customHeight="1" thickBot="1" x14ac:dyDescent="0.25">
      <c r="A6" s="353" t="s">
        <v>179</v>
      </c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80"/>
      <c r="Q6" s="80"/>
      <c r="R6" s="80"/>
    </row>
    <row r="7" spans="1:27" s="82" customFormat="1" ht="15" customHeight="1" x14ac:dyDescent="0.25">
      <c r="A7" s="354" t="s">
        <v>26</v>
      </c>
      <c r="B7" s="356" t="s">
        <v>59</v>
      </c>
      <c r="C7" s="358" t="s">
        <v>60</v>
      </c>
      <c r="D7" s="360" t="s">
        <v>61</v>
      </c>
      <c r="E7" s="360" t="s">
        <v>62</v>
      </c>
      <c r="F7" s="349" t="s">
        <v>63</v>
      </c>
      <c r="G7" s="362" t="s">
        <v>64</v>
      </c>
      <c r="H7" s="364" t="s">
        <v>65</v>
      </c>
      <c r="I7" s="366" t="s">
        <v>66</v>
      </c>
      <c r="J7" s="358" t="s">
        <v>67</v>
      </c>
      <c r="K7" s="358" t="s">
        <v>28</v>
      </c>
      <c r="L7" s="358" t="s">
        <v>68</v>
      </c>
      <c r="M7" s="351" t="s">
        <v>30</v>
      </c>
      <c r="N7" s="351"/>
      <c r="O7" s="352"/>
      <c r="P7" s="351" t="s">
        <v>69</v>
      </c>
      <c r="Q7" s="351"/>
      <c r="R7" s="352"/>
      <c r="S7" s="344" t="s">
        <v>157</v>
      </c>
    </row>
    <row r="8" spans="1:27" s="82" customFormat="1" ht="65.099999999999994" customHeight="1" x14ac:dyDescent="0.25">
      <c r="A8" s="355"/>
      <c r="B8" s="357"/>
      <c r="C8" s="359"/>
      <c r="D8" s="361"/>
      <c r="E8" s="361"/>
      <c r="F8" s="350"/>
      <c r="G8" s="363"/>
      <c r="H8" s="365"/>
      <c r="I8" s="367"/>
      <c r="J8" s="373"/>
      <c r="K8" s="373"/>
      <c r="L8" s="373"/>
      <c r="M8" s="83" t="s">
        <v>32</v>
      </c>
      <c r="N8" s="84" t="s">
        <v>70</v>
      </c>
      <c r="O8" s="85" t="s">
        <v>71</v>
      </c>
      <c r="P8" s="83" t="s">
        <v>32</v>
      </c>
      <c r="Q8" s="84" t="s">
        <v>70</v>
      </c>
      <c r="R8" s="85" t="s">
        <v>71</v>
      </c>
      <c r="S8" s="345"/>
    </row>
    <row r="9" spans="1:27" s="86" customFormat="1" ht="12" customHeight="1" x14ac:dyDescent="0.25">
      <c r="A9" s="176" t="s">
        <v>8</v>
      </c>
      <c r="B9" s="177" t="s">
        <v>9</v>
      </c>
      <c r="C9" s="178" t="s">
        <v>10</v>
      </c>
      <c r="D9" s="179" t="s">
        <v>11</v>
      </c>
      <c r="E9" s="179" t="s">
        <v>12</v>
      </c>
      <c r="F9" s="180" t="s">
        <v>13</v>
      </c>
      <c r="G9" s="181" t="s">
        <v>14</v>
      </c>
      <c r="H9" s="182" t="s">
        <v>15</v>
      </c>
      <c r="I9" s="183" t="s">
        <v>16</v>
      </c>
      <c r="J9" s="184" t="s">
        <v>17</v>
      </c>
      <c r="K9" s="185" t="s">
        <v>18</v>
      </c>
      <c r="L9" s="185" t="s">
        <v>19</v>
      </c>
      <c r="M9" s="186" t="s">
        <v>20</v>
      </c>
      <c r="N9" s="187" t="s">
        <v>21</v>
      </c>
      <c r="O9" s="188" t="s">
        <v>22</v>
      </c>
      <c r="P9" s="186" t="s">
        <v>23</v>
      </c>
      <c r="Q9" s="187" t="s">
        <v>72</v>
      </c>
      <c r="R9" s="188" t="s">
        <v>73</v>
      </c>
      <c r="S9" s="261" t="s">
        <v>155</v>
      </c>
    </row>
    <row r="10" spans="1:27" s="99" customFormat="1" ht="20.100000000000001" customHeight="1" x14ac:dyDescent="0.25">
      <c r="A10" s="87"/>
      <c r="B10" s="88"/>
      <c r="C10" s="89"/>
      <c r="D10" s="90"/>
      <c r="E10" s="90"/>
      <c r="F10" s="91"/>
      <c r="G10" s="92"/>
      <c r="H10" s="93"/>
      <c r="I10" s="94"/>
      <c r="J10" s="94"/>
      <c r="K10" s="95"/>
      <c r="L10" s="95"/>
      <c r="M10" s="96"/>
      <c r="N10" s="97"/>
      <c r="O10" s="98"/>
      <c r="P10" s="96"/>
      <c r="Q10" s="97"/>
      <c r="R10" s="98"/>
      <c r="S10" s="346" t="s">
        <v>162</v>
      </c>
    </row>
    <row r="11" spans="1:27" s="99" customFormat="1" ht="20.100000000000001" customHeight="1" x14ac:dyDescent="0.25">
      <c r="A11" s="87"/>
      <c r="B11" s="88"/>
      <c r="C11" s="89"/>
      <c r="D11" s="90"/>
      <c r="E11" s="90"/>
      <c r="F11" s="91"/>
      <c r="G11" s="92"/>
      <c r="H11" s="93"/>
      <c r="I11" s="94"/>
      <c r="J11" s="94"/>
      <c r="K11" s="95"/>
      <c r="L11" s="95"/>
      <c r="M11" s="96"/>
      <c r="N11" s="97"/>
      <c r="O11" s="98"/>
      <c r="P11" s="96"/>
      <c r="Q11" s="97"/>
      <c r="R11" s="98"/>
      <c r="S11" s="347"/>
    </row>
    <row r="12" spans="1:27" s="99" customFormat="1" ht="20.100000000000001" customHeight="1" x14ac:dyDescent="0.25">
      <c r="A12" s="87"/>
      <c r="B12" s="88"/>
      <c r="C12" s="89"/>
      <c r="D12" s="90"/>
      <c r="E12" s="90"/>
      <c r="F12" s="91"/>
      <c r="G12" s="92"/>
      <c r="H12" s="93"/>
      <c r="I12" s="94"/>
      <c r="J12" s="94"/>
      <c r="K12" s="95"/>
      <c r="L12" s="95"/>
      <c r="M12" s="96"/>
      <c r="N12" s="97"/>
      <c r="O12" s="98"/>
      <c r="P12" s="96"/>
      <c r="Q12" s="97"/>
      <c r="R12" s="98"/>
      <c r="S12" s="347"/>
    </row>
    <row r="13" spans="1:27" s="99" customFormat="1" ht="20.100000000000001" customHeight="1" x14ac:dyDescent="0.25">
      <c r="A13" s="100"/>
      <c r="B13" s="101"/>
      <c r="C13" s="102"/>
      <c r="D13" s="103"/>
      <c r="E13" s="103"/>
      <c r="F13" s="104"/>
      <c r="G13" s="105"/>
      <c r="H13" s="106"/>
      <c r="I13" s="107"/>
      <c r="J13" s="107"/>
      <c r="K13" s="108"/>
      <c r="L13" s="108"/>
      <c r="M13" s="109"/>
      <c r="N13" s="110"/>
      <c r="O13" s="111"/>
      <c r="P13" s="109"/>
      <c r="Q13" s="110"/>
      <c r="R13" s="111"/>
      <c r="S13" s="347"/>
    </row>
    <row r="14" spans="1:27" s="99" customFormat="1" ht="20.100000000000001" customHeight="1" thickBot="1" x14ac:dyDescent="0.3">
      <c r="A14" s="112"/>
      <c r="B14" s="113"/>
      <c r="C14" s="114"/>
      <c r="D14" s="115"/>
      <c r="E14" s="115"/>
      <c r="F14" s="116"/>
      <c r="G14" s="117"/>
      <c r="H14" s="118"/>
      <c r="I14" s="119"/>
      <c r="J14" s="119"/>
      <c r="K14" s="120"/>
      <c r="L14" s="120"/>
      <c r="M14" s="121"/>
      <c r="N14" s="122"/>
      <c r="O14" s="123"/>
      <c r="P14" s="121"/>
      <c r="Q14" s="122"/>
      <c r="R14" s="123"/>
      <c r="S14" s="348"/>
    </row>
    <row r="15" spans="1:27" s="69" customFormat="1" ht="24.95" customHeight="1" x14ac:dyDescent="0.25">
      <c r="A15" s="125"/>
      <c r="B15" s="125"/>
      <c r="C15" s="125"/>
      <c r="D15" s="68"/>
    </row>
    <row r="16" spans="1:27" s="69" customFormat="1" ht="24.95" customHeight="1" x14ac:dyDescent="0.25">
      <c r="A16" s="125"/>
      <c r="B16" s="125"/>
      <c r="C16" s="125"/>
      <c r="D16" s="68"/>
    </row>
    <row r="17" spans="1:14" s="166" customFormat="1" x14ac:dyDescent="0.25">
      <c r="A17" s="166" t="s">
        <v>1</v>
      </c>
      <c r="B17" s="189" t="str">
        <f>IF('Príloha č. 1'!$B$23="","",'Príloha č. 1'!$B$23)</f>
        <v/>
      </c>
    </row>
    <row r="18" spans="1:14" s="166" customFormat="1" x14ac:dyDescent="0.25">
      <c r="A18" s="166" t="s">
        <v>4</v>
      </c>
      <c r="B18" s="190" t="str">
        <f>IF('Príloha č. 1'!$B$24="","",'Príloha č. 1'!$B$24)</f>
        <v/>
      </c>
    </row>
    <row r="19" spans="1:14" s="162" customFormat="1" ht="15" customHeight="1" x14ac:dyDescent="0.2"/>
    <row r="20" spans="1:14" s="162" customFormat="1" ht="15" customHeight="1" x14ac:dyDescent="0.2"/>
    <row r="21" spans="1:14" s="162" customFormat="1" ht="15" customHeight="1" x14ac:dyDescent="0.2"/>
    <row r="22" spans="1:14" s="162" customFormat="1" ht="39.950000000000003" customHeight="1" x14ac:dyDescent="0.2">
      <c r="H22" s="368"/>
      <c r="I22" s="368"/>
      <c r="J22" s="368"/>
    </row>
    <row r="23" spans="1:14" s="162" customFormat="1" ht="45" customHeight="1" x14ac:dyDescent="0.2">
      <c r="H23" s="332" t="s">
        <v>132</v>
      </c>
      <c r="I23" s="332"/>
      <c r="J23" s="332"/>
    </row>
    <row r="24" spans="1:14" s="4" customFormat="1" x14ac:dyDescent="0.2">
      <c r="E24" s="5"/>
      <c r="G24" s="14" t="s">
        <v>25</v>
      </c>
    </row>
    <row r="25" spans="1:14" s="16" customFormat="1" ht="12" x14ac:dyDescent="0.2"/>
    <row r="26" spans="1:14" s="16" customFormat="1" ht="12" x14ac:dyDescent="0.2">
      <c r="A26" s="300" t="s">
        <v>2</v>
      </c>
      <c r="B26" s="300"/>
      <c r="C26" s="300"/>
    </row>
    <row r="27" spans="1:14" s="8" customFormat="1" ht="15" customHeight="1" x14ac:dyDescent="0.2">
      <c r="A27" s="15"/>
      <c r="B27" s="327" t="s">
        <v>3</v>
      </c>
      <c r="C27" s="369"/>
      <c r="D27" s="369"/>
      <c r="E27" s="11"/>
      <c r="F27" s="7"/>
      <c r="L27" s="14"/>
      <c r="M27" s="5"/>
      <c r="N27" s="4"/>
    </row>
    <row r="28" spans="1:14" s="16" customFormat="1" ht="12" x14ac:dyDescent="0.2"/>
    <row r="29" spans="1:14" x14ac:dyDescent="0.2">
      <c r="D29" s="173"/>
      <c r="E29" s="173"/>
      <c r="F29" s="173"/>
      <c r="G29" s="173"/>
      <c r="H29" s="173"/>
    </row>
    <row r="30" spans="1:14" x14ac:dyDescent="0.2">
      <c r="D30" s="173"/>
      <c r="E30" s="173"/>
      <c r="F30" s="173"/>
      <c r="G30" s="173"/>
      <c r="H30" s="173"/>
    </row>
    <row r="31" spans="1:14" x14ac:dyDescent="0.2">
      <c r="D31" s="173"/>
      <c r="E31" s="173"/>
      <c r="F31" s="173"/>
      <c r="G31" s="173"/>
      <c r="H31" s="173"/>
    </row>
    <row r="32" spans="1:14" x14ac:dyDescent="0.2">
      <c r="D32" s="173"/>
      <c r="E32" s="173"/>
      <c r="F32" s="173"/>
      <c r="G32" s="173"/>
      <c r="H32" s="173"/>
    </row>
    <row r="33" spans="4:8" x14ac:dyDescent="0.2">
      <c r="D33" s="173"/>
      <c r="E33" s="173"/>
      <c r="F33" s="173"/>
      <c r="G33" s="173"/>
      <c r="H33" s="173"/>
    </row>
    <row r="34" spans="4:8" x14ac:dyDescent="0.2">
      <c r="D34" s="173"/>
      <c r="E34" s="173"/>
      <c r="F34" s="173"/>
      <c r="G34" s="173"/>
      <c r="H34" s="173"/>
    </row>
  </sheetData>
  <mergeCells count="26">
    <mergeCell ref="H22:J22"/>
    <mergeCell ref="H23:J23"/>
    <mergeCell ref="A26:C26"/>
    <mergeCell ref="B27:D27"/>
    <mergeCell ref="P7:R7"/>
    <mergeCell ref="G7:G8"/>
    <mergeCell ref="H7:H8"/>
    <mergeCell ref="I7:I8"/>
    <mergeCell ref="J7:J8"/>
    <mergeCell ref="K7:K8"/>
    <mergeCell ref="L7:L8"/>
    <mergeCell ref="C7:C8"/>
    <mergeCell ref="D7:D8"/>
    <mergeCell ref="E7:E8"/>
    <mergeCell ref="F7:F8"/>
    <mergeCell ref="A1:J1"/>
    <mergeCell ref="A2:J2"/>
    <mergeCell ref="A3:B3"/>
    <mergeCell ref="A4:O4"/>
    <mergeCell ref="A5:O5"/>
    <mergeCell ref="S7:S8"/>
    <mergeCell ref="S10:S14"/>
    <mergeCell ref="A6:O6"/>
    <mergeCell ref="M7:O7"/>
    <mergeCell ref="A7:A8"/>
    <mergeCell ref="B7:B8"/>
  </mergeCells>
  <conditionalFormatting sqref="B17">
    <cfRule type="containsBlanks" dxfId="4" priority="2">
      <formula>LEN(TRIM(B17))=0</formula>
    </cfRule>
  </conditionalFormatting>
  <conditionalFormatting sqref="B18">
    <cfRule type="containsBlanks" dxfId="3" priority="1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51" fitToHeight="0" orientation="landscape" r:id="rId1"/>
  <headerFooter>
    <oddHeader>&amp;L&amp;"Arial,Tučné"&amp;10Príloha č. 7 SP (Príloha č. 2 RD)&amp;"Arial,Normálne"
Sortiment ponúkaného tovaru</oddHeader>
    <oddFooter>Strana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F4F8F-520F-4B11-A974-54F23CC57763}">
  <sheetPr>
    <pageSetUpPr fitToPage="1"/>
  </sheetPr>
  <dimension ref="A1:M31"/>
  <sheetViews>
    <sheetView showGridLines="0" zoomScaleNormal="100" workbookViewId="0">
      <selection activeCell="A28" sqref="A28:XFD29"/>
    </sheetView>
  </sheetViews>
  <sheetFormatPr defaultColWidth="9.140625" defaultRowHeight="12" x14ac:dyDescent="0.2"/>
  <cols>
    <col min="1" max="1" width="5.28515625" style="206" customWidth="1"/>
    <col min="2" max="2" width="26.7109375" style="206" customWidth="1"/>
    <col min="3" max="3" width="23.85546875" style="206" customWidth="1"/>
    <col min="4" max="4" width="20" style="206" customWidth="1"/>
    <col min="5" max="5" width="17" style="206" customWidth="1"/>
    <col min="6" max="6" width="16.5703125" style="206" customWidth="1"/>
    <col min="7" max="16384" width="9.140625" style="206"/>
  </cols>
  <sheetData>
    <row r="1" spans="1:6" s="148" customFormat="1" ht="20.100000000000001" customHeight="1" x14ac:dyDescent="0.2">
      <c r="A1" s="144" t="s">
        <v>0</v>
      </c>
      <c r="B1" s="144"/>
    </row>
    <row r="2" spans="1:6" s="157" customFormat="1" ht="30" customHeight="1" x14ac:dyDescent="0.25">
      <c r="A2" s="374" t="str">
        <f>'Príloha č. 1'!A2:D2</f>
        <v>KONTRASTNÉ LÁTKY</v>
      </c>
      <c r="B2" s="374"/>
      <c r="C2" s="374"/>
      <c r="D2" s="374"/>
      <c r="E2" s="374"/>
      <c r="F2" s="374"/>
    </row>
    <row r="3" spans="1:6" s="216" customFormat="1" ht="15" customHeight="1" x14ac:dyDescent="0.2">
      <c r="A3" s="382"/>
      <c r="B3" s="382"/>
      <c r="C3" s="382"/>
      <c r="D3" s="215"/>
    </row>
    <row r="4" spans="1:6" s="217" customFormat="1" ht="35.1" customHeight="1" x14ac:dyDescent="0.25">
      <c r="A4" s="387" t="s">
        <v>133</v>
      </c>
      <c r="B4" s="387"/>
      <c r="C4" s="387"/>
      <c r="D4" s="387"/>
      <c r="E4" s="387"/>
      <c r="F4" s="387"/>
    </row>
    <row r="7" spans="1:6" s="252" customFormat="1" ht="17.25" customHeight="1" x14ac:dyDescent="0.2">
      <c r="A7" s="379" t="s">
        <v>134</v>
      </c>
      <c r="B7" s="379"/>
      <c r="C7" s="379"/>
      <c r="D7" s="379"/>
      <c r="E7" s="379"/>
      <c r="F7" s="379"/>
    </row>
    <row r="8" spans="1:6" s="252" customFormat="1" ht="17.25" customHeight="1" x14ac:dyDescent="0.2">
      <c r="A8" s="253"/>
      <c r="B8" s="380" t="s">
        <v>135</v>
      </c>
      <c r="C8" s="380"/>
      <c r="D8" s="380"/>
      <c r="E8" s="253"/>
      <c r="F8" s="253"/>
    </row>
    <row r="9" spans="1:6" s="252" customFormat="1" ht="9.9499999999999993" customHeight="1" thickBot="1" x14ac:dyDescent="0.25">
      <c r="A9" s="253"/>
      <c r="B9" s="253"/>
      <c r="C9" s="253"/>
      <c r="D9" s="253"/>
      <c r="E9" s="253"/>
      <c r="F9" s="253"/>
    </row>
    <row r="10" spans="1:6" ht="90.75" customHeight="1" x14ac:dyDescent="0.2">
      <c r="A10" s="230" t="s">
        <v>136</v>
      </c>
      <c r="B10" s="231" t="s">
        <v>153</v>
      </c>
      <c r="C10" s="231" t="s">
        <v>137</v>
      </c>
      <c r="D10" s="231" t="s">
        <v>138</v>
      </c>
      <c r="E10" s="232" t="s">
        <v>139</v>
      </c>
      <c r="F10" s="233" t="s">
        <v>140</v>
      </c>
    </row>
    <row r="11" spans="1:6" s="252" customFormat="1" ht="15" customHeight="1" x14ac:dyDescent="0.2">
      <c r="A11" s="258" t="s">
        <v>8</v>
      </c>
      <c r="B11" s="259" t="s">
        <v>9</v>
      </c>
      <c r="C11" s="259" t="s">
        <v>10</v>
      </c>
      <c r="D11" s="259" t="s">
        <v>11</v>
      </c>
      <c r="E11" s="259" t="s">
        <v>12</v>
      </c>
      <c r="F11" s="260" t="s">
        <v>13</v>
      </c>
    </row>
    <row r="12" spans="1:6" ht="24.95" customHeight="1" x14ac:dyDescent="0.2">
      <c r="A12" s="234"/>
      <c r="B12" s="235"/>
      <c r="C12" s="236"/>
      <c r="D12" s="237"/>
      <c r="E12" s="238"/>
      <c r="F12" s="239"/>
    </row>
    <row r="13" spans="1:6" ht="24.95" customHeight="1" x14ac:dyDescent="0.2">
      <c r="A13" s="234"/>
      <c r="B13" s="235"/>
      <c r="C13" s="236"/>
      <c r="D13" s="237"/>
      <c r="E13" s="238"/>
      <c r="F13" s="239"/>
    </row>
    <row r="14" spans="1:6" s="208" customFormat="1" ht="24.95" customHeight="1" x14ac:dyDescent="0.25">
      <c r="A14" s="234"/>
      <c r="B14" s="235"/>
      <c r="C14" s="236"/>
      <c r="D14" s="237"/>
      <c r="E14" s="238"/>
      <c r="F14" s="239"/>
    </row>
    <row r="15" spans="1:6" s="208" customFormat="1" ht="24.95" customHeight="1" thickBot="1" x14ac:dyDescent="0.3">
      <c r="A15" s="240"/>
      <c r="B15" s="241"/>
      <c r="C15" s="242"/>
      <c r="D15" s="243"/>
      <c r="E15" s="244"/>
      <c r="F15" s="245"/>
    </row>
    <row r="16" spans="1:6" s="208" customFormat="1" ht="15" customHeight="1" x14ac:dyDescent="0.25">
      <c r="A16" s="377"/>
      <c r="B16" s="377"/>
      <c r="C16" s="377"/>
      <c r="D16" s="377"/>
      <c r="E16" s="377"/>
      <c r="F16" s="377"/>
    </row>
    <row r="17" spans="1:13" s="255" customFormat="1" ht="49.5" customHeight="1" x14ac:dyDescent="0.25">
      <c r="A17" s="378" t="s">
        <v>141</v>
      </c>
      <c r="B17" s="378"/>
      <c r="C17" s="378"/>
      <c r="D17" s="378"/>
      <c r="E17" s="378"/>
      <c r="F17" s="378"/>
      <c r="G17" s="254"/>
      <c r="H17" s="254"/>
      <c r="I17" s="254"/>
      <c r="J17" s="254"/>
      <c r="K17" s="254"/>
      <c r="L17" s="254"/>
      <c r="M17" s="254"/>
    </row>
    <row r="18" spans="1:13" s="255" customFormat="1" ht="9.9499999999999993" customHeight="1" x14ac:dyDescent="0.25">
      <c r="B18" s="378"/>
      <c r="C18" s="378"/>
      <c r="D18" s="378"/>
      <c r="E18" s="378"/>
      <c r="F18" s="378"/>
      <c r="G18" s="256"/>
      <c r="H18" s="256"/>
      <c r="I18" s="256"/>
      <c r="J18" s="256"/>
      <c r="K18" s="256"/>
      <c r="L18" s="256"/>
      <c r="M18" s="256"/>
    </row>
    <row r="19" spans="1:13" s="255" customFormat="1" ht="20.100000000000001" customHeight="1" x14ac:dyDescent="0.25">
      <c r="A19" s="379" t="s">
        <v>142</v>
      </c>
      <c r="B19" s="379"/>
      <c r="C19" s="379"/>
      <c r="D19" s="379"/>
      <c r="E19" s="379"/>
      <c r="F19" s="379"/>
      <c r="G19" s="256"/>
      <c r="H19" s="256"/>
      <c r="I19" s="256"/>
      <c r="J19" s="256"/>
      <c r="K19" s="256"/>
      <c r="L19" s="256"/>
      <c r="M19" s="256"/>
    </row>
    <row r="20" spans="1:13" s="255" customFormat="1" ht="20.100000000000001" customHeight="1" x14ac:dyDescent="0.25">
      <c r="A20" s="253"/>
      <c r="B20" s="380" t="s">
        <v>143</v>
      </c>
      <c r="C20" s="380"/>
      <c r="D20" s="380"/>
      <c r="E20" s="380"/>
      <c r="F20" s="380"/>
      <c r="G20" s="256"/>
      <c r="H20" s="256"/>
      <c r="I20" s="256"/>
      <c r="J20" s="256"/>
      <c r="K20" s="256"/>
      <c r="L20" s="256"/>
      <c r="M20" s="256"/>
    </row>
    <row r="21" spans="1:13" s="209" customFormat="1" ht="20.100000000000001" customHeight="1" x14ac:dyDescent="0.25">
      <c r="A21" s="246"/>
      <c r="B21" s="247"/>
      <c r="C21" s="247"/>
      <c r="D21" s="247"/>
      <c r="E21" s="247"/>
      <c r="F21" s="247"/>
      <c r="G21" s="210"/>
      <c r="H21" s="210"/>
      <c r="I21" s="210"/>
      <c r="J21" s="210"/>
      <c r="K21" s="210"/>
      <c r="L21" s="210"/>
      <c r="M21" s="210"/>
    </row>
    <row r="22" spans="1:13" ht="15" customHeight="1" x14ac:dyDescent="0.2">
      <c r="A22" s="246"/>
      <c r="B22" s="247"/>
      <c r="C22" s="247"/>
      <c r="D22" s="247"/>
      <c r="E22" s="247"/>
      <c r="F22" s="247"/>
    </row>
    <row r="23" spans="1:13" s="248" customFormat="1" ht="15" customHeight="1" x14ac:dyDescent="0.2">
      <c r="A23" s="246"/>
      <c r="B23" s="247"/>
      <c r="C23" s="247"/>
      <c r="D23" s="247"/>
      <c r="E23" s="247"/>
      <c r="F23" s="247"/>
    </row>
    <row r="24" spans="1:13" s="248" customFormat="1" ht="15" customHeight="1" x14ac:dyDescent="0.2">
      <c r="A24" s="249"/>
      <c r="B24" s="249"/>
      <c r="C24" s="249"/>
      <c r="D24" s="249"/>
      <c r="E24" s="249"/>
      <c r="F24" s="249"/>
    </row>
    <row r="25" spans="1:13" s="248" customFormat="1" ht="14.25" x14ac:dyDescent="0.2">
      <c r="A25" s="257" t="s">
        <v>1</v>
      </c>
      <c r="B25" s="381"/>
      <c r="C25" s="381"/>
    </row>
    <row r="26" spans="1:13" s="248" customFormat="1" ht="15" customHeight="1" x14ac:dyDescent="0.2">
      <c r="A26" s="257" t="s">
        <v>4</v>
      </c>
      <c r="B26" s="383"/>
      <c r="C26" s="381"/>
    </row>
    <row r="27" spans="1:13" ht="15" customHeight="1" x14ac:dyDescent="0.2">
      <c r="A27" s="248"/>
      <c r="B27" s="248"/>
      <c r="C27" s="248"/>
      <c r="D27" s="248"/>
      <c r="E27" s="248"/>
      <c r="F27" s="248"/>
    </row>
    <row r="28" spans="1:13" s="211" customFormat="1" ht="14.25" x14ac:dyDescent="0.2">
      <c r="A28" s="248"/>
      <c r="B28" s="248"/>
      <c r="C28" s="250"/>
      <c r="D28" s="248"/>
      <c r="E28" s="384"/>
      <c r="F28" s="384"/>
    </row>
    <row r="29" spans="1:13" s="213" customFormat="1" ht="44.25" customHeight="1" x14ac:dyDescent="0.2">
      <c r="A29" s="206"/>
      <c r="B29" s="206"/>
      <c r="C29" s="251"/>
      <c r="D29" s="248"/>
      <c r="E29" s="385" t="s">
        <v>144</v>
      </c>
      <c r="F29" s="385"/>
      <c r="G29" s="212"/>
    </row>
    <row r="30" spans="1:13" x14ac:dyDescent="0.2">
      <c r="A30" s="386" t="s">
        <v>2</v>
      </c>
      <c r="B30" s="386"/>
      <c r="C30" s="211"/>
      <c r="D30" s="211"/>
      <c r="E30" s="211"/>
      <c r="F30" s="211"/>
    </row>
    <row r="31" spans="1:13" x14ac:dyDescent="0.2">
      <c r="A31" s="214"/>
      <c r="B31" s="375" t="s">
        <v>3</v>
      </c>
      <c r="C31" s="376"/>
      <c r="D31" s="376"/>
      <c r="E31" s="376"/>
      <c r="F31" s="376"/>
    </row>
  </sheetData>
  <mergeCells count="16">
    <mergeCell ref="A2:F2"/>
    <mergeCell ref="B31:F31"/>
    <mergeCell ref="A16:F16"/>
    <mergeCell ref="A17:F17"/>
    <mergeCell ref="B18:F18"/>
    <mergeCell ref="A19:F19"/>
    <mergeCell ref="B20:F20"/>
    <mergeCell ref="B25:C25"/>
    <mergeCell ref="A3:C3"/>
    <mergeCell ref="B26:C26"/>
    <mergeCell ref="E28:F28"/>
    <mergeCell ref="E29:F29"/>
    <mergeCell ref="A30:B30"/>
    <mergeCell ref="A4:F4"/>
    <mergeCell ref="A7:F7"/>
    <mergeCell ref="B8:D8"/>
  </mergeCells>
  <conditionalFormatting sqref="B25:C26">
    <cfRule type="containsBlanks" dxfId="2" priority="1">
      <formula>LEN(TRIM(B25))=0</formula>
    </cfRule>
  </conditionalFormatting>
  <pageMargins left="0.78740157480314965" right="0.39370078740157483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8 (Príloha č.3 RD)&amp;10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6</xdr:row>
                    <xdr:rowOff>142875</xdr:rowOff>
                  </from>
                  <to>
                    <xdr:col>0</xdr:col>
                    <xdr:colOff>285750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18</xdr:row>
                    <xdr:rowOff>171450</xdr:rowOff>
                  </from>
                  <to>
                    <xdr:col>0</xdr:col>
                    <xdr:colOff>285750</xdr:colOff>
                    <xdr:row>20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B6751-996A-4E3A-80F7-C34BFD25DFF9}">
  <sheetPr>
    <pageSetUpPr fitToPage="1"/>
  </sheetPr>
  <dimension ref="A1:G31"/>
  <sheetViews>
    <sheetView showGridLines="0" zoomScaleNormal="100" workbookViewId="0">
      <selection activeCell="H18" sqref="H18"/>
    </sheetView>
  </sheetViews>
  <sheetFormatPr defaultRowHeight="15" x14ac:dyDescent="0.25"/>
  <cols>
    <col min="1" max="1" width="6.42578125" style="219" customWidth="1"/>
    <col min="2" max="2" width="7.5703125" style="219" customWidth="1"/>
    <col min="3" max="3" width="10.28515625" style="219" customWidth="1"/>
    <col min="4" max="4" width="52.5703125" style="219" customWidth="1"/>
    <col min="5" max="5" width="10.7109375" style="219" customWidth="1"/>
    <col min="6" max="6" width="23.140625" style="219" customWidth="1"/>
    <col min="7" max="16384" width="9.140625" style="219"/>
  </cols>
  <sheetData>
    <row r="1" spans="1:6" s="148" customFormat="1" ht="20.100000000000001" customHeight="1" x14ac:dyDescent="0.2">
      <c r="A1" s="144" t="s">
        <v>0</v>
      </c>
      <c r="B1" s="144"/>
    </row>
    <row r="2" spans="1:6" s="157" customFormat="1" ht="30" customHeight="1" x14ac:dyDescent="0.25">
      <c r="A2" s="374" t="str">
        <f>'Príloha č. 1'!A2:D2</f>
        <v>KONTRASTNÉ LÁTKY</v>
      </c>
      <c r="B2" s="374"/>
      <c r="C2" s="374"/>
      <c r="D2" s="374"/>
      <c r="E2" s="374"/>
      <c r="F2" s="374"/>
    </row>
    <row r="3" spans="1:6" s="216" customFormat="1" ht="15" customHeight="1" x14ac:dyDescent="0.2">
      <c r="A3" s="382"/>
      <c r="B3" s="382"/>
      <c r="C3" s="382"/>
      <c r="D3" s="215"/>
    </row>
    <row r="4" spans="1:6" s="217" customFormat="1" ht="35.1" customHeight="1" x14ac:dyDescent="0.25">
      <c r="A4" s="387" t="s">
        <v>154</v>
      </c>
      <c r="B4" s="387"/>
      <c r="C4" s="387"/>
      <c r="D4" s="387"/>
      <c r="E4" s="387"/>
      <c r="F4" s="387"/>
    </row>
    <row r="5" spans="1:6" s="217" customFormat="1" ht="12.75" customHeight="1" x14ac:dyDescent="0.25">
      <c r="A5" s="218"/>
      <c r="B5" s="218"/>
      <c r="C5" s="218"/>
      <c r="D5" s="218"/>
      <c r="E5" s="218"/>
      <c r="F5" s="218"/>
    </row>
    <row r="6" spans="1:6" s="217" customFormat="1" ht="35.1" customHeight="1" x14ac:dyDescent="0.25">
      <c r="A6" s="389" t="s">
        <v>145</v>
      </c>
      <c r="B6" s="389"/>
      <c r="C6" s="389"/>
      <c r="D6" s="389"/>
      <c r="E6" s="389"/>
      <c r="F6" s="389"/>
    </row>
    <row r="7" spans="1:6" s="206" customFormat="1" ht="30.75" customHeight="1" x14ac:dyDescent="0.2">
      <c r="A7" s="207" t="s">
        <v>146</v>
      </c>
      <c r="B7" s="390" t="s">
        <v>147</v>
      </c>
      <c r="C7" s="390"/>
      <c r="D7" s="390"/>
      <c r="E7" s="390"/>
      <c r="F7" s="390"/>
    </row>
    <row r="8" spans="1:6" s="217" customFormat="1" ht="12.75" customHeight="1" x14ac:dyDescent="0.25">
      <c r="A8" s="218"/>
      <c r="B8" s="218"/>
      <c r="C8" s="218"/>
      <c r="D8" s="218"/>
      <c r="E8" s="218"/>
      <c r="F8" s="218"/>
    </row>
    <row r="9" spans="1:6" s="206" customFormat="1" ht="17.25" customHeight="1" x14ac:dyDescent="0.2">
      <c r="A9" s="207" t="s">
        <v>148</v>
      </c>
      <c r="B9" s="390" t="s">
        <v>149</v>
      </c>
      <c r="C9" s="390"/>
      <c r="D9" s="390"/>
      <c r="E9" s="390"/>
      <c r="F9" s="390"/>
    </row>
    <row r="10" spans="1:6" ht="15.75" thickBot="1" x14ac:dyDescent="0.3"/>
    <row r="11" spans="1:6" s="220" customFormat="1" ht="40.5" customHeight="1" x14ac:dyDescent="0.25">
      <c r="B11" s="221" t="s">
        <v>136</v>
      </c>
      <c r="C11" s="391" t="s">
        <v>150</v>
      </c>
      <c r="D11" s="392"/>
      <c r="E11" s="392"/>
      <c r="F11" s="393"/>
    </row>
    <row r="12" spans="1:6" x14ac:dyDescent="0.25">
      <c r="B12" s="222" t="s">
        <v>8</v>
      </c>
      <c r="C12" s="394" t="s">
        <v>9</v>
      </c>
      <c r="D12" s="395"/>
      <c r="E12" s="395"/>
      <c r="F12" s="396"/>
    </row>
    <row r="13" spans="1:6" ht="39.950000000000003" customHeight="1" x14ac:dyDescent="0.25">
      <c r="B13" s="223"/>
      <c r="C13" s="397"/>
      <c r="D13" s="398"/>
      <c r="E13" s="398"/>
      <c r="F13" s="399"/>
    </row>
    <row r="14" spans="1:6" ht="39.950000000000003" customHeight="1" x14ac:dyDescent="0.25">
      <c r="B14" s="224"/>
      <c r="C14" s="400"/>
      <c r="D14" s="401"/>
      <c r="E14" s="401"/>
      <c r="F14" s="402"/>
    </row>
    <row r="15" spans="1:6" ht="39.950000000000003" customHeight="1" thickBot="1" x14ac:dyDescent="0.3">
      <c r="B15" s="225"/>
      <c r="C15" s="403"/>
      <c r="D15" s="404"/>
      <c r="E15" s="404"/>
      <c r="F15" s="405"/>
    </row>
    <row r="17" spans="1:7" s="220" customFormat="1" ht="33" customHeight="1" x14ac:dyDescent="0.25">
      <c r="C17" s="388" t="s">
        <v>151</v>
      </c>
      <c r="D17" s="388"/>
      <c r="E17" s="388"/>
      <c r="F17" s="388"/>
    </row>
    <row r="18" spans="1:7" s="220" customFormat="1" ht="33" customHeight="1" x14ac:dyDescent="0.25">
      <c r="C18" s="388" t="s">
        <v>152</v>
      </c>
      <c r="D18" s="388"/>
      <c r="E18" s="388"/>
      <c r="F18" s="388"/>
    </row>
    <row r="19" spans="1:7" s="209" customFormat="1" ht="20.100000000000001" customHeight="1" x14ac:dyDescent="0.25">
      <c r="A19" s="207"/>
      <c r="B19" s="226"/>
      <c r="C19" s="226"/>
      <c r="D19" s="226"/>
      <c r="E19" s="226"/>
      <c r="F19" s="226"/>
    </row>
    <row r="20" spans="1:7" ht="15" customHeight="1" x14ac:dyDescent="0.25">
      <c r="A20" s="406" t="s">
        <v>105</v>
      </c>
      <c r="B20" s="406"/>
      <c r="C20" s="406"/>
      <c r="D20" s="227"/>
    </row>
    <row r="21" spans="1:7" ht="15" customHeight="1" x14ac:dyDescent="0.25">
      <c r="A21" s="406" t="s">
        <v>106</v>
      </c>
      <c r="B21" s="406"/>
      <c r="C21" s="406"/>
      <c r="D21" s="227"/>
    </row>
    <row r="22" spans="1:7" x14ac:dyDescent="0.25">
      <c r="A22" s="406" t="s">
        <v>107</v>
      </c>
      <c r="B22" s="406"/>
      <c r="C22" s="406"/>
      <c r="D22" s="227"/>
    </row>
    <row r="23" spans="1:7" x14ac:dyDescent="0.25">
      <c r="A23" s="406" t="s">
        <v>108</v>
      </c>
      <c r="B23" s="406"/>
      <c r="C23" s="406"/>
      <c r="D23" s="227"/>
    </row>
    <row r="25" spans="1:7" x14ac:dyDescent="0.25">
      <c r="A25" s="146" t="s">
        <v>1</v>
      </c>
      <c r="B25" s="272"/>
      <c r="C25" s="272"/>
      <c r="D25" s="148"/>
    </row>
    <row r="26" spans="1:7" x14ac:dyDescent="0.25">
      <c r="A26" s="146" t="s">
        <v>115</v>
      </c>
      <c r="B26" s="272"/>
      <c r="C26" s="272"/>
      <c r="D26" s="157"/>
    </row>
    <row r="27" spans="1:7" x14ac:dyDescent="0.25">
      <c r="A27" s="148"/>
      <c r="B27" s="148"/>
      <c r="C27" s="148"/>
      <c r="D27" s="148"/>
    </row>
    <row r="28" spans="1:7" s="211" customFormat="1" ht="14.25" x14ac:dyDescent="0.2">
      <c r="A28" s="248"/>
      <c r="B28" s="248"/>
      <c r="C28" s="250"/>
      <c r="D28" s="248"/>
      <c r="E28" s="384"/>
      <c r="F28" s="384"/>
    </row>
    <row r="29" spans="1:7" s="213" customFormat="1" ht="44.25" customHeight="1" x14ac:dyDescent="0.2">
      <c r="A29" s="206"/>
      <c r="B29" s="206"/>
      <c r="C29" s="251"/>
      <c r="D29" s="248"/>
      <c r="E29" s="385" t="s">
        <v>144</v>
      </c>
      <c r="F29" s="385"/>
      <c r="G29" s="212"/>
    </row>
    <row r="30" spans="1:7" x14ac:dyDescent="0.25">
      <c r="A30" s="269" t="s">
        <v>2</v>
      </c>
      <c r="B30" s="269"/>
      <c r="C30" s="144"/>
    </row>
    <row r="31" spans="1:7" ht="15" customHeight="1" x14ac:dyDescent="0.25">
      <c r="A31" s="228"/>
      <c r="B31" s="146" t="s">
        <v>3</v>
      </c>
      <c r="C31" s="146"/>
      <c r="D31" s="229"/>
    </row>
  </sheetData>
  <mergeCells count="22">
    <mergeCell ref="B26:C26"/>
    <mergeCell ref="A30:B30"/>
    <mergeCell ref="E28:F28"/>
    <mergeCell ref="E29:F29"/>
    <mergeCell ref="C18:F18"/>
    <mergeCell ref="A20:C20"/>
    <mergeCell ref="A21:C21"/>
    <mergeCell ref="A22:C22"/>
    <mergeCell ref="A23:C23"/>
    <mergeCell ref="B25:C25"/>
    <mergeCell ref="C17:F17"/>
    <mergeCell ref="A2:F2"/>
    <mergeCell ref="A3:C3"/>
    <mergeCell ref="A4:F4"/>
    <mergeCell ref="A6:F6"/>
    <mergeCell ref="B7:F7"/>
    <mergeCell ref="B9:F9"/>
    <mergeCell ref="C11:F11"/>
    <mergeCell ref="C12:F12"/>
    <mergeCell ref="C13:F13"/>
    <mergeCell ref="C14:F14"/>
    <mergeCell ref="C15:F15"/>
  </mergeCells>
  <conditionalFormatting sqref="B25:C26">
    <cfRule type="containsBlanks" dxfId="1" priority="3">
      <formula>LEN(TRIM(B25))=0</formula>
    </cfRule>
  </conditionalFormatting>
  <conditionalFormatting sqref="D20:D23">
    <cfRule type="containsBlanks" dxfId="0" priority="1">
      <formula>LEN(TRIM(D20))=0</formula>
    </cfRule>
  </conditionalFormatting>
  <printOptions horizontalCentered="1"/>
  <pageMargins left="0.78740157480314965" right="0.78740157480314965" top="0.76375000000000004" bottom="0.78740157480314965" header="0.31496062992125984" footer="0.31496062992125984"/>
  <pageSetup paperSize="9" scale="77" orientation="portrait" r:id="rId1"/>
  <headerFooter>
    <oddHeader xml:space="preserve">&amp;L&amp;"Arial,Tučné"&amp;9Príloha č. 9 SP
Č&amp;"Arial,Normálne"estné vyhlásenie uchádzača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0</xdr:col>
                    <xdr:colOff>238125</xdr:colOff>
                    <xdr:row>7</xdr:row>
                    <xdr:rowOff>85725</xdr:rowOff>
                  </from>
                  <to>
                    <xdr:col>1</xdr:col>
                    <xdr:colOff>47625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</xdr:col>
                    <xdr:colOff>133350</xdr:colOff>
                    <xdr:row>16</xdr:row>
                    <xdr:rowOff>19050</xdr:rowOff>
                  </from>
                  <to>
                    <xdr:col>1</xdr:col>
                    <xdr:colOff>371475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0</xdr:col>
                    <xdr:colOff>238125</xdr:colOff>
                    <xdr:row>6</xdr:row>
                    <xdr:rowOff>9525</xdr:rowOff>
                  </from>
                  <to>
                    <xdr:col>1</xdr:col>
                    <xdr:colOff>47625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1</xdr:col>
                    <xdr:colOff>123825</xdr:colOff>
                    <xdr:row>17</xdr:row>
                    <xdr:rowOff>9525</xdr:rowOff>
                  </from>
                  <to>
                    <xdr:col>1</xdr:col>
                    <xdr:colOff>361950</xdr:colOff>
                    <xdr:row>17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J24"/>
  <sheetViews>
    <sheetView showGridLines="0" zoomScaleNormal="100" workbookViewId="0">
      <selection activeCell="A2" sqref="A2:D2"/>
    </sheetView>
  </sheetViews>
  <sheetFormatPr defaultRowHeight="12" x14ac:dyDescent="0.2"/>
  <cols>
    <col min="1" max="1" width="4.7109375" style="148" bestFit="1" customWidth="1"/>
    <col min="2" max="2" width="19.7109375" style="148" customWidth="1"/>
    <col min="3" max="3" width="28.7109375" style="148" customWidth="1"/>
    <col min="4" max="4" width="33.42578125" style="148" customWidth="1"/>
    <col min="5" max="5" width="10.42578125" style="148" bestFit="1" customWidth="1"/>
    <col min="6" max="256" width="9.140625" style="148"/>
    <col min="257" max="257" width="4.7109375" style="148" bestFit="1" customWidth="1"/>
    <col min="258" max="258" width="19.7109375" style="148" customWidth="1"/>
    <col min="259" max="259" width="28.7109375" style="148" customWidth="1"/>
    <col min="260" max="260" width="33.42578125" style="148" customWidth="1"/>
    <col min="261" max="261" width="10.42578125" style="148" bestFit="1" customWidth="1"/>
    <col min="262" max="512" width="9.140625" style="148"/>
    <col min="513" max="513" width="4.7109375" style="148" bestFit="1" customWidth="1"/>
    <col min="514" max="514" width="19.7109375" style="148" customWidth="1"/>
    <col min="515" max="515" width="28.7109375" style="148" customWidth="1"/>
    <col min="516" max="516" width="33.42578125" style="148" customWidth="1"/>
    <col min="517" max="517" width="10.42578125" style="148" bestFit="1" customWidth="1"/>
    <col min="518" max="768" width="9.140625" style="148"/>
    <col min="769" max="769" width="4.7109375" style="148" bestFit="1" customWidth="1"/>
    <col min="770" max="770" width="19.7109375" style="148" customWidth="1"/>
    <col min="771" max="771" width="28.7109375" style="148" customWidth="1"/>
    <col min="772" max="772" width="33.42578125" style="148" customWidth="1"/>
    <col min="773" max="773" width="10.42578125" style="148" bestFit="1" customWidth="1"/>
    <col min="774" max="1024" width="9.140625" style="148"/>
    <col min="1025" max="1025" width="4.7109375" style="148" bestFit="1" customWidth="1"/>
    <col min="1026" max="1026" width="19.7109375" style="148" customWidth="1"/>
    <col min="1027" max="1027" width="28.7109375" style="148" customWidth="1"/>
    <col min="1028" max="1028" width="33.42578125" style="148" customWidth="1"/>
    <col min="1029" max="1029" width="10.42578125" style="148" bestFit="1" customWidth="1"/>
    <col min="1030" max="1280" width="9.140625" style="148"/>
    <col min="1281" max="1281" width="4.7109375" style="148" bestFit="1" customWidth="1"/>
    <col min="1282" max="1282" width="19.7109375" style="148" customWidth="1"/>
    <col min="1283" max="1283" width="28.7109375" style="148" customWidth="1"/>
    <col min="1284" max="1284" width="33.42578125" style="148" customWidth="1"/>
    <col min="1285" max="1285" width="10.42578125" style="148" bestFit="1" customWidth="1"/>
    <col min="1286" max="1536" width="9.140625" style="148"/>
    <col min="1537" max="1537" width="4.7109375" style="148" bestFit="1" customWidth="1"/>
    <col min="1538" max="1538" width="19.7109375" style="148" customWidth="1"/>
    <col min="1539" max="1539" width="28.7109375" style="148" customWidth="1"/>
    <col min="1540" max="1540" width="33.42578125" style="148" customWidth="1"/>
    <col min="1541" max="1541" width="10.42578125" style="148" bestFit="1" customWidth="1"/>
    <col min="1542" max="1792" width="9.140625" style="148"/>
    <col min="1793" max="1793" width="4.7109375" style="148" bestFit="1" customWidth="1"/>
    <col min="1794" max="1794" width="19.7109375" style="148" customWidth="1"/>
    <col min="1795" max="1795" width="28.7109375" style="148" customWidth="1"/>
    <col min="1796" max="1796" width="33.42578125" style="148" customWidth="1"/>
    <col min="1797" max="1797" width="10.42578125" style="148" bestFit="1" customWidth="1"/>
    <col min="1798" max="2048" width="9.140625" style="148"/>
    <col min="2049" max="2049" width="4.7109375" style="148" bestFit="1" customWidth="1"/>
    <col min="2050" max="2050" width="19.7109375" style="148" customWidth="1"/>
    <col min="2051" max="2051" width="28.7109375" style="148" customWidth="1"/>
    <col min="2052" max="2052" width="33.42578125" style="148" customWidth="1"/>
    <col min="2053" max="2053" width="10.42578125" style="148" bestFit="1" customWidth="1"/>
    <col min="2054" max="2304" width="9.140625" style="148"/>
    <col min="2305" max="2305" width="4.7109375" style="148" bestFit="1" customWidth="1"/>
    <col min="2306" max="2306" width="19.7109375" style="148" customWidth="1"/>
    <col min="2307" max="2307" width="28.7109375" style="148" customWidth="1"/>
    <col min="2308" max="2308" width="33.42578125" style="148" customWidth="1"/>
    <col min="2309" max="2309" width="10.42578125" style="148" bestFit="1" customWidth="1"/>
    <col min="2310" max="2560" width="9.140625" style="148"/>
    <col min="2561" max="2561" width="4.7109375" style="148" bestFit="1" customWidth="1"/>
    <col min="2562" max="2562" width="19.7109375" style="148" customWidth="1"/>
    <col min="2563" max="2563" width="28.7109375" style="148" customWidth="1"/>
    <col min="2564" max="2564" width="33.42578125" style="148" customWidth="1"/>
    <col min="2565" max="2565" width="10.42578125" style="148" bestFit="1" customWidth="1"/>
    <col min="2566" max="2816" width="9.140625" style="148"/>
    <col min="2817" max="2817" width="4.7109375" style="148" bestFit="1" customWidth="1"/>
    <col min="2818" max="2818" width="19.7109375" style="148" customWidth="1"/>
    <col min="2819" max="2819" width="28.7109375" style="148" customWidth="1"/>
    <col min="2820" max="2820" width="33.42578125" style="148" customWidth="1"/>
    <col min="2821" max="2821" width="10.42578125" style="148" bestFit="1" customWidth="1"/>
    <col min="2822" max="3072" width="9.140625" style="148"/>
    <col min="3073" max="3073" width="4.7109375" style="148" bestFit="1" customWidth="1"/>
    <col min="3074" max="3074" width="19.7109375" style="148" customWidth="1"/>
    <col min="3075" max="3075" width="28.7109375" style="148" customWidth="1"/>
    <col min="3076" max="3076" width="33.42578125" style="148" customWidth="1"/>
    <col min="3077" max="3077" width="10.42578125" style="148" bestFit="1" customWidth="1"/>
    <col min="3078" max="3328" width="9.140625" style="148"/>
    <col min="3329" max="3329" width="4.7109375" style="148" bestFit="1" customWidth="1"/>
    <col min="3330" max="3330" width="19.7109375" style="148" customWidth="1"/>
    <col min="3331" max="3331" width="28.7109375" style="148" customWidth="1"/>
    <col min="3332" max="3332" width="33.42578125" style="148" customWidth="1"/>
    <col min="3333" max="3333" width="10.42578125" style="148" bestFit="1" customWidth="1"/>
    <col min="3334" max="3584" width="9.140625" style="148"/>
    <col min="3585" max="3585" width="4.7109375" style="148" bestFit="1" customWidth="1"/>
    <col min="3586" max="3586" width="19.7109375" style="148" customWidth="1"/>
    <col min="3587" max="3587" width="28.7109375" style="148" customWidth="1"/>
    <col min="3588" max="3588" width="33.42578125" style="148" customWidth="1"/>
    <col min="3589" max="3589" width="10.42578125" style="148" bestFit="1" customWidth="1"/>
    <col min="3590" max="3840" width="9.140625" style="148"/>
    <col min="3841" max="3841" width="4.7109375" style="148" bestFit="1" customWidth="1"/>
    <col min="3842" max="3842" width="19.7109375" style="148" customWidth="1"/>
    <col min="3843" max="3843" width="28.7109375" style="148" customWidth="1"/>
    <col min="3844" max="3844" width="33.42578125" style="148" customWidth="1"/>
    <col min="3845" max="3845" width="10.42578125" style="148" bestFit="1" customWidth="1"/>
    <col min="3846" max="4096" width="9.140625" style="148"/>
    <col min="4097" max="4097" width="4.7109375" style="148" bestFit="1" customWidth="1"/>
    <col min="4098" max="4098" width="19.7109375" style="148" customWidth="1"/>
    <col min="4099" max="4099" width="28.7109375" style="148" customWidth="1"/>
    <col min="4100" max="4100" width="33.42578125" style="148" customWidth="1"/>
    <col min="4101" max="4101" width="10.42578125" style="148" bestFit="1" customWidth="1"/>
    <col min="4102" max="4352" width="9.140625" style="148"/>
    <col min="4353" max="4353" width="4.7109375" style="148" bestFit="1" customWidth="1"/>
    <col min="4354" max="4354" width="19.7109375" style="148" customWidth="1"/>
    <col min="4355" max="4355" width="28.7109375" style="148" customWidth="1"/>
    <col min="4356" max="4356" width="33.42578125" style="148" customWidth="1"/>
    <col min="4357" max="4357" width="10.42578125" style="148" bestFit="1" customWidth="1"/>
    <col min="4358" max="4608" width="9.140625" style="148"/>
    <col min="4609" max="4609" width="4.7109375" style="148" bestFit="1" customWidth="1"/>
    <col min="4610" max="4610" width="19.7109375" style="148" customWidth="1"/>
    <col min="4611" max="4611" width="28.7109375" style="148" customWidth="1"/>
    <col min="4612" max="4612" width="33.42578125" style="148" customWidth="1"/>
    <col min="4613" max="4613" width="10.42578125" style="148" bestFit="1" customWidth="1"/>
    <col min="4614" max="4864" width="9.140625" style="148"/>
    <col min="4865" max="4865" width="4.7109375" style="148" bestFit="1" customWidth="1"/>
    <col min="4866" max="4866" width="19.7109375" style="148" customWidth="1"/>
    <col min="4867" max="4867" width="28.7109375" style="148" customWidth="1"/>
    <col min="4868" max="4868" width="33.42578125" style="148" customWidth="1"/>
    <col min="4869" max="4869" width="10.42578125" style="148" bestFit="1" customWidth="1"/>
    <col min="4870" max="5120" width="9.140625" style="148"/>
    <col min="5121" max="5121" width="4.7109375" style="148" bestFit="1" customWidth="1"/>
    <col min="5122" max="5122" width="19.7109375" style="148" customWidth="1"/>
    <col min="5123" max="5123" width="28.7109375" style="148" customWidth="1"/>
    <col min="5124" max="5124" width="33.42578125" style="148" customWidth="1"/>
    <col min="5125" max="5125" width="10.42578125" style="148" bestFit="1" customWidth="1"/>
    <col min="5126" max="5376" width="9.140625" style="148"/>
    <col min="5377" max="5377" width="4.7109375" style="148" bestFit="1" customWidth="1"/>
    <col min="5378" max="5378" width="19.7109375" style="148" customWidth="1"/>
    <col min="5379" max="5379" width="28.7109375" style="148" customWidth="1"/>
    <col min="5380" max="5380" width="33.42578125" style="148" customWidth="1"/>
    <col min="5381" max="5381" width="10.42578125" style="148" bestFit="1" customWidth="1"/>
    <col min="5382" max="5632" width="9.140625" style="148"/>
    <col min="5633" max="5633" width="4.7109375" style="148" bestFit="1" customWidth="1"/>
    <col min="5634" max="5634" width="19.7109375" style="148" customWidth="1"/>
    <col min="5635" max="5635" width="28.7109375" style="148" customWidth="1"/>
    <col min="5636" max="5636" width="33.42578125" style="148" customWidth="1"/>
    <col min="5637" max="5637" width="10.42578125" style="148" bestFit="1" customWidth="1"/>
    <col min="5638" max="5888" width="9.140625" style="148"/>
    <col min="5889" max="5889" width="4.7109375" style="148" bestFit="1" customWidth="1"/>
    <col min="5890" max="5890" width="19.7109375" style="148" customWidth="1"/>
    <col min="5891" max="5891" width="28.7109375" style="148" customWidth="1"/>
    <col min="5892" max="5892" width="33.42578125" style="148" customWidth="1"/>
    <col min="5893" max="5893" width="10.42578125" style="148" bestFit="1" customWidth="1"/>
    <col min="5894" max="6144" width="9.140625" style="148"/>
    <col min="6145" max="6145" width="4.7109375" style="148" bestFit="1" customWidth="1"/>
    <col min="6146" max="6146" width="19.7109375" style="148" customWidth="1"/>
    <col min="6147" max="6147" width="28.7109375" style="148" customWidth="1"/>
    <col min="6148" max="6148" width="33.42578125" style="148" customWidth="1"/>
    <col min="6149" max="6149" width="10.42578125" style="148" bestFit="1" customWidth="1"/>
    <col min="6150" max="6400" width="9.140625" style="148"/>
    <col min="6401" max="6401" width="4.7109375" style="148" bestFit="1" customWidth="1"/>
    <col min="6402" max="6402" width="19.7109375" style="148" customWidth="1"/>
    <col min="6403" max="6403" width="28.7109375" style="148" customWidth="1"/>
    <col min="6404" max="6404" width="33.42578125" style="148" customWidth="1"/>
    <col min="6405" max="6405" width="10.42578125" style="148" bestFit="1" customWidth="1"/>
    <col min="6406" max="6656" width="9.140625" style="148"/>
    <col min="6657" max="6657" width="4.7109375" style="148" bestFit="1" customWidth="1"/>
    <col min="6658" max="6658" width="19.7109375" style="148" customWidth="1"/>
    <col min="6659" max="6659" width="28.7109375" style="148" customWidth="1"/>
    <col min="6660" max="6660" width="33.42578125" style="148" customWidth="1"/>
    <col min="6661" max="6661" width="10.42578125" style="148" bestFit="1" customWidth="1"/>
    <col min="6662" max="6912" width="9.140625" style="148"/>
    <col min="6913" max="6913" width="4.7109375" style="148" bestFit="1" customWidth="1"/>
    <col min="6914" max="6914" width="19.7109375" style="148" customWidth="1"/>
    <col min="6915" max="6915" width="28.7109375" style="148" customWidth="1"/>
    <col min="6916" max="6916" width="33.42578125" style="148" customWidth="1"/>
    <col min="6917" max="6917" width="10.42578125" style="148" bestFit="1" customWidth="1"/>
    <col min="6918" max="7168" width="9.140625" style="148"/>
    <col min="7169" max="7169" width="4.7109375" style="148" bestFit="1" customWidth="1"/>
    <col min="7170" max="7170" width="19.7109375" style="148" customWidth="1"/>
    <col min="7171" max="7171" width="28.7109375" style="148" customWidth="1"/>
    <col min="7172" max="7172" width="33.42578125" style="148" customWidth="1"/>
    <col min="7173" max="7173" width="10.42578125" style="148" bestFit="1" customWidth="1"/>
    <col min="7174" max="7424" width="9.140625" style="148"/>
    <col min="7425" max="7425" width="4.7109375" style="148" bestFit="1" customWidth="1"/>
    <col min="7426" max="7426" width="19.7109375" style="148" customWidth="1"/>
    <col min="7427" max="7427" width="28.7109375" style="148" customWidth="1"/>
    <col min="7428" max="7428" width="33.42578125" style="148" customWidth="1"/>
    <col min="7429" max="7429" width="10.42578125" style="148" bestFit="1" customWidth="1"/>
    <col min="7430" max="7680" width="9.140625" style="148"/>
    <col min="7681" max="7681" width="4.7109375" style="148" bestFit="1" customWidth="1"/>
    <col min="7682" max="7682" width="19.7109375" style="148" customWidth="1"/>
    <col min="7683" max="7683" width="28.7109375" style="148" customWidth="1"/>
    <col min="7684" max="7684" width="33.42578125" style="148" customWidth="1"/>
    <col min="7685" max="7685" width="10.42578125" style="148" bestFit="1" customWidth="1"/>
    <col min="7686" max="7936" width="9.140625" style="148"/>
    <col min="7937" max="7937" width="4.7109375" style="148" bestFit="1" customWidth="1"/>
    <col min="7938" max="7938" width="19.7109375" style="148" customWidth="1"/>
    <col min="7939" max="7939" width="28.7109375" style="148" customWidth="1"/>
    <col min="7940" max="7940" width="33.42578125" style="148" customWidth="1"/>
    <col min="7941" max="7941" width="10.42578125" style="148" bestFit="1" customWidth="1"/>
    <col min="7942" max="8192" width="9.140625" style="148"/>
    <col min="8193" max="8193" width="4.7109375" style="148" bestFit="1" customWidth="1"/>
    <col min="8194" max="8194" width="19.7109375" style="148" customWidth="1"/>
    <col min="8195" max="8195" width="28.7109375" style="148" customWidth="1"/>
    <col min="8196" max="8196" width="33.42578125" style="148" customWidth="1"/>
    <col min="8197" max="8197" width="10.42578125" style="148" bestFit="1" customWidth="1"/>
    <col min="8198" max="8448" width="9.140625" style="148"/>
    <col min="8449" max="8449" width="4.7109375" style="148" bestFit="1" customWidth="1"/>
    <col min="8450" max="8450" width="19.7109375" style="148" customWidth="1"/>
    <col min="8451" max="8451" width="28.7109375" style="148" customWidth="1"/>
    <col min="8452" max="8452" width="33.42578125" style="148" customWidth="1"/>
    <col min="8453" max="8453" width="10.42578125" style="148" bestFit="1" customWidth="1"/>
    <col min="8454" max="8704" width="9.140625" style="148"/>
    <col min="8705" max="8705" width="4.7109375" style="148" bestFit="1" customWidth="1"/>
    <col min="8706" max="8706" width="19.7109375" style="148" customWidth="1"/>
    <col min="8707" max="8707" width="28.7109375" style="148" customWidth="1"/>
    <col min="8708" max="8708" width="33.42578125" style="148" customWidth="1"/>
    <col min="8709" max="8709" width="10.42578125" style="148" bestFit="1" customWidth="1"/>
    <col min="8710" max="8960" width="9.140625" style="148"/>
    <col min="8961" max="8961" width="4.7109375" style="148" bestFit="1" customWidth="1"/>
    <col min="8962" max="8962" width="19.7109375" style="148" customWidth="1"/>
    <col min="8963" max="8963" width="28.7109375" style="148" customWidth="1"/>
    <col min="8964" max="8964" width="33.42578125" style="148" customWidth="1"/>
    <col min="8965" max="8965" width="10.42578125" style="148" bestFit="1" customWidth="1"/>
    <col min="8966" max="9216" width="9.140625" style="148"/>
    <col min="9217" max="9217" width="4.7109375" style="148" bestFit="1" customWidth="1"/>
    <col min="9218" max="9218" width="19.7109375" style="148" customWidth="1"/>
    <col min="9219" max="9219" width="28.7109375" style="148" customWidth="1"/>
    <col min="9220" max="9220" width="33.42578125" style="148" customWidth="1"/>
    <col min="9221" max="9221" width="10.42578125" style="148" bestFit="1" customWidth="1"/>
    <col min="9222" max="9472" width="9.140625" style="148"/>
    <col min="9473" max="9473" width="4.7109375" style="148" bestFit="1" customWidth="1"/>
    <col min="9474" max="9474" width="19.7109375" style="148" customWidth="1"/>
    <col min="9475" max="9475" width="28.7109375" style="148" customWidth="1"/>
    <col min="9476" max="9476" width="33.42578125" style="148" customWidth="1"/>
    <col min="9477" max="9477" width="10.42578125" style="148" bestFit="1" customWidth="1"/>
    <col min="9478" max="9728" width="9.140625" style="148"/>
    <col min="9729" max="9729" width="4.7109375" style="148" bestFit="1" customWidth="1"/>
    <col min="9730" max="9730" width="19.7109375" style="148" customWidth="1"/>
    <col min="9731" max="9731" width="28.7109375" style="148" customWidth="1"/>
    <col min="9732" max="9732" width="33.42578125" style="148" customWidth="1"/>
    <col min="9733" max="9733" width="10.42578125" style="148" bestFit="1" customWidth="1"/>
    <col min="9734" max="9984" width="9.140625" style="148"/>
    <col min="9985" max="9985" width="4.7109375" style="148" bestFit="1" customWidth="1"/>
    <col min="9986" max="9986" width="19.7109375" style="148" customWidth="1"/>
    <col min="9987" max="9987" width="28.7109375" style="148" customWidth="1"/>
    <col min="9988" max="9988" width="33.42578125" style="148" customWidth="1"/>
    <col min="9989" max="9989" width="10.42578125" style="148" bestFit="1" customWidth="1"/>
    <col min="9990" max="10240" width="9.140625" style="148"/>
    <col min="10241" max="10241" width="4.7109375" style="148" bestFit="1" customWidth="1"/>
    <col min="10242" max="10242" width="19.7109375" style="148" customWidth="1"/>
    <col min="10243" max="10243" width="28.7109375" style="148" customWidth="1"/>
    <col min="10244" max="10244" width="33.42578125" style="148" customWidth="1"/>
    <col min="10245" max="10245" width="10.42578125" style="148" bestFit="1" customWidth="1"/>
    <col min="10246" max="10496" width="9.140625" style="148"/>
    <col min="10497" max="10497" width="4.7109375" style="148" bestFit="1" customWidth="1"/>
    <col min="10498" max="10498" width="19.7109375" style="148" customWidth="1"/>
    <col min="10499" max="10499" width="28.7109375" style="148" customWidth="1"/>
    <col min="10500" max="10500" width="33.42578125" style="148" customWidth="1"/>
    <col min="10501" max="10501" width="10.42578125" style="148" bestFit="1" customWidth="1"/>
    <col min="10502" max="10752" width="9.140625" style="148"/>
    <col min="10753" max="10753" width="4.7109375" style="148" bestFit="1" customWidth="1"/>
    <col min="10754" max="10754" width="19.7109375" style="148" customWidth="1"/>
    <col min="10755" max="10755" width="28.7109375" style="148" customWidth="1"/>
    <col min="10756" max="10756" width="33.42578125" style="148" customWidth="1"/>
    <col min="10757" max="10757" width="10.42578125" style="148" bestFit="1" customWidth="1"/>
    <col min="10758" max="11008" width="9.140625" style="148"/>
    <col min="11009" max="11009" width="4.7109375" style="148" bestFit="1" customWidth="1"/>
    <col min="11010" max="11010" width="19.7109375" style="148" customWidth="1"/>
    <col min="11011" max="11011" width="28.7109375" style="148" customWidth="1"/>
    <col min="11012" max="11012" width="33.42578125" style="148" customWidth="1"/>
    <col min="11013" max="11013" width="10.42578125" style="148" bestFit="1" customWidth="1"/>
    <col min="11014" max="11264" width="9.140625" style="148"/>
    <col min="11265" max="11265" width="4.7109375" style="148" bestFit="1" customWidth="1"/>
    <col min="11266" max="11266" width="19.7109375" style="148" customWidth="1"/>
    <col min="11267" max="11267" width="28.7109375" style="148" customWidth="1"/>
    <col min="11268" max="11268" width="33.42578125" style="148" customWidth="1"/>
    <col min="11269" max="11269" width="10.42578125" style="148" bestFit="1" customWidth="1"/>
    <col min="11270" max="11520" width="9.140625" style="148"/>
    <col min="11521" max="11521" width="4.7109375" style="148" bestFit="1" customWidth="1"/>
    <col min="11522" max="11522" width="19.7109375" style="148" customWidth="1"/>
    <col min="11523" max="11523" width="28.7109375" style="148" customWidth="1"/>
    <col min="11524" max="11524" width="33.42578125" style="148" customWidth="1"/>
    <col min="11525" max="11525" width="10.42578125" style="148" bestFit="1" customWidth="1"/>
    <col min="11526" max="11776" width="9.140625" style="148"/>
    <col min="11777" max="11777" width="4.7109375" style="148" bestFit="1" customWidth="1"/>
    <col min="11778" max="11778" width="19.7109375" style="148" customWidth="1"/>
    <col min="11779" max="11779" width="28.7109375" style="148" customWidth="1"/>
    <col min="11780" max="11780" width="33.42578125" style="148" customWidth="1"/>
    <col min="11781" max="11781" width="10.42578125" style="148" bestFit="1" customWidth="1"/>
    <col min="11782" max="12032" width="9.140625" style="148"/>
    <col min="12033" max="12033" width="4.7109375" style="148" bestFit="1" customWidth="1"/>
    <col min="12034" max="12034" width="19.7109375" style="148" customWidth="1"/>
    <col min="12035" max="12035" width="28.7109375" style="148" customWidth="1"/>
    <col min="12036" max="12036" width="33.42578125" style="148" customWidth="1"/>
    <col min="12037" max="12037" width="10.42578125" style="148" bestFit="1" customWidth="1"/>
    <col min="12038" max="12288" width="9.140625" style="148"/>
    <col min="12289" max="12289" width="4.7109375" style="148" bestFit="1" customWidth="1"/>
    <col min="12290" max="12290" width="19.7109375" style="148" customWidth="1"/>
    <col min="12291" max="12291" width="28.7109375" style="148" customWidth="1"/>
    <col min="12292" max="12292" width="33.42578125" style="148" customWidth="1"/>
    <col min="12293" max="12293" width="10.42578125" style="148" bestFit="1" customWidth="1"/>
    <col min="12294" max="12544" width="9.140625" style="148"/>
    <col min="12545" max="12545" width="4.7109375" style="148" bestFit="1" customWidth="1"/>
    <col min="12546" max="12546" width="19.7109375" style="148" customWidth="1"/>
    <col min="12547" max="12547" width="28.7109375" style="148" customWidth="1"/>
    <col min="12548" max="12548" width="33.42578125" style="148" customWidth="1"/>
    <col min="12549" max="12549" width="10.42578125" style="148" bestFit="1" customWidth="1"/>
    <col min="12550" max="12800" width="9.140625" style="148"/>
    <col min="12801" max="12801" width="4.7109375" style="148" bestFit="1" customWidth="1"/>
    <col min="12802" max="12802" width="19.7109375" style="148" customWidth="1"/>
    <col min="12803" max="12803" width="28.7109375" style="148" customWidth="1"/>
    <col min="12804" max="12804" width="33.42578125" style="148" customWidth="1"/>
    <col min="12805" max="12805" width="10.42578125" style="148" bestFit="1" customWidth="1"/>
    <col min="12806" max="13056" width="9.140625" style="148"/>
    <col min="13057" max="13057" width="4.7109375" style="148" bestFit="1" customWidth="1"/>
    <col min="13058" max="13058" width="19.7109375" style="148" customWidth="1"/>
    <col min="13059" max="13059" width="28.7109375" style="148" customWidth="1"/>
    <col min="13060" max="13060" width="33.42578125" style="148" customWidth="1"/>
    <col min="13061" max="13061" width="10.42578125" style="148" bestFit="1" customWidth="1"/>
    <col min="13062" max="13312" width="9.140625" style="148"/>
    <col min="13313" max="13313" width="4.7109375" style="148" bestFit="1" customWidth="1"/>
    <col min="13314" max="13314" width="19.7109375" style="148" customWidth="1"/>
    <col min="13315" max="13315" width="28.7109375" style="148" customWidth="1"/>
    <col min="13316" max="13316" width="33.42578125" style="148" customWidth="1"/>
    <col min="13317" max="13317" width="10.42578125" style="148" bestFit="1" customWidth="1"/>
    <col min="13318" max="13568" width="9.140625" style="148"/>
    <col min="13569" max="13569" width="4.7109375" style="148" bestFit="1" customWidth="1"/>
    <col min="13570" max="13570" width="19.7109375" style="148" customWidth="1"/>
    <col min="13571" max="13571" width="28.7109375" style="148" customWidth="1"/>
    <col min="13572" max="13572" width="33.42578125" style="148" customWidth="1"/>
    <col min="13573" max="13573" width="10.42578125" style="148" bestFit="1" customWidth="1"/>
    <col min="13574" max="13824" width="9.140625" style="148"/>
    <col min="13825" max="13825" width="4.7109375" style="148" bestFit="1" customWidth="1"/>
    <col min="13826" max="13826" width="19.7109375" style="148" customWidth="1"/>
    <col min="13827" max="13827" width="28.7109375" style="148" customWidth="1"/>
    <col min="13828" max="13828" width="33.42578125" style="148" customWidth="1"/>
    <col min="13829" max="13829" width="10.42578125" style="148" bestFit="1" customWidth="1"/>
    <col min="13830" max="14080" width="9.140625" style="148"/>
    <col min="14081" max="14081" width="4.7109375" style="148" bestFit="1" customWidth="1"/>
    <col min="14082" max="14082" width="19.7109375" style="148" customWidth="1"/>
    <col min="14083" max="14083" width="28.7109375" style="148" customWidth="1"/>
    <col min="14084" max="14084" width="33.42578125" style="148" customWidth="1"/>
    <col min="14085" max="14085" width="10.42578125" style="148" bestFit="1" customWidth="1"/>
    <col min="14086" max="14336" width="9.140625" style="148"/>
    <col min="14337" max="14337" width="4.7109375" style="148" bestFit="1" customWidth="1"/>
    <col min="14338" max="14338" width="19.7109375" style="148" customWidth="1"/>
    <col min="14339" max="14339" width="28.7109375" style="148" customWidth="1"/>
    <col min="14340" max="14340" width="33.42578125" style="148" customWidth="1"/>
    <col min="14341" max="14341" width="10.42578125" style="148" bestFit="1" customWidth="1"/>
    <col min="14342" max="14592" width="9.140625" style="148"/>
    <col min="14593" max="14593" width="4.7109375" style="148" bestFit="1" customWidth="1"/>
    <col min="14594" max="14594" width="19.7109375" style="148" customWidth="1"/>
    <col min="14595" max="14595" width="28.7109375" style="148" customWidth="1"/>
    <col min="14596" max="14596" width="33.42578125" style="148" customWidth="1"/>
    <col min="14597" max="14597" width="10.42578125" style="148" bestFit="1" customWidth="1"/>
    <col min="14598" max="14848" width="9.140625" style="148"/>
    <col min="14849" max="14849" width="4.7109375" style="148" bestFit="1" customWidth="1"/>
    <col min="14850" max="14850" width="19.7109375" style="148" customWidth="1"/>
    <col min="14851" max="14851" width="28.7109375" style="148" customWidth="1"/>
    <col min="14852" max="14852" width="33.42578125" style="148" customWidth="1"/>
    <col min="14853" max="14853" width="10.42578125" style="148" bestFit="1" customWidth="1"/>
    <col min="14854" max="15104" width="9.140625" style="148"/>
    <col min="15105" max="15105" width="4.7109375" style="148" bestFit="1" customWidth="1"/>
    <col min="15106" max="15106" width="19.7109375" style="148" customWidth="1"/>
    <col min="15107" max="15107" width="28.7109375" style="148" customWidth="1"/>
    <col min="15108" max="15108" width="33.42578125" style="148" customWidth="1"/>
    <col min="15109" max="15109" width="10.42578125" style="148" bestFit="1" customWidth="1"/>
    <col min="15110" max="15360" width="9.140625" style="148"/>
    <col min="15361" max="15361" width="4.7109375" style="148" bestFit="1" customWidth="1"/>
    <col min="15362" max="15362" width="19.7109375" style="148" customWidth="1"/>
    <col min="15363" max="15363" width="28.7109375" style="148" customWidth="1"/>
    <col min="15364" max="15364" width="33.42578125" style="148" customWidth="1"/>
    <col min="15365" max="15365" width="10.42578125" style="148" bestFit="1" customWidth="1"/>
    <col min="15366" max="15616" width="9.140625" style="148"/>
    <col min="15617" max="15617" width="4.7109375" style="148" bestFit="1" customWidth="1"/>
    <col min="15618" max="15618" width="19.7109375" style="148" customWidth="1"/>
    <col min="15619" max="15619" width="28.7109375" style="148" customWidth="1"/>
    <col min="15620" max="15620" width="33.42578125" style="148" customWidth="1"/>
    <col min="15621" max="15621" width="10.42578125" style="148" bestFit="1" customWidth="1"/>
    <col min="15622" max="15872" width="9.140625" style="148"/>
    <col min="15873" max="15873" width="4.7109375" style="148" bestFit="1" customWidth="1"/>
    <col min="15874" max="15874" width="19.7109375" style="148" customWidth="1"/>
    <col min="15875" max="15875" width="28.7109375" style="148" customWidth="1"/>
    <col min="15876" max="15876" width="33.42578125" style="148" customWidth="1"/>
    <col min="15877" max="15877" width="10.42578125" style="148" bestFit="1" customWidth="1"/>
    <col min="15878" max="16128" width="9.140625" style="148"/>
    <col min="16129" max="16129" width="4.7109375" style="148" bestFit="1" customWidth="1"/>
    <col min="16130" max="16130" width="19.7109375" style="148" customWidth="1"/>
    <col min="16131" max="16131" width="28.7109375" style="148" customWidth="1"/>
    <col min="16132" max="16132" width="33.42578125" style="148" customWidth="1"/>
    <col min="16133" max="16133" width="10.42578125" style="148" bestFit="1" customWidth="1"/>
    <col min="16134" max="16384" width="9.140625" style="148"/>
  </cols>
  <sheetData>
    <row r="1" spans="1:10" ht="20.100000000000001" customHeight="1" x14ac:dyDescent="0.2">
      <c r="A1" s="280" t="s">
        <v>0</v>
      </c>
      <c r="B1" s="280"/>
    </row>
    <row r="2" spans="1:10" s="157" customFormat="1" ht="30" customHeight="1" x14ac:dyDescent="0.25">
      <c r="A2" s="276" t="str">
        <f>'Príloha č. 1'!A2:D2</f>
        <v>KONTRASTNÉ LÁTKY</v>
      </c>
      <c r="B2" s="276"/>
      <c r="C2" s="276"/>
      <c r="D2" s="276"/>
    </row>
    <row r="3" spans="1:10" ht="24.95" customHeight="1" x14ac:dyDescent="0.2">
      <c r="A3" s="283"/>
      <c r="B3" s="283"/>
      <c r="C3" s="283"/>
    </row>
    <row r="4" spans="1:10" ht="18.75" customHeight="1" x14ac:dyDescent="0.2">
      <c r="A4" s="284" t="s">
        <v>116</v>
      </c>
      <c r="B4" s="284"/>
      <c r="C4" s="284"/>
      <c r="D4" s="284"/>
      <c r="E4" s="158"/>
      <c r="F4" s="158"/>
      <c r="G4" s="158"/>
      <c r="H4" s="158"/>
      <c r="I4" s="158"/>
      <c r="J4" s="158"/>
    </row>
    <row r="6" spans="1:10" s="157" customFormat="1" ht="15" customHeight="1" x14ac:dyDescent="0.25">
      <c r="A6" s="281" t="s">
        <v>105</v>
      </c>
      <c r="B6" s="281"/>
      <c r="C6" s="285" t="str">
        <f>IF('Príloha č. 1'!$C$6="","",'Príloha č. 1'!$C$6)</f>
        <v/>
      </c>
      <c r="D6" s="285"/>
      <c r="E6" s="159"/>
    </row>
    <row r="7" spans="1:10" s="157" customFormat="1" ht="15" customHeight="1" x14ac:dyDescent="0.25">
      <c r="A7" s="281" t="s">
        <v>106</v>
      </c>
      <c r="B7" s="281"/>
      <c r="C7" s="282" t="str">
        <f>IF('Príloha č. 1'!$C$7="","",'Príloha č. 1'!$C$7)</f>
        <v/>
      </c>
      <c r="D7" s="282"/>
    </row>
    <row r="8" spans="1:10" ht="15" customHeight="1" x14ac:dyDescent="0.2">
      <c r="A8" s="280" t="s">
        <v>107</v>
      </c>
      <c r="B8" s="280"/>
      <c r="C8" s="282" t="str">
        <f>IF('Príloha č. 1'!$C$8="","",'Príloha č. 1'!$C$8)</f>
        <v/>
      </c>
      <c r="D8" s="282"/>
    </row>
    <row r="9" spans="1:10" ht="15" customHeight="1" x14ac:dyDescent="0.2">
      <c r="A9" s="280" t="s">
        <v>108</v>
      </c>
      <c r="B9" s="280"/>
      <c r="C9" s="282" t="str">
        <f>IF('Príloha č. 1'!$C$9="","",'Príloha č. 1'!$C$9)</f>
        <v/>
      </c>
      <c r="D9" s="282"/>
    </row>
    <row r="10" spans="1:10" ht="20.100000000000001" customHeight="1" x14ac:dyDescent="0.2">
      <c r="C10" s="160"/>
    </row>
    <row r="11" spans="1:10" s="161" customFormat="1" ht="20.100000000000001" customHeight="1" x14ac:dyDescent="0.25">
      <c r="A11" s="272" t="s">
        <v>117</v>
      </c>
      <c r="B11" s="272"/>
      <c r="C11" s="272"/>
      <c r="D11" s="272"/>
    </row>
    <row r="12" spans="1:10" ht="24.95" customHeight="1" x14ac:dyDescent="0.2">
      <c r="A12" s="157" t="s">
        <v>118</v>
      </c>
      <c r="B12" s="281" t="s">
        <v>119</v>
      </c>
      <c r="C12" s="281"/>
      <c r="D12" s="281"/>
    </row>
    <row r="13" spans="1:10" ht="24.95" customHeight="1" x14ac:dyDescent="0.2">
      <c r="A13" s="157" t="s">
        <v>118</v>
      </c>
      <c r="B13" s="281" t="s">
        <v>120</v>
      </c>
      <c r="C13" s="281"/>
      <c r="D13" s="281"/>
    </row>
    <row r="14" spans="1:10" ht="24.95" customHeight="1" x14ac:dyDescent="0.2">
      <c r="A14" s="157" t="s">
        <v>118</v>
      </c>
      <c r="B14" s="281" t="s">
        <v>121</v>
      </c>
      <c r="C14" s="281"/>
      <c r="D14" s="281"/>
    </row>
    <row r="15" spans="1:10" ht="39.950000000000003" customHeight="1" x14ac:dyDescent="0.2">
      <c r="A15" s="157" t="s">
        <v>118</v>
      </c>
      <c r="B15" s="281" t="s">
        <v>122</v>
      </c>
      <c r="C15" s="281"/>
      <c r="D15" s="281"/>
    </row>
    <row r="16" spans="1:10" ht="20.100000000000001" customHeight="1" x14ac:dyDescent="0.2">
      <c r="A16" s="157" t="s">
        <v>118</v>
      </c>
      <c r="B16" s="281" t="s">
        <v>123</v>
      </c>
      <c r="C16" s="281"/>
      <c r="D16" s="281"/>
    </row>
    <row r="17" spans="1:5" ht="20.100000000000001" customHeight="1" x14ac:dyDescent="0.2"/>
    <row r="18" spans="1:5" s="161" customFormat="1" x14ac:dyDescent="0.25">
      <c r="A18" s="161" t="s">
        <v>1</v>
      </c>
      <c r="B18" s="150" t="str">
        <f>IF('Príloha č. 1'!$B$23="","",'Príloha č. 1'!$B$23)</f>
        <v/>
      </c>
    </row>
    <row r="19" spans="1:5" s="161" customFormat="1" x14ac:dyDescent="0.25">
      <c r="A19" s="161" t="s">
        <v>4</v>
      </c>
      <c r="B19" s="152" t="str">
        <f>IF('Príloha č. 1'!$B$24="","",'Príloha č. 1'!$B$24)</f>
        <v/>
      </c>
    </row>
    <row r="20" spans="1:5" ht="39.950000000000003" customHeight="1" x14ac:dyDescent="0.2">
      <c r="D20" s="153"/>
    </row>
    <row r="21" spans="1:5" ht="45" customHeight="1" x14ac:dyDescent="0.2">
      <c r="D21" s="174" t="s">
        <v>132</v>
      </c>
    </row>
    <row r="23" spans="1:5" s="144" customFormat="1" x14ac:dyDescent="0.2">
      <c r="A23" s="269" t="s">
        <v>2</v>
      </c>
      <c r="B23" s="269"/>
    </row>
    <row r="24" spans="1:5" s="149" customFormat="1" ht="12" customHeight="1" x14ac:dyDescent="0.2">
      <c r="A24" s="154"/>
      <c r="B24" s="280" t="s">
        <v>3</v>
      </c>
      <c r="C24" s="280"/>
      <c r="D24" s="155"/>
      <c r="E24" s="156"/>
    </row>
  </sheetData>
  <mergeCells count="20">
    <mergeCell ref="A1:B1"/>
    <mergeCell ref="A2:D2"/>
    <mergeCell ref="A3:C3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23:B23"/>
    <mergeCell ref="B24:C24"/>
    <mergeCell ref="A11:D11"/>
    <mergeCell ref="B12:D12"/>
    <mergeCell ref="B13:D13"/>
    <mergeCell ref="B14:D14"/>
    <mergeCell ref="B15:D15"/>
    <mergeCell ref="B16:D16"/>
  </mergeCells>
  <conditionalFormatting sqref="A24">
    <cfRule type="containsBlanks" dxfId="42" priority="3">
      <formula>LEN(TRIM(A24))=0</formula>
    </cfRule>
  </conditionalFormatting>
  <conditionalFormatting sqref="C6:D9">
    <cfRule type="containsBlanks" dxfId="41" priority="4">
      <formula>LEN(TRIM(C6))=0</formula>
    </cfRule>
  </conditionalFormatting>
  <conditionalFormatting sqref="B18">
    <cfRule type="containsBlanks" dxfId="40" priority="2">
      <formula>LEN(TRIM(B18))=0</formula>
    </cfRule>
  </conditionalFormatting>
  <conditionalFormatting sqref="B19">
    <cfRule type="containsBlanks" dxfId="39" priority="1">
      <formula>LEN(TRIM(B19))=0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J26"/>
  <sheetViews>
    <sheetView showGridLines="0" zoomScaleNormal="100" workbookViewId="0">
      <selection activeCell="D21" sqref="D21"/>
    </sheetView>
  </sheetViews>
  <sheetFormatPr defaultRowHeight="14.25" x14ac:dyDescent="0.2"/>
  <cols>
    <col min="1" max="1" width="5.28515625" style="163" customWidth="1"/>
    <col min="2" max="2" width="19.7109375" style="163" customWidth="1"/>
    <col min="3" max="3" width="28.7109375" style="163" customWidth="1"/>
    <col min="4" max="4" width="30" style="163" customWidth="1"/>
    <col min="5" max="5" width="10.42578125" style="163" bestFit="1" customWidth="1"/>
    <col min="6" max="16384" width="9.140625" style="163"/>
  </cols>
  <sheetData>
    <row r="1" spans="1:10" s="162" customFormat="1" ht="19.5" customHeight="1" x14ac:dyDescent="0.2">
      <c r="A1" s="280" t="s">
        <v>0</v>
      </c>
      <c r="B1" s="280"/>
      <c r="C1" s="148"/>
      <c r="D1" s="148"/>
    </row>
    <row r="2" spans="1:10" s="162" customFormat="1" ht="39" customHeight="1" x14ac:dyDescent="0.2">
      <c r="A2" s="276" t="str">
        <f>'Príloha č. 1'!A2:D2</f>
        <v>KONTRASTNÉ LÁTKY</v>
      </c>
      <c r="B2" s="276"/>
      <c r="C2" s="276"/>
      <c r="D2" s="276"/>
    </row>
    <row r="3" spans="1:10" ht="15" customHeight="1" x14ac:dyDescent="0.2">
      <c r="A3" s="283"/>
      <c r="B3" s="283"/>
      <c r="C3" s="283"/>
      <c r="D3" s="148"/>
    </row>
    <row r="4" spans="1:10" s="165" customFormat="1" ht="35.1" customHeight="1" x14ac:dyDescent="0.25">
      <c r="A4" s="286" t="s">
        <v>124</v>
      </c>
      <c r="B4" s="286"/>
      <c r="C4" s="286"/>
      <c r="D4" s="286"/>
      <c r="E4" s="164"/>
      <c r="F4" s="164"/>
      <c r="G4" s="164"/>
      <c r="H4" s="164"/>
      <c r="I4" s="164"/>
      <c r="J4" s="164"/>
    </row>
    <row r="5" spans="1:10" s="162" customFormat="1" ht="15" customHeight="1" x14ac:dyDescent="0.2">
      <c r="A5" s="148"/>
      <c r="B5" s="148"/>
      <c r="C5" s="148"/>
      <c r="D5" s="148"/>
    </row>
    <row r="6" spans="1:10" s="157" customFormat="1" ht="15" customHeight="1" x14ac:dyDescent="0.25">
      <c r="A6" s="281" t="s">
        <v>105</v>
      </c>
      <c r="B6" s="281"/>
      <c r="C6" s="285" t="str">
        <f>IF('Príloha č. 1'!$C$6="","",'Príloha č. 1'!$C$6)</f>
        <v/>
      </c>
      <c r="D6" s="285"/>
      <c r="E6" s="159"/>
    </row>
    <row r="7" spans="1:10" s="157" customFormat="1" ht="15" customHeight="1" x14ac:dyDescent="0.25">
      <c r="A7" s="281" t="s">
        <v>106</v>
      </c>
      <c r="B7" s="281"/>
      <c r="C7" s="282" t="str">
        <f>IF('Príloha č. 1'!$C$7="","",'Príloha č. 1'!$C$7)</f>
        <v/>
      </c>
      <c r="D7" s="282"/>
    </row>
    <row r="8" spans="1:10" s="148" customFormat="1" ht="15" customHeight="1" x14ac:dyDescent="0.2">
      <c r="A8" s="280" t="s">
        <v>107</v>
      </c>
      <c r="B8" s="280"/>
      <c r="C8" s="282" t="str">
        <f>IF('Príloha č. 1'!$C$8="","",'Príloha č. 1'!$C$8)</f>
        <v/>
      </c>
      <c r="D8" s="282"/>
    </row>
    <row r="9" spans="1:10" s="148" customFormat="1" ht="15" customHeight="1" x14ac:dyDescent="0.2">
      <c r="A9" s="280" t="s">
        <v>108</v>
      </c>
      <c r="B9" s="280"/>
      <c r="C9" s="282" t="str">
        <f>IF('Príloha č. 1'!$C$9="","",'Príloha č. 1'!$C$9)</f>
        <v/>
      </c>
      <c r="D9" s="282"/>
    </row>
    <row r="10" spans="1:10" s="162" customFormat="1" ht="15" customHeight="1" x14ac:dyDescent="0.2">
      <c r="A10" s="148"/>
      <c r="B10" s="148"/>
      <c r="C10" s="160"/>
      <c r="D10" s="148"/>
    </row>
    <row r="11" spans="1:10" s="166" customFormat="1" ht="30" customHeight="1" x14ac:dyDescent="0.25">
      <c r="A11" s="272" t="s">
        <v>125</v>
      </c>
      <c r="B11" s="272"/>
      <c r="C11" s="272"/>
      <c r="D11" s="272"/>
    </row>
    <row r="12" spans="1:10" x14ac:dyDescent="0.2">
      <c r="A12" s="148"/>
      <c r="B12" s="148"/>
      <c r="C12" s="148"/>
      <c r="D12" s="148"/>
    </row>
    <row r="13" spans="1:10" x14ac:dyDescent="0.2">
      <c r="A13" s="148"/>
      <c r="B13" s="148"/>
      <c r="C13" s="148"/>
      <c r="D13" s="148"/>
    </row>
    <row r="14" spans="1:10" s="162" customFormat="1" ht="15" customHeight="1" x14ac:dyDescent="0.2">
      <c r="A14" s="148"/>
      <c r="B14" s="148"/>
      <c r="C14" s="148"/>
      <c r="D14" s="148"/>
    </row>
    <row r="15" spans="1:10" s="161" customFormat="1" ht="12" x14ac:dyDescent="0.25">
      <c r="A15" s="161" t="s">
        <v>1</v>
      </c>
      <c r="B15" s="171" t="str">
        <f>IF('Príloha č. 1'!$B$23="","",'Príloha č. 1'!$B$23)</f>
        <v/>
      </c>
    </row>
    <row r="16" spans="1:10" s="161" customFormat="1" ht="12" x14ac:dyDescent="0.25">
      <c r="A16" s="161" t="s">
        <v>4</v>
      </c>
      <c r="B16" s="152" t="str">
        <f>IF('Príloha č. 1'!$B$24="","",'Príloha č. 1'!$B$24)</f>
        <v/>
      </c>
    </row>
    <row r="17" spans="1:5" s="162" customFormat="1" ht="15" customHeight="1" x14ac:dyDescent="0.2">
      <c r="A17" s="148"/>
      <c r="B17" s="148"/>
      <c r="C17" s="148"/>
      <c r="D17" s="148"/>
    </row>
    <row r="18" spans="1:5" s="162" customFormat="1" ht="15" customHeight="1" x14ac:dyDescent="0.2">
      <c r="A18" s="148"/>
      <c r="B18" s="148"/>
      <c r="C18" s="148"/>
      <c r="D18" s="148"/>
    </row>
    <row r="19" spans="1:5" s="162" customFormat="1" ht="15" customHeight="1" x14ac:dyDescent="0.2">
      <c r="A19" s="148"/>
      <c r="B19" s="148"/>
      <c r="C19" s="148"/>
      <c r="D19" s="148"/>
    </row>
    <row r="20" spans="1:5" ht="39.950000000000003" customHeight="1" x14ac:dyDescent="0.2">
      <c r="A20" s="148"/>
      <c r="B20" s="148"/>
      <c r="C20" s="148"/>
      <c r="D20" s="153"/>
    </row>
    <row r="21" spans="1:5" ht="45" customHeight="1" x14ac:dyDescent="0.2">
      <c r="A21" s="148"/>
      <c r="B21" s="148"/>
      <c r="C21" s="148"/>
      <c r="D21" s="174" t="s">
        <v>132</v>
      </c>
    </row>
    <row r="22" spans="1:5" x14ac:dyDescent="0.2">
      <c r="A22" s="148"/>
      <c r="B22" s="148"/>
      <c r="C22" s="148"/>
      <c r="D22" s="148"/>
    </row>
    <row r="23" spans="1:5" x14ac:dyDescent="0.2">
      <c r="A23" s="148"/>
      <c r="B23" s="148"/>
      <c r="C23" s="148"/>
      <c r="D23" s="148"/>
    </row>
    <row r="24" spans="1:5" s="167" customFormat="1" ht="12" x14ac:dyDescent="0.2">
      <c r="A24" s="269" t="s">
        <v>2</v>
      </c>
      <c r="B24" s="269"/>
      <c r="C24" s="144"/>
      <c r="D24" s="144"/>
    </row>
    <row r="25" spans="1:5" s="169" customFormat="1" ht="12" customHeight="1" x14ac:dyDescent="0.2">
      <c r="A25" s="154"/>
      <c r="B25" s="272" t="s">
        <v>3</v>
      </c>
      <c r="C25" s="272"/>
      <c r="D25" s="155"/>
      <c r="E25" s="168"/>
    </row>
    <row r="26" spans="1:5" x14ac:dyDescent="0.2">
      <c r="A26" s="148"/>
      <c r="B26" s="148"/>
      <c r="C26" s="148"/>
      <c r="D26" s="148"/>
    </row>
  </sheetData>
  <mergeCells count="15">
    <mergeCell ref="A1:B1"/>
    <mergeCell ref="A2:D2"/>
    <mergeCell ref="A3:C3"/>
    <mergeCell ref="A4:D4"/>
    <mergeCell ref="A6:B6"/>
    <mergeCell ref="C6:D6"/>
    <mergeCell ref="A11:D11"/>
    <mergeCell ref="A24:B24"/>
    <mergeCell ref="B25:C25"/>
    <mergeCell ref="A7:B7"/>
    <mergeCell ref="C7:D7"/>
    <mergeCell ref="A8:B8"/>
    <mergeCell ref="C8:D8"/>
    <mergeCell ref="A9:B9"/>
    <mergeCell ref="C9:D9"/>
  </mergeCells>
  <conditionalFormatting sqref="A25">
    <cfRule type="containsBlanks" dxfId="38" priority="6">
      <formula>LEN(TRIM(A25))=0</formula>
    </cfRule>
  </conditionalFormatting>
  <conditionalFormatting sqref="C6:D9">
    <cfRule type="containsBlanks" dxfId="37" priority="3">
      <formula>LEN(TRIM(C6))=0</formula>
    </cfRule>
  </conditionalFormatting>
  <conditionalFormatting sqref="B15">
    <cfRule type="containsBlanks" dxfId="36" priority="2">
      <formula>LEN(TRIM(B15))=0</formula>
    </cfRule>
  </conditionalFormatting>
  <conditionalFormatting sqref="B16">
    <cfRule type="containsBlanks" dxfId="35" priority="1">
      <formula>LEN(TRIM(B16))=0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6"/>
  <sheetViews>
    <sheetView showGridLines="0" zoomScaleNormal="100" workbookViewId="0">
      <selection activeCell="D22" sqref="D22"/>
    </sheetView>
  </sheetViews>
  <sheetFormatPr defaultRowHeight="12.75" x14ac:dyDescent="0.2"/>
  <cols>
    <col min="1" max="1" width="4.7109375" style="162" bestFit="1" customWidth="1"/>
    <col min="2" max="2" width="19.7109375" style="162" customWidth="1"/>
    <col min="3" max="3" width="28.7109375" style="162" customWidth="1"/>
    <col min="4" max="4" width="33.42578125" style="162" customWidth="1"/>
    <col min="5" max="5" width="10.42578125" style="162" bestFit="1" customWidth="1"/>
    <col min="6" max="256" width="9.140625" style="162"/>
    <col min="257" max="257" width="4.7109375" style="162" bestFit="1" customWidth="1"/>
    <col min="258" max="258" width="19.7109375" style="162" customWidth="1"/>
    <col min="259" max="259" width="28.7109375" style="162" customWidth="1"/>
    <col min="260" max="260" width="33.42578125" style="162" customWidth="1"/>
    <col min="261" max="261" width="10.42578125" style="162" bestFit="1" customWidth="1"/>
    <col min="262" max="512" width="9.140625" style="162"/>
    <col min="513" max="513" width="4.7109375" style="162" bestFit="1" customWidth="1"/>
    <col min="514" max="514" width="19.7109375" style="162" customWidth="1"/>
    <col min="515" max="515" width="28.7109375" style="162" customWidth="1"/>
    <col min="516" max="516" width="33.42578125" style="162" customWidth="1"/>
    <col min="517" max="517" width="10.42578125" style="162" bestFit="1" customWidth="1"/>
    <col min="518" max="768" width="9.140625" style="162"/>
    <col min="769" max="769" width="4.7109375" style="162" bestFit="1" customWidth="1"/>
    <col min="770" max="770" width="19.7109375" style="162" customWidth="1"/>
    <col min="771" max="771" width="28.7109375" style="162" customWidth="1"/>
    <col min="772" max="772" width="33.42578125" style="162" customWidth="1"/>
    <col min="773" max="773" width="10.42578125" style="162" bestFit="1" customWidth="1"/>
    <col min="774" max="1024" width="9.140625" style="162"/>
    <col min="1025" max="1025" width="4.7109375" style="162" bestFit="1" customWidth="1"/>
    <col min="1026" max="1026" width="19.7109375" style="162" customWidth="1"/>
    <col min="1027" max="1027" width="28.7109375" style="162" customWidth="1"/>
    <col min="1028" max="1028" width="33.42578125" style="162" customWidth="1"/>
    <col min="1029" max="1029" width="10.42578125" style="162" bestFit="1" customWidth="1"/>
    <col min="1030" max="1280" width="9.140625" style="162"/>
    <col min="1281" max="1281" width="4.7109375" style="162" bestFit="1" customWidth="1"/>
    <col min="1282" max="1282" width="19.7109375" style="162" customWidth="1"/>
    <col min="1283" max="1283" width="28.7109375" style="162" customWidth="1"/>
    <col min="1284" max="1284" width="33.42578125" style="162" customWidth="1"/>
    <col min="1285" max="1285" width="10.42578125" style="162" bestFit="1" customWidth="1"/>
    <col min="1286" max="1536" width="9.140625" style="162"/>
    <col min="1537" max="1537" width="4.7109375" style="162" bestFit="1" customWidth="1"/>
    <col min="1538" max="1538" width="19.7109375" style="162" customWidth="1"/>
    <col min="1539" max="1539" width="28.7109375" style="162" customWidth="1"/>
    <col min="1540" max="1540" width="33.42578125" style="162" customWidth="1"/>
    <col min="1541" max="1541" width="10.42578125" style="162" bestFit="1" customWidth="1"/>
    <col min="1542" max="1792" width="9.140625" style="162"/>
    <col min="1793" max="1793" width="4.7109375" style="162" bestFit="1" customWidth="1"/>
    <col min="1794" max="1794" width="19.7109375" style="162" customWidth="1"/>
    <col min="1795" max="1795" width="28.7109375" style="162" customWidth="1"/>
    <col min="1796" max="1796" width="33.42578125" style="162" customWidth="1"/>
    <col min="1797" max="1797" width="10.42578125" style="162" bestFit="1" customWidth="1"/>
    <col min="1798" max="2048" width="9.140625" style="162"/>
    <col min="2049" max="2049" width="4.7109375" style="162" bestFit="1" customWidth="1"/>
    <col min="2050" max="2050" width="19.7109375" style="162" customWidth="1"/>
    <col min="2051" max="2051" width="28.7109375" style="162" customWidth="1"/>
    <col min="2052" max="2052" width="33.42578125" style="162" customWidth="1"/>
    <col min="2053" max="2053" width="10.42578125" style="162" bestFit="1" customWidth="1"/>
    <col min="2054" max="2304" width="9.140625" style="162"/>
    <col min="2305" max="2305" width="4.7109375" style="162" bestFit="1" customWidth="1"/>
    <col min="2306" max="2306" width="19.7109375" style="162" customWidth="1"/>
    <col min="2307" max="2307" width="28.7109375" style="162" customWidth="1"/>
    <col min="2308" max="2308" width="33.42578125" style="162" customWidth="1"/>
    <col min="2309" max="2309" width="10.42578125" style="162" bestFit="1" customWidth="1"/>
    <col min="2310" max="2560" width="9.140625" style="162"/>
    <col min="2561" max="2561" width="4.7109375" style="162" bestFit="1" customWidth="1"/>
    <col min="2562" max="2562" width="19.7109375" style="162" customWidth="1"/>
    <col min="2563" max="2563" width="28.7109375" style="162" customWidth="1"/>
    <col min="2564" max="2564" width="33.42578125" style="162" customWidth="1"/>
    <col min="2565" max="2565" width="10.42578125" style="162" bestFit="1" customWidth="1"/>
    <col min="2566" max="2816" width="9.140625" style="162"/>
    <col min="2817" max="2817" width="4.7109375" style="162" bestFit="1" customWidth="1"/>
    <col min="2818" max="2818" width="19.7109375" style="162" customWidth="1"/>
    <col min="2819" max="2819" width="28.7109375" style="162" customWidth="1"/>
    <col min="2820" max="2820" width="33.42578125" style="162" customWidth="1"/>
    <col min="2821" max="2821" width="10.42578125" style="162" bestFit="1" customWidth="1"/>
    <col min="2822" max="3072" width="9.140625" style="162"/>
    <col min="3073" max="3073" width="4.7109375" style="162" bestFit="1" customWidth="1"/>
    <col min="3074" max="3074" width="19.7109375" style="162" customWidth="1"/>
    <col min="3075" max="3075" width="28.7109375" style="162" customWidth="1"/>
    <col min="3076" max="3076" width="33.42578125" style="162" customWidth="1"/>
    <col min="3077" max="3077" width="10.42578125" style="162" bestFit="1" customWidth="1"/>
    <col min="3078" max="3328" width="9.140625" style="162"/>
    <col min="3329" max="3329" width="4.7109375" style="162" bestFit="1" customWidth="1"/>
    <col min="3330" max="3330" width="19.7109375" style="162" customWidth="1"/>
    <col min="3331" max="3331" width="28.7109375" style="162" customWidth="1"/>
    <col min="3332" max="3332" width="33.42578125" style="162" customWidth="1"/>
    <col min="3333" max="3333" width="10.42578125" style="162" bestFit="1" customWidth="1"/>
    <col min="3334" max="3584" width="9.140625" style="162"/>
    <col min="3585" max="3585" width="4.7109375" style="162" bestFit="1" customWidth="1"/>
    <col min="3586" max="3586" width="19.7109375" style="162" customWidth="1"/>
    <col min="3587" max="3587" width="28.7109375" style="162" customWidth="1"/>
    <col min="3588" max="3588" width="33.42578125" style="162" customWidth="1"/>
    <col min="3589" max="3589" width="10.42578125" style="162" bestFit="1" customWidth="1"/>
    <col min="3590" max="3840" width="9.140625" style="162"/>
    <col min="3841" max="3841" width="4.7109375" style="162" bestFit="1" customWidth="1"/>
    <col min="3842" max="3842" width="19.7109375" style="162" customWidth="1"/>
    <col min="3843" max="3843" width="28.7109375" style="162" customWidth="1"/>
    <col min="3844" max="3844" width="33.42578125" style="162" customWidth="1"/>
    <col min="3845" max="3845" width="10.42578125" style="162" bestFit="1" customWidth="1"/>
    <col min="3846" max="4096" width="9.140625" style="162"/>
    <col min="4097" max="4097" width="4.7109375" style="162" bestFit="1" customWidth="1"/>
    <col min="4098" max="4098" width="19.7109375" style="162" customWidth="1"/>
    <col min="4099" max="4099" width="28.7109375" style="162" customWidth="1"/>
    <col min="4100" max="4100" width="33.42578125" style="162" customWidth="1"/>
    <col min="4101" max="4101" width="10.42578125" style="162" bestFit="1" customWidth="1"/>
    <col min="4102" max="4352" width="9.140625" style="162"/>
    <col min="4353" max="4353" width="4.7109375" style="162" bestFit="1" customWidth="1"/>
    <col min="4354" max="4354" width="19.7109375" style="162" customWidth="1"/>
    <col min="4355" max="4355" width="28.7109375" style="162" customWidth="1"/>
    <col min="4356" max="4356" width="33.42578125" style="162" customWidth="1"/>
    <col min="4357" max="4357" width="10.42578125" style="162" bestFit="1" customWidth="1"/>
    <col min="4358" max="4608" width="9.140625" style="162"/>
    <col min="4609" max="4609" width="4.7109375" style="162" bestFit="1" customWidth="1"/>
    <col min="4610" max="4610" width="19.7109375" style="162" customWidth="1"/>
    <col min="4611" max="4611" width="28.7109375" style="162" customWidth="1"/>
    <col min="4612" max="4612" width="33.42578125" style="162" customWidth="1"/>
    <col min="4613" max="4613" width="10.42578125" style="162" bestFit="1" customWidth="1"/>
    <col min="4614" max="4864" width="9.140625" style="162"/>
    <col min="4865" max="4865" width="4.7109375" style="162" bestFit="1" customWidth="1"/>
    <col min="4866" max="4866" width="19.7109375" style="162" customWidth="1"/>
    <col min="4867" max="4867" width="28.7109375" style="162" customWidth="1"/>
    <col min="4868" max="4868" width="33.42578125" style="162" customWidth="1"/>
    <col min="4869" max="4869" width="10.42578125" style="162" bestFit="1" customWidth="1"/>
    <col min="4870" max="5120" width="9.140625" style="162"/>
    <col min="5121" max="5121" width="4.7109375" style="162" bestFit="1" customWidth="1"/>
    <col min="5122" max="5122" width="19.7109375" style="162" customWidth="1"/>
    <col min="5123" max="5123" width="28.7109375" style="162" customWidth="1"/>
    <col min="5124" max="5124" width="33.42578125" style="162" customWidth="1"/>
    <col min="5125" max="5125" width="10.42578125" style="162" bestFit="1" customWidth="1"/>
    <col min="5126" max="5376" width="9.140625" style="162"/>
    <col min="5377" max="5377" width="4.7109375" style="162" bestFit="1" customWidth="1"/>
    <col min="5378" max="5378" width="19.7109375" style="162" customWidth="1"/>
    <col min="5379" max="5379" width="28.7109375" style="162" customWidth="1"/>
    <col min="5380" max="5380" width="33.42578125" style="162" customWidth="1"/>
    <col min="5381" max="5381" width="10.42578125" style="162" bestFit="1" customWidth="1"/>
    <col min="5382" max="5632" width="9.140625" style="162"/>
    <col min="5633" max="5633" width="4.7109375" style="162" bestFit="1" customWidth="1"/>
    <col min="5634" max="5634" width="19.7109375" style="162" customWidth="1"/>
    <col min="5635" max="5635" width="28.7109375" style="162" customWidth="1"/>
    <col min="5636" max="5636" width="33.42578125" style="162" customWidth="1"/>
    <col min="5637" max="5637" width="10.42578125" style="162" bestFit="1" customWidth="1"/>
    <col min="5638" max="5888" width="9.140625" style="162"/>
    <col min="5889" max="5889" width="4.7109375" style="162" bestFit="1" customWidth="1"/>
    <col min="5890" max="5890" width="19.7109375" style="162" customWidth="1"/>
    <col min="5891" max="5891" width="28.7109375" style="162" customWidth="1"/>
    <col min="5892" max="5892" width="33.42578125" style="162" customWidth="1"/>
    <col min="5893" max="5893" width="10.42578125" style="162" bestFit="1" customWidth="1"/>
    <col min="5894" max="6144" width="9.140625" style="162"/>
    <col min="6145" max="6145" width="4.7109375" style="162" bestFit="1" customWidth="1"/>
    <col min="6146" max="6146" width="19.7109375" style="162" customWidth="1"/>
    <col min="6147" max="6147" width="28.7109375" style="162" customWidth="1"/>
    <col min="6148" max="6148" width="33.42578125" style="162" customWidth="1"/>
    <col min="6149" max="6149" width="10.42578125" style="162" bestFit="1" customWidth="1"/>
    <col min="6150" max="6400" width="9.140625" style="162"/>
    <col min="6401" max="6401" width="4.7109375" style="162" bestFit="1" customWidth="1"/>
    <col min="6402" max="6402" width="19.7109375" style="162" customWidth="1"/>
    <col min="6403" max="6403" width="28.7109375" style="162" customWidth="1"/>
    <col min="6404" max="6404" width="33.42578125" style="162" customWidth="1"/>
    <col min="6405" max="6405" width="10.42578125" style="162" bestFit="1" customWidth="1"/>
    <col min="6406" max="6656" width="9.140625" style="162"/>
    <col min="6657" max="6657" width="4.7109375" style="162" bestFit="1" customWidth="1"/>
    <col min="6658" max="6658" width="19.7109375" style="162" customWidth="1"/>
    <col min="6659" max="6659" width="28.7109375" style="162" customWidth="1"/>
    <col min="6660" max="6660" width="33.42578125" style="162" customWidth="1"/>
    <col min="6661" max="6661" width="10.42578125" style="162" bestFit="1" customWidth="1"/>
    <col min="6662" max="6912" width="9.140625" style="162"/>
    <col min="6913" max="6913" width="4.7109375" style="162" bestFit="1" customWidth="1"/>
    <col min="6914" max="6914" width="19.7109375" style="162" customWidth="1"/>
    <col min="6915" max="6915" width="28.7109375" style="162" customWidth="1"/>
    <col min="6916" max="6916" width="33.42578125" style="162" customWidth="1"/>
    <col min="6917" max="6917" width="10.42578125" style="162" bestFit="1" customWidth="1"/>
    <col min="6918" max="7168" width="9.140625" style="162"/>
    <col min="7169" max="7169" width="4.7109375" style="162" bestFit="1" customWidth="1"/>
    <col min="7170" max="7170" width="19.7109375" style="162" customWidth="1"/>
    <col min="7171" max="7171" width="28.7109375" style="162" customWidth="1"/>
    <col min="7172" max="7172" width="33.42578125" style="162" customWidth="1"/>
    <col min="7173" max="7173" width="10.42578125" style="162" bestFit="1" customWidth="1"/>
    <col min="7174" max="7424" width="9.140625" style="162"/>
    <col min="7425" max="7425" width="4.7109375" style="162" bestFit="1" customWidth="1"/>
    <col min="7426" max="7426" width="19.7109375" style="162" customWidth="1"/>
    <col min="7427" max="7427" width="28.7109375" style="162" customWidth="1"/>
    <col min="7428" max="7428" width="33.42578125" style="162" customWidth="1"/>
    <col min="7429" max="7429" width="10.42578125" style="162" bestFit="1" customWidth="1"/>
    <col min="7430" max="7680" width="9.140625" style="162"/>
    <col min="7681" max="7681" width="4.7109375" style="162" bestFit="1" customWidth="1"/>
    <col min="7682" max="7682" width="19.7109375" style="162" customWidth="1"/>
    <col min="7683" max="7683" width="28.7109375" style="162" customWidth="1"/>
    <col min="7684" max="7684" width="33.42578125" style="162" customWidth="1"/>
    <col min="7685" max="7685" width="10.42578125" style="162" bestFit="1" customWidth="1"/>
    <col min="7686" max="7936" width="9.140625" style="162"/>
    <col min="7937" max="7937" width="4.7109375" style="162" bestFit="1" customWidth="1"/>
    <col min="7938" max="7938" width="19.7109375" style="162" customWidth="1"/>
    <col min="7939" max="7939" width="28.7109375" style="162" customWidth="1"/>
    <col min="7940" max="7940" width="33.42578125" style="162" customWidth="1"/>
    <col min="7941" max="7941" width="10.42578125" style="162" bestFit="1" customWidth="1"/>
    <col min="7942" max="8192" width="9.140625" style="162"/>
    <col min="8193" max="8193" width="4.7109375" style="162" bestFit="1" customWidth="1"/>
    <col min="8194" max="8194" width="19.7109375" style="162" customWidth="1"/>
    <col min="8195" max="8195" width="28.7109375" style="162" customWidth="1"/>
    <col min="8196" max="8196" width="33.42578125" style="162" customWidth="1"/>
    <col min="8197" max="8197" width="10.42578125" style="162" bestFit="1" customWidth="1"/>
    <col min="8198" max="8448" width="9.140625" style="162"/>
    <col min="8449" max="8449" width="4.7109375" style="162" bestFit="1" customWidth="1"/>
    <col min="8450" max="8450" width="19.7109375" style="162" customWidth="1"/>
    <col min="8451" max="8451" width="28.7109375" style="162" customWidth="1"/>
    <col min="8452" max="8452" width="33.42578125" style="162" customWidth="1"/>
    <col min="8453" max="8453" width="10.42578125" style="162" bestFit="1" customWidth="1"/>
    <col min="8454" max="8704" width="9.140625" style="162"/>
    <col min="8705" max="8705" width="4.7109375" style="162" bestFit="1" customWidth="1"/>
    <col min="8706" max="8706" width="19.7109375" style="162" customWidth="1"/>
    <col min="8707" max="8707" width="28.7109375" style="162" customWidth="1"/>
    <col min="8708" max="8708" width="33.42578125" style="162" customWidth="1"/>
    <col min="8709" max="8709" width="10.42578125" style="162" bestFit="1" customWidth="1"/>
    <col min="8710" max="8960" width="9.140625" style="162"/>
    <col min="8961" max="8961" width="4.7109375" style="162" bestFit="1" customWidth="1"/>
    <col min="8962" max="8962" width="19.7109375" style="162" customWidth="1"/>
    <col min="8963" max="8963" width="28.7109375" style="162" customWidth="1"/>
    <col min="8964" max="8964" width="33.42578125" style="162" customWidth="1"/>
    <col min="8965" max="8965" width="10.42578125" style="162" bestFit="1" customWidth="1"/>
    <col min="8966" max="9216" width="9.140625" style="162"/>
    <col min="9217" max="9217" width="4.7109375" style="162" bestFit="1" customWidth="1"/>
    <col min="9218" max="9218" width="19.7109375" style="162" customWidth="1"/>
    <col min="9219" max="9219" width="28.7109375" style="162" customWidth="1"/>
    <col min="9220" max="9220" width="33.42578125" style="162" customWidth="1"/>
    <col min="9221" max="9221" width="10.42578125" style="162" bestFit="1" customWidth="1"/>
    <col min="9222" max="9472" width="9.140625" style="162"/>
    <col min="9473" max="9473" width="4.7109375" style="162" bestFit="1" customWidth="1"/>
    <col min="9474" max="9474" width="19.7109375" style="162" customWidth="1"/>
    <col min="9475" max="9475" width="28.7109375" style="162" customWidth="1"/>
    <col min="9476" max="9476" width="33.42578125" style="162" customWidth="1"/>
    <col min="9477" max="9477" width="10.42578125" style="162" bestFit="1" customWidth="1"/>
    <col min="9478" max="9728" width="9.140625" style="162"/>
    <col min="9729" max="9729" width="4.7109375" style="162" bestFit="1" customWidth="1"/>
    <col min="9730" max="9730" width="19.7109375" style="162" customWidth="1"/>
    <col min="9731" max="9731" width="28.7109375" style="162" customWidth="1"/>
    <col min="9732" max="9732" width="33.42578125" style="162" customWidth="1"/>
    <col min="9733" max="9733" width="10.42578125" style="162" bestFit="1" customWidth="1"/>
    <col min="9734" max="9984" width="9.140625" style="162"/>
    <col min="9985" max="9985" width="4.7109375" style="162" bestFit="1" customWidth="1"/>
    <col min="9986" max="9986" width="19.7109375" style="162" customWidth="1"/>
    <col min="9987" max="9987" width="28.7109375" style="162" customWidth="1"/>
    <col min="9988" max="9988" width="33.42578125" style="162" customWidth="1"/>
    <col min="9989" max="9989" width="10.42578125" style="162" bestFit="1" customWidth="1"/>
    <col min="9990" max="10240" width="9.140625" style="162"/>
    <col min="10241" max="10241" width="4.7109375" style="162" bestFit="1" customWidth="1"/>
    <col min="10242" max="10242" width="19.7109375" style="162" customWidth="1"/>
    <col min="10243" max="10243" width="28.7109375" style="162" customWidth="1"/>
    <col min="10244" max="10244" width="33.42578125" style="162" customWidth="1"/>
    <col min="10245" max="10245" width="10.42578125" style="162" bestFit="1" customWidth="1"/>
    <col min="10246" max="10496" width="9.140625" style="162"/>
    <col min="10497" max="10497" width="4.7109375" style="162" bestFit="1" customWidth="1"/>
    <col min="10498" max="10498" width="19.7109375" style="162" customWidth="1"/>
    <col min="10499" max="10499" width="28.7109375" style="162" customWidth="1"/>
    <col min="10500" max="10500" width="33.42578125" style="162" customWidth="1"/>
    <col min="10501" max="10501" width="10.42578125" style="162" bestFit="1" customWidth="1"/>
    <col min="10502" max="10752" width="9.140625" style="162"/>
    <col min="10753" max="10753" width="4.7109375" style="162" bestFit="1" customWidth="1"/>
    <col min="10754" max="10754" width="19.7109375" style="162" customWidth="1"/>
    <col min="10755" max="10755" width="28.7109375" style="162" customWidth="1"/>
    <col min="10756" max="10756" width="33.42578125" style="162" customWidth="1"/>
    <col min="10757" max="10757" width="10.42578125" style="162" bestFit="1" customWidth="1"/>
    <col min="10758" max="11008" width="9.140625" style="162"/>
    <col min="11009" max="11009" width="4.7109375" style="162" bestFit="1" customWidth="1"/>
    <col min="11010" max="11010" width="19.7109375" style="162" customWidth="1"/>
    <col min="11011" max="11011" width="28.7109375" style="162" customWidth="1"/>
    <col min="11012" max="11012" width="33.42578125" style="162" customWidth="1"/>
    <col min="11013" max="11013" width="10.42578125" style="162" bestFit="1" customWidth="1"/>
    <col min="11014" max="11264" width="9.140625" style="162"/>
    <col min="11265" max="11265" width="4.7109375" style="162" bestFit="1" customWidth="1"/>
    <col min="11266" max="11266" width="19.7109375" style="162" customWidth="1"/>
    <col min="11267" max="11267" width="28.7109375" style="162" customWidth="1"/>
    <col min="11268" max="11268" width="33.42578125" style="162" customWidth="1"/>
    <col min="11269" max="11269" width="10.42578125" style="162" bestFit="1" customWidth="1"/>
    <col min="11270" max="11520" width="9.140625" style="162"/>
    <col min="11521" max="11521" width="4.7109375" style="162" bestFit="1" customWidth="1"/>
    <col min="11522" max="11522" width="19.7109375" style="162" customWidth="1"/>
    <col min="11523" max="11523" width="28.7109375" style="162" customWidth="1"/>
    <col min="11524" max="11524" width="33.42578125" style="162" customWidth="1"/>
    <col min="11525" max="11525" width="10.42578125" style="162" bestFit="1" customWidth="1"/>
    <col min="11526" max="11776" width="9.140625" style="162"/>
    <col min="11777" max="11777" width="4.7109375" style="162" bestFit="1" customWidth="1"/>
    <col min="11778" max="11778" width="19.7109375" style="162" customWidth="1"/>
    <col min="11779" max="11779" width="28.7109375" style="162" customWidth="1"/>
    <col min="11780" max="11780" width="33.42578125" style="162" customWidth="1"/>
    <col min="11781" max="11781" width="10.42578125" style="162" bestFit="1" customWidth="1"/>
    <col min="11782" max="12032" width="9.140625" style="162"/>
    <col min="12033" max="12033" width="4.7109375" style="162" bestFit="1" customWidth="1"/>
    <col min="12034" max="12034" width="19.7109375" style="162" customWidth="1"/>
    <col min="12035" max="12035" width="28.7109375" style="162" customWidth="1"/>
    <col min="12036" max="12036" width="33.42578125" style="162" customWidth="1"/>
    <col min="12037" max="12037" width="10.42578125" style="162" bestFit="1" customWidth="1"/>
    <col min="12038" max="12288" width="9.140625" style="162"/>
    <col min="12289" max="12289" width="4.7109375" style="162" bestFit="1" customWidth="1"/>
    <col min="12290" max="12290" width="19.7109375" style="162" customWidth="1"/>
    <col min="12291" max="12291" width="28.7109375" style="162" customWidth="1"/>
    <col min="12292" max="12292" width="33.42578125" style="162" customWidth="1"/>
    <col min="12293" max="12293" width="10.42578125" style="162" bestFit="1" customWidth="1"/>
    <col min="12294" max="12544" width="9.140625" style="162"/>
    <col min="12545" max="12545" width="4.7109375" style="162" bestFit="1" customWidth="1"/>
    <col min="12546" max="12546" width="19.7109375" style="162" customWidth="1"/>
    <col min="12547" max="12547" width="28.7109375" style="162" customWidth="1"/>
    <col min="12548" max="12548" width="33.42578125" style="162" customWidth="1"/>
    <col min="12549" max="12549" width="10.42578125" style="162" bestFit="1" customWidth="1"/>
    <col min="12550" max="12800" width="9.140625" style="162"/>
    <col min="12801" max="12801" width="4.7109375" style="162" bestFit="1" customWidth="1"/>
    <col min="12802" max="12802" width="19.7109375" style="162" customWidth="1"/>
    <col min="12803" max="12803" width="28.7109375" style="162" customWidth="1"/>
    <col min="12804" max="12804" width="33.42578125" style="162" customWidth="1"/>
    <col min="12805" max="12805" width="10.42578125" style="162" bestFit="1" customWidth="1"/>
    <col min="12806" max="13056" width="9.140625" style="162"/>
    <col min="13057" max="13057" width="4.7109375" style="162" bestFit="1" customWidth="1"/>
    <col min="13058" max="13058" width="19.7109375" style="162" customWidth="1"/>
    <col min="13059" max="13059" width="28.7109375" style="162" customWidth="1"/>
    <col min="13060" max="13060" width="33.42578125" style="162" customWidth="1"/>
    <col min="13061" max="13061" width="10.42578125" style="162" bestFit="1" customWidth="1"/>
    <col min="13062" max="13312" width="9.140625" style="162"/>
    <col min="13313" max="13313" width="4.7109375" style="162" bestFit="1" customWidth="1"/>
    <col min="13314" max="13314" width="19.7109375" style="162" customWidth="1"/>
    <col min="13315" max="13315" width="28.7109375" style="162" customWidth="1"/>
    <col min="13316" max="13316" width="33.42578125" style="162" customWidth="1"/>
    <col min="13317" max="13317" width="10.42578125" style="162" bestFit="1" customWidth="1"/>
    <col min="13318" max="13568" width="9.140625" style="162"/>
    <col min="13569" max="13569" width="4.7109375" style="162" bestFit="1" customWidth="1"/>
    <col min="13570" max="13570" width="19.7109375" style="162" customWidth="1"/>
    <col min="13571" max="13571" width="28.7109375" style="162" customWidth="1"/>
    <col min="13572" max="13572" width="33.42578125" style="162" customWidth="1"/>
    <col min="13573" max="13573" width="10.42578125" style="162" bestFit="1" customWidth="1"/>
    <col min="13574" max="13824" width="9.140625" style="162"/>
    <col min="13825" max="13825" width="4.7109375" style="162" bestFit="1" customWidth="1"/>
    <col min="13826" max="13826" width="19.7109375" style="162" customWidth="1"/>
    <col min="13827" max="13827" width="28.7109375" style="162" customWidth="1"/>
    <col min="13828" max="13828" width="33.42578125" style="162" customWidth="1"/>
    <col min="13829" max="13829" width="10.42578125" style="162" bestFit="1" customWidth="1"/>
    <col min="13830" max="14080" width="9.140625" style="162"/>
    <col min="14081" max="14081" width="4.7109375" style="162" bestFit="1" customWidth="1"/>
    <col min="14082" max="14082" width="19.7109375" style="162" customWidth="1"/>
    <col min="14083" max="14083" width="28.7109375" style="162" customWidth="1"/>
    <col min="14084" max="14084" width="33.42578125" style="162" customWidth="1"/>
    <col min="14085" max="14085" width="10.42578125" style="162" bestFit="1" customWidth="1"/>
    <col min="14086" max="14336" width="9.140625" style="162"/>
    <col min="14337" max="14337" width="4.7109375" style="162" bestFit="1" customWidth="1"/>
    <col min="14338" max="14338" width="19.7109375" style="162" customWidth="1"/>
    <col min="14339" max="14339" width="28.7109375" style="162" customWidth="1"/>
    <col min="14340" max="14340" width="33.42578125" style="162" customWidth="1"/>
    <col min="14341" max="14341" width="10.42578125" style="162" bestFit="1" customWidth="1"/>
    <col min="14342" max="14592" width="9.140625" style="162"/>
    <col min="14593" max="14593" width="4.7109375" style="162" bestFit="1" customWidth="1"/>
    <col min="14594" max="14594" width="19.7109375" style="162" customWidth="1"/>
    <col min="14595" max="14595" width="28.7109375" style="162" customWidth="1"/>
    <col min="14596" max="14596" width="33.42578125" style="162" customWidth="1"/>
    <col min="14597" max="14597" width="10.42578125" style="162" bestFit="1" customWidth="1"/>
    <col min="14598" max="14848" width="9.140625" style="162"/>
    <col min="14849" max="14849" width="4.7109375" style="162" bestFit="1" customWidth="1"/>
    <col min="14850" max="14850" width="19.7109375" style="162" customWidth="1"/>
    <col min="14851" max="14851" width="28.7109375" style="162" customWidth="1"/>
    <col min="14852" max="14852" width="33.42578125" style="162" customWidth="1"/>
    <col min="14853" max="14853" width="10.42578125" style="162" bestFit="1" customWidth="1"/>
    <col min="14854" max="15104" width="9.140625" style="162"/>
    <col min="15105" max="15105" width="4.7109375" style="162" bestFit="1" customWidth="1"/>
    <col min="15106" max="15106" width="19.7109375" style="162" customWidth="1"/>
    <col min="15107" max="15107" width="28.7109375" style="162" customWidth="1"/>
    <col min="15108" max="15108" width="33.42578125" style="162" customWidth="1"/>
    <col min="15109" max="15109" width="10.42578125" style="162" bestFit="1" customWidth="1"/>
    <col min="15110" max="15360" width="9.140625" style="162"/>
    <col min="15361" max="15361" width="4.7109375" style="162" bestFit="1" customWidth="1"/>
    <col min="15362" max="15362" width="19.7109375" style="162" customWidth="1"/>
    <col min="15363" max="15363" width="28.7109375" style="162" customWidth="1"/>
    <col min="15364" max="15364" width="33.42578125" style="162" customWidth="1"/>
    <col min="15365" max="15365" width="10.42578125" style="162" bestFit="1" customWidth="1"/>
    <col min="15366" max="15616" width="9.140625" style="162"/>
    <col min="15617" max="15617" width="4.7109375" style="162" bestFit="1" customWidth="1"/>
    <col min="15618" max="15618" width="19.7109375" style="162" customWidth="1"/>
    <col min="15619" max="15619" width="28.7109375" style="162" customWidth="1"/>
    <col min="15620" max="15620" width="33.42578125" style="162" customWidth="1"/>
    <col min="15621" max="15621" width="10.42578125" style="162" bestFit="1" customWidth="1"/>
    <col min="15622" max="15872" width="9.140625" style="162"/>
    <col min="15873" max="15873" width="4.7109375" style="162" bestFit="1" customWidth="1"/>
    <col min="15874" max="15874" width="19.7109375" style="162" customWidth="1"/>
    <col min="15875" max="15875" width="28.7109375" style="162" customWidth="1"/>
    <col min="15876" max="15876" width="33.42578125" style="162" customWidth="1"/>
    <col min="15877" max="15877" width="10.42578125" style="162" bestFit="1" customWidth="1"/>
    <col min="15878" max="16128" width="9.140625" style="162"/>
    <col min="16129" max="16129" width="4.7109375" style="162" bestFit="1" customWidth="1"/>
    <col min="16130" max="16130" width="19.7109375" style="162" customWidth="1"/>
    <col min="16131" max="16131" width="28.7109375" style="162" customWidth="1"/>
    <col min="16132" max="16132" width="33.42578125" style="162" customWidth="1"/>
    <col min="16133" max="16133" width="10.42578125" style="162" bestFit="1" customWidth="1"/>
    <col min="16134" max="16384" width="9.140625" style="162"/>
  </cols>
  <sheetData>
    <row r="1" spans="1:10" ht="19.5" customHeight="1" x14ac:dyDescent="0.2">
      <c r="A1" s="280" t="s">
        <v>0</v>
      </c>
      <c r="B1" s="280"/>
      <c r="C1" s="148"/>
      <c r="D1" s="148"/>
    </row>
    <row r="2" spans="1:10" ht="39" customHeight="1" x14ac:dyDescent="0.2">
      <c r="A2" s="276" t="str">
        <f>'Príloha č. 1'!A2:D2</f>
        <v>KONTRASTNÉ LÁTKY</v>
      </c>
      <c r="B2" s="276"/>
      <c r="C2" s="276"/>
      <c r="D2" s="276"/>
    </row>
    <row r="3" spans="1:10" s="163" customFormat="1" ht="15" customHeight="1" x14ac:dyDescent="0.2">
      <c r="A3" s="283"/>
      <c r="B3" s="283"/>
      <c r="C3" s="283"/>
      <c r="D3" s="148"/>
    </row>
    <row r="4" spans="1:10" s="165" customFormat="1" ht="35.1" customHeight="1" x14ac:dyDescent="0.25">
      <c r="A4" s="286" t="s">
        <v>126</v>
      </c>
      <c r="B4" s="286"/>
      <c r="C4" s="286"/>
      <c r="D4" s="286"/>
      <c r="E4" s="164"/>
      <c r="F4" s="164"/>
      <c r="G4" s="164"/>
      <c r="H4" s="164"/>
      <c r="I4" s="164"/>
      <c r="J4" s="164"/>
    </row>
    <row r="6" spans="1:10" s="157" customFormat="1" ht="15" customHeight="1" x14ac:dyDescent="0.25">
      <c r="A6" s="281" t="s">
        <v>105</v>
      </c>
      <c r="B6" s="281"/>
      <c r="C6" s="285" t="str">
        <f>IF('Príloha č. 1'!$C$6="","",'Príloha č. 1'!$C$6)</f>
        <v/>
      </c>
      <c r="D6" s="285"/>
      <c r="E6" s="159"/>
    </row>
    <row r="7" spans="1:10" s="157" customFormat="1" ht="15" customHeight="1" x14ac:dyDescent="0.25">
      <c r="A7" s="281" t="s">
        <v>106</v>
      </c>
      <c r="B7" s="281"/>
      <c r="C7" s="282" t="str">
        <f>IF('Príloha č. 1'!$C$7="","",'Príloha č. 1'!$C$7)</f>
        <v/>
      </c>
      <c r="D7" s="282"/>
    </row>
    <row r="8" spans="1:10" s="148" customFormat="1" ht="15" customHeight="1" x14ac:dyDescent="0.2">
      <c r="A8" s="280" t="s">
        <v>107</v>
      </c>
      <c r="B8" s="280"/>
      <c r="C8" s="282" t="str">
        <f>IF('Príloha č. 1'!$C$8="","",'Príloha č. 1'!$C$8)</f>
        <v/>
      </c>
      <c r="D8" s="282"/>
    </row>
    <row r="9" spans="1:10" s="148" customFormat="1" ht="15" customHeight="1" x14ac:dyDescent="0.2">
      <c r="A9" s="280" t="s">
        <v>108</v>
      </c>
      <c r="B9" s="280"/>
      <c r="C9" s="282" t="str">
        <f>IF('Príloha č. 1'!$C$9="","",'Príloha č. 1'!$C$9)</f>
        <v/>
      </c>
      <c r="D9" s="282"/>
    </row>
    <row r="10" spans="1:10" ht="15" customHeight="1" x14ac:dyDescent="0.2">
      <c r="A10" s="148"/>
      <c r="B10" s="148"/>
      <c r="C10" s="172"/>
      <c r="D10" s="148"/>
    </row>
    <row r="11" spans="1:10" s="166" customFormat="1" ht="20.100000000000001" customHeight="1" x14ac:dyDescent="0.25">
      <c r="A11" s="272" t="s">
        <v>117</v>
      </c>
      <c r="B11" s="272"/>
      <c r="C11" s="272"/>
      <c r="D11" s="272"/>
    </row>
    <row r="12" spans="1:10" ht="52.5" customHeight="1" x14ac:dyDescent="0.2">
      <c r="A12" s="157" t="s">
        <v>118</v>
      </c>
      <c r="B12" s="281" t="s">
        <v>127</v>
      </c>
      <c r="C12" s="281"/>
      <c r="D12" s="281"/>
    </row>
    <row r="13" spans="1:10" ht="43.5" customHeight="1" x14ac:dyDescent="0.2">
      <c r="A13" s="157" t="s">
        <v>118</v>
      </c>
      <c r="B13" s="281" t="s">
        <v>128</v>
      </c>
      <c r="C13" s="281"/>
      <c r="D13" s="281"/>
    </row>
    <row r="14" spans="1:10" ht="48.75" customHeight="1" x14ac:dyDescent="0.2">
      <c r="A14" s="157" t="s">
        <v>118</v>
      </c>
      <c r="B14" s="281" t="s">
        <v>129</v>
      </c>
      <c r="C14" s="281"/>
      <c r="D14" s="281"/>
    </row>
    <row r="15" spans="1:10" ht="9" customHeight="1" x14ac:dyDescent="0.2">
      <c r="A15" s="163"/>
      <c r="B15" s="163"/>
      <c r="C15" s="163"/>
      <c r="D15" s="163"/>
    </row>
    <row r="16" spans="1:10" s="161" customFormat="1" ht="12" x14ac:dyDescent="0.25">
      <c r="A16" s="161" t="s">
        <v>1</v>
      </c>
      <c r="B16" s="171" t="str">
        <f>IF('Príloha č. 1'!$B$23="","",'Príloha č. 1'!$B$23)</f>
        <v/>
      </c>
    </row>
    <row r="17" spans="1:5" s="161" customFormat="1" ht="12" x14ac:dyDescent="0.25">
      <c r="A17" s="161" t="s">
        <v>4</v>
      </c>
      <c r="B17" s="152" t="str">
        <f>IF('Príloha č. 1'!$B$24="","",'Príloha č. 1'!$B$24)</f>
        <v/>
      </c>
    </row>
    <row r="18" spans="1:5" ht="15" customHeight="1" x14ac:dyDescent="0.2">
      <c r="A18" s="148"/>
      <c r="B18" s="148"/>
      <c r="C18" s="148"/>
      <c r="D18" s="148"/>
    </row>
    <row r="19" spans="1:5" ht="15" customHeight="1" x14ac:dyDescent="0.2">
      <c r="A19" s="148"/>
      <c r="B19" s="148"/>
      <c r="C19" s="148"/>
      <c r="D19" s="148"/>
    </row>
    <row r="20" spans="1:5" ht="15" customHeight="1" x14ac:dyDescent="0.2">
      <c r="A20" s="148"/>
      <c r="B20" s="148"/>
      <c r="C20" s="148"/>
      <c r="D20" s="148"/>
    </row>
    <row r="21" spans="1:5" s="163" customFormat="1" ht="39.950000000000003" customHeight="1" x14ac:dyDescent="0.2">
      <c r="A21" s="148"/>
      <c r="B21" s="148"/>
      <c r="C21" s="148"/>
      <c r="D21" s="153"/>
    </row>
    <row r="22" spans="1:5" s="163" customFormat="1" ht="45" customHeight="1" x14ac:dyDescent="0.2">
      <c r="A22" s="148"/>
      <c r="B22" s="148"/>
      <c r="C22" s="148"/>
      <c r="D22" s="174" t="s">
        <v>132</v>
      </c>
    </row>
    <row r="23" spans="1:5" s="163" customFormat="1" ht="14.25" x14ac:dyDescent="0.2">
      <c r="A23" s="148"/>
      <c r="B23" s="148"/>
      <c r="C23" s="148"/>
      <c r="D23" s="148"/>
    </row>
    <row r="24" spans="1:5" s="163" customFormat="1" ht="14.25" x14ac:dyDescent="0.2">
      <c r="A24" s="148"/>
      <c r="B24" s="148"/>
      <c r="C24" s="148"/>
      <c r="D24" s="148"/>
    </row>
    <row r="25" spans="1:5" s="167" customFormat="1" ht="12" x14ac:dyDescent="0.2">
      <c r="A25" s="269" t="s">
        <v>2</v>
      </c>
      <c r="B25" s="269"/>
      <c r="C25" s="144"/>
      <c r="D25" s="144"/>
    </row>
    <row r="26" spans="1:5" s="169" customFormat="1" ht="12" customHeight="1" x14ac:dyDescent="0.2">
      <c r="A26" s="154"/>
      <c r="B26" s="272" t="s">
        <v>3</v>
      </c>
      <c r="C26" s="272"/>
      <c r="D26" s="170"/>
      <c r="E26" s="168"/>
    </row>
  </sheetData>
  <mergeCells count="18">
    <mergeCell ref="A25:B25"/>
    <mergeCell ref="B26:C26"/>
    <mergeCell ref="B13:D13"/>
    <mergeCell ref="B14:D14"/>
    <mergeCell ref="A8:B8"/>
    <mergeCell ref="C8:D8"/>
    <mergeCell ref="A9:B9"/>
    <mergeCell ref="C9:D9"/>
    <mergeCell ref="A11:D11"/>
    <mergeCell ref="B12:D12"/>
    <mergeCell ref="A7:B7"/>
    <mergeCell ref="C7:D7"/>
    <mergeCell ref="A1:B1"/>
    <mergeCell ref="A2:D2"/>
    <mergeCell ref="A4:D4"/>
    <mergeCell ref="A6:B6"/>
    <mergeCell ref="C6:D6"/>
    <mergeCell ref="A3:C3"/>
  </mergeCells>
  <conditionalFormatting sqref="B16">
    <cfRule type="containsBlanks" dxfId="34" priority="2">
      <formula>LEN(TRIM(B16))=0</formula>
    </cfRule>
  </conditionalFormatting>
  <conditionalFormatting sqref="A26">
    <cfRule type="containsBlanks" dxfId="33" priority="6">
      <formula>LEN(TRIM(A26))=0</formula>
    </cfRule>
  </conditionalFormatting>
  <conditionalFormatting sqref="C6:D9">
    <cfRule type="containsBlanks" dxfId="32" priority="3">
      <formula>LEN(TRIM(C6))=0</formula>
    </cfRule>
  </conditionalFormatting>
  <conditionalFormatting sqref="B17">
    <cfRule type="containsBlanks" dxfId="31" priority="1">
      <formula>LEN(TRIM(B17))=0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4&amp;"Arial,Normálne"
Vyhlásenie uchádzača ku konfliktu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K29"/>
  <sheetViews>
    <sheetView showGridLines="0" zoomScale="90" zoomScaleNormal="90" workbookViewId="0">
      <selection activeCell="D21" sqref="D21"/>
    </sheetView>
  </sheetViews>
  <sheetFormatPr defaultRowHeight="12.75" x14ac:dyDescent="0.2"/>
  <cols>
    <col min="1" max="1" width="8.7109375" style="52" customWidth="1"/>
    <col min="2" max="2" width="48.7109375" style="52" customWidth="1"/>
    <col min="3" max="3" width="32.7109375" style="52" customWidth="1"/>
    <col min="4" max="4" width="32.7109375" style="51" customWidth="1"/>
    <col min="5" max="6" width="12.7109375" style="51" customWidth="1"/>
    <col min="7" max="7" width="15.7109375" style="51" customWidth="1"/>
    <col min="8" max="8" width="7.85546875" style="52" customWidth="1"/>
    <col min="9" max="9" width="15.7109375" style="52" customWidth="1"/>
    <col min="10" max="10" width="10.7109375" style="52" customWidth="1"/>
    <col min="11" max="11" width="15.7109375" style="52" customWidth="1"/>
    <col min="12" max="16384" width="9.140625" style="52"/>
  </cols>
  <sheetData>
    <row r="1" spans="1:11" ht="15" customHeight="1" x14ac:dyDescent="0.2">
      <c r="A1" s="287" t="s">
        <v>0</v>
      </c>
      <c r="B1" s="287"/>
      <c r="C1" s="287"/>
      <c r="D1" s="287"/>
      <c r="E1" s="173"/>
      <c r="F1" s="173"/>
      <c r="G1" s="173"/>
    </row>
    <row r="2" spans="1:11" ht="30" customHeight="1" x14ac:dyDescent="0.2">
      <c r="A2" s="288" t="str">
        <f>'Príloha č. 1'!A2:D2</f>
        <v>KONTRASTNÉ LÁTKY</v>
      </c>
      <c r="B2" s="288"/>
      <c r="C2" s="288"/>
      <c r="D2" s="288"/>
      <c r="E2" s="53"/>
      <c r="F2" s="53"/>
      <c r="G2" s="53"/>
      <c r="H2" s="53"/>
      <c r="I2" s="53"/>
      <c r="J2" s="53"/>
      <c r="K2" s="53"/>
    </row>
    <row r="3" spans="1:11" s="55" customFormat="1" ht="30" customHeight="1" x14ac:dyDescent="0.25">
      <c r="A3" s="289" t="s">
        <v>40</v>
      </c>
      <c r="B3" s="289"/>
      <c r="C3" s="289"/>
      <c r="D3" s="289"/>
      <c r="E3" s="54"/>
      <c r="F3" s="54"/>
      <c r="G3" s="54"/>
      <c r="H3" s="54"/>
      <c r="I3" s="54"/>
      <c r="J3" s="54"/>
      <c r="K3" s="54"/>
    </row>
    <row r="4" spans="1:11" s="55" customFormat="1" ht="11.25" customHeight="1" x14ac:dyDescent="0.25">
      <c r="A4" s="56"/>
      <c r="B4" s="56"/>
      <c r="C4" s="56"/>
      <c r="D4" s="56"/>
      <c r="E4" s="54"/>
      <c r="F4" s="54"/>
      <c r="G4" s="54"/>
      <c r="H4" s="54"/>
      <c r="I4" s="54"/>
      <c r="J4" s="54"/>
      <c r="K4" s="54"/>
    </row>
    <row r="5" spans="1:11" s="55" customFormat="1" ht="35.1" customHeight="1" thickBot="1" x14ac:dyDescent="0.3">
      <c r="A5" s="290" t="s">
        <v>79</v>
      </c>
      <c r="B5" s="290"/>
      <c r="C5" s="290"/>
      <c r="D5" s="290"/>
      <c r="E5" s="54"/>
      <c r="F5" s="54"/>
      <c r="G5" s="54"/>
      <c r="H5" s="54"/>
      <c r="I5" s="54"/>
      <c r="J5" s="54"/>
      <c r="K5" s="54"/>
    </row>
    <row r="6" spans="1:11" s="6" customFormat="1" ht="66" customHeight="1" x14ac:dyDescent="0.25">
      <c r="A6" s="291" t="s">
        <v>41</v>
      </c>
      <c r="B6" s="292"/>
      <c r="C6" s="295" t="s">
        <v>42</v>
      </c>
      <c r="D6" s="296"/>
    </row>
    <row r="7" spans="1:11" s="6" customFormat="1" ht="27.75" customHeight="1" thickBot="1" x14ac:dyDescent="0.3">
      <c r="A7" s="293"/>
      <c r="B7" s="294"/>
      <c r="C7" s="57" t="s">
        <v>43</v>
      </c>
      <c r="D7" s="58" t="s">
        <v>44</v>
      </c>
    </row>
    <row r="8" spans="1:11" s="13" customFormat="1" ht="39.950000000000003" customHeight="1" x14ac:dyDescent="0.25">
      <c r="A8" s="297" t="s">
        <v>102</v>
      </c>
      <c r="B8" s="298"/>
      <c r="C8" s="298"/>
      <c r="D8" s="299"/>
    </row>
    <row r="9" spans="1:11" s="10" customFormat="1" ht="30" customHeight="1" x14ac:dyDescent="0.2">
      <c r="A9" s="59" t="s">
        <v>5</v>
      </c>
      <c r="B9" s="136" t="s">
        <v>54</v>
      </c>
      <c r="C9" s="142" t="s">
        <v>94</v>
      </c>
      <c r="D9" s="70"/>
    </row>
    <row r="10" spans="1:11" s="10" customFormat="1" ht="24.95" customHeight="1" x14ac:dyDescent="0.2">
      <c r="A10" s="59" t="s">
        <v>6</v>
      </c>
      <c r="B10" s="136" t="s">
        <v>55</v>
      </c>
      <c r="C10" s="142" t="s">
        <v>103</v>
      </c>
      <c r="D10" s="70"/>
    </row>
    <row r="11" spans="1:11" s="10" customFormat="1" ht="24.95" customHeight="1" x14ac:dyDescent="0.2">
      <c r="A11" s="72">
        <v>44256</v>
      </c>
      <c r="B11" s="60" t="s">
        <v>56</v>
      </c>
      <c r="C11" s="142" t="s">
        <v>39</v>
      </c>
      <c r="D11" s="70"/>
    </row>
    <row r="12" spans="1:11" s="10" customFormat="1" ht="24.95" customHeight="1" x14ac:dyDescent="0.2">
      <c r="A12" s="59" t="s">
        <v>95</v>
      </c>
      <c r="B12" s="60" t="s">
        <v>53</v>
      </c>
      <c r="C12" s="142" t="s">
        <v>45</v>
      </c>
      <c r="D12" s="70"/>
    </row>
    <row r="13" spans="1:11" s="10" customFormat="1" ht="24.95" customHeight="1" thickBot="1" x14ac:dyDescent="0.25">
      <c r="A13" s="61" t="s">
        <v>7</v>
      </c>
      <c r="B13" s="62" t="s">
        <v>57</v>
      </c>
      <c r="C13" s="143" t="s">
        <v>74</v>
      </c>
      <c r="D13" s="71"/>
    </row>
    <row r="14" spans="1:11" s="10" customFormat="1" ht="12" customHeight="1" x14ac:dyDescent="0.25">
      <c r="A14" s="63"/>
      <c r="B14" s="64"/>
      <c r="C14" s="65"/>
      <c r="D14" s="66"/>
    </row>
    <row r="15" spans="1:11" s="9" customFormat="1" ht="24.95" customHeight="1" x14ac:dyDescent="0.25">
      <c r="A15" s="301" t="s">
        <v>46</v>
      </c>
      <c r="B15" s="302"/>
      <c r="C15" s="303"/>
      <c r="D15" s="67"/>
    </row>
    <row r="16" spans="1:11" s="69" customFormat="1" ht="24.95" customHeight="1" x14ac:dyDescent="0.25">
      <c r="A16" s="129" t="s">
        <v>8</v>
      </c>
      <c r="B16" s="304" t="s">
        <v>166</v>
      </c>
      <c r="C16" s="304"/>
      <c r="D16" s="68"/>
    </row>
    <row r="17" spans="1:5" s="69" customFormat="1" ht="24.95" customHeight="1" x14ac:dyDescent="0.25">
      <c r="A17" s="129" t="s">
        <v>9</v>
      </c>
      <c r="B17" s="304" t="s">
        <v>167</v>
      </c>
      <c r="C17" s="304"/>
      <c r="D17" s="68"/>
    </row>
    <row r="18" spans="1:5" s="69" customFormat="1" ht="24.95" customHeight="1" x14ac:dyDescent="0.25">
      <c r="A18" s="125"/>
      <c r="B18" s="125"/>
      <c r="C18" s="125"/>
      <c r="D18" s="68"/>
    </row>
    <row r="19" spans="1:5" s="69" customFormat="1" ht="24.95" customHeight="1" x14ac:dyDescent="0.25">
      <c r="A19" s="125"/>
      <c r="B19" s="125"/>
      <c r="C19" s="125"/>
      <c r="D19" s="68"/>
    </row>
    <row r="20" spans="1:5" s="161" customFormat="1" ht="12" x14ac:dyDescent="0.25">
      <c r="A20" s="161" t="s">
        <v>1</v>
      </c>
      <c r="B20" s="171" t="str">
        <f>IF('Príloha č. 1'!$B$23="","",'Príloha č. 1'!$B$23)</f>
        <v/>
      </c>
    </row>
    <row r="21" spans="1:5" s="161" customFormat="1" ht="12" x14ac:dyDescent="0.25">
      <c r="A21" s="161" t="s">
        <v>4</v>
      </c>
      <c r="B21" s="152" t="str">
        <f>IF('Príloha č. 1'!$B$24="","",'Príloha č. 1'!$B$24)</f>
        <v/>
      </c>
    </row>
    <row r="22" spans="1:5" s="162" customFormat="1" ht="15" customHeight="1" x14ac:dyDescent="0.2">
      <c r="A22" s="148"/>
      <c r="B22" s="148"/>
      <c r="C22" s="148"/>
      <c r="D22" s="148"/>
    </row>
    <row r="23" spans="1:5" s="162" customFormat="1" ht="15" customHeight="1" x14ac:dyDescent="0.2">
      <c r="A23" s="148"/>
      <c r="B23" s="148"/>
      <c r="C23" s="148"/>
      <c r="D23" s="148"/>
    </row>
    <row r="24" spans="1:5" s="162" customFormat="1" ht="15" customHeight="1" x14ac:dyDescent="0.2">
      <c r="A24" s="148"/>
      <c r="B24" s="148"/>
      <c r="C24" s="148"/>
      <c r="D24" s="148"/>
    </row>
    <row r="25" spans="1:5" s="163" customFormat="1" ht="39.950000000000003" customHeight="1" x14ac:dyDescent="0.2">
      <c r="A25" s="148"/>
      <c r="B25" s="148"/>
      <c r="C25" s="148"/>
      <c r="D25" s="153"/>
    </row>
    <row r="26" spans="1:5" s="163" customFormat="1" ht="45" customHeight="1" x14ac:dyDescent="0.2">
      <c r="A26" s="148"/>
      <c r="B26" s="148"/>
      <c r="C26" s="148"/>
      <c r="D26" s="174" t="s">
        <v>132</v>
      </c>
    </row>
    <row r="27" spans="1:5" s="4" customFormat="1" x14ac:dyDescent="0.2">
      <c r="C27" s="14" t="s">
        <v>25</v>
      </c>
      <c r="E27" s="5"/>
    </row>
    <row r="28" spans="1:5" s="2" customFormat="1" ht="11.25" x14ac:dyDescent="0.2">
      <c r="A28" s="300" t="s">
        <v>2</v>
      </c>
      <c r="B28" s="300"/>
      <c r="C28" s="300"/>
      <c r="D28" s="3"/>
    </row>
    <row r="29" spans="1:5" s="8" customFormat="1" ht="15" customHeight="1" x14ac:dyDescent="0.2">
      <c r="A29" s="15"/>
      <c r="B29" s="73" t="s">
        <v>3</v>
      </c>
      <c r="D29" s="73"/>
      <c r="E29" s="7"/>
    </row>
  </sheetData>
  <mergeCells count="11">
    <mergeCell ref="A8:D8"/>
    <mergeCell ref="A28:C28"/>
    <mergeCell ref="A15:C15"/>
    <mergeCell ref="B16:C16"/>
    <mergeCell ref="B17:C17"/>
    <mergeCell ref="A1:D1"/>
    <mergeCell ref="A2:D2"/>
    <mergeCell ref="A3:D3"/>
    <mergeCell ref="A5:D5"/>
    <mergeCell ref="A6:B7"/>
    <mergeCell ref="C6:D6"/>
  </mergeCells>
  <conditionalFormatting sqref="D9:D13">
    <cfRule type="containsBlanks" dxfId="30" priority="7">
      <formula>LEN(TRIM(D9))=0</formula>
    </cfRule>
  </conditionalFormatting>
  <conditionalFormatting sqref="B20">
    <cfRule type="containsBlanks" dxfId="29" priority="2">
      <formula>LEN(TRIM(B20))=0</formula>
    </cfRule>
  </conditionalFormatting>
  <conditionalFormatting sqref="B21">
    <cfRule type="containsBlanks" dxfId="28" priority="1">
      <formula>LEN(TRIM(B21))=0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 (Príloha č. 1 RD)&amp;"Arial,Normálne"
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K28"/>
  <sheetViews>
    <sheetView showGridLines="0" zoomScale="90" zoomScaleNormal="90" workbookViewId="0">
      <selection activeCell="A5" sqref="A5:D5"/>
    </sheetView>
  </sheetViews>
  <sheetFormatPr defaultRowHeight="12.75" x14ac:dyDescent="0.2"/>
  <cols>
    <col min="1" max="1" width="8.7109375" style="52" customWidth="1"/>
    <col min="2" max="2" width="48.7109375" style="52" customWidth="1"/>
    <col min="3" max="3" width="32.7109375" style="52" customWidth="1"/>
    <col min="4" max="4" width="32.7109375" style="135" customWidth="1"/>
    <col min="5" max="6" width="12.7109375" style="135" customWidth="1"/>
    <col min="7" max="7" width="15.7109375" style="135" customWidth="1"/>
    <col min="8" max="8" width="7.85546875" style="52" customWidth="1"/>
    <col min="9" max="9" width="15.7109375" style="52" customWidth="1"/>
    <col min="10" max="10" width="10.7109375" style="52" customWidth="1"/>
    <col min="11" max="11" width="15.7109375" style="52" customWidth="1"/>
    <col min="12" max="16384" width="9.140625" style="52"/>
  </cols>
  <sheetData>
    <row r="1" spans="1:11" ht="15" customHeight="1" x14ac:dyDescent="0.2">
      <c r="A1" s="287" t="s">
        <v>0</v>
      </c>
      <c r="B1" s="287"/>
      <c r="C1" s="287"/>
      <c r="D1" s="287"/>
    </row>
    <row r="2" spans="1:11" ht="30" customHeight="1" x14ac:dyDescent="0.2">
      <c r="A2" s="288" t="str">
        <f>'Príloha č. 1'!A2:D2</f>
        <v>KONTRASTNÉ LÁTKY</v>
      </c>
      <c r="B2" s="288"/>
      <c r="C2" s="288"/>
      <c r="D2" s="288"/>
      <c r="E2" s="53"/>
      <c r="F2" s="53"/>
      <c r="G2" s="53"/>
      <c r="H2" s="53"/>
      <c r="I2" s="53"/>
      <c r="J2" s="53"/>
      <c r="K2" s="53"/>
    </row>
    <row r="3" spans="1:11" s="55" customFormat="1" ht="30" customHeight="1" x14ac:dyDescent="0.25">
      <c r="A3" s="289" t="s">
        <v>40</v>
      </c>
      <c r="B3" s="289"/>
      <c r="C3" s="289"/>
      <c r="D3" s="289"/>
      <c r="E3" s="54"/>
      <c r="F3" s="54"/>
      <c r="G3" s="54"/>
      <c r="H3" s="54"/>
      <c r="I3" s="54"/>
      <c r="J3" s="54"/>
      <c r="K3" s="54"/>
    </row>
    <row r="4" spans="1:11" s="55" customFormat="1" ht="11.25" customHeight="1" x14ac:dyDescent="0.25">
      <c r="A4" s="130"/>
      <c r="B4" s="130"/>
      <c r="C4" s="130"/>
      <c r="D4" s="130"/>
      <c r="E4" s="54"/>
      <c r="F4" s="54"/>
      <c r="G4" s="54"/>
      <c r="H4" s="54"/>
      <c r="I4" s="54"/>
      <c r="J4" s="54"/>
      <c r="K4" s="54"/>
    </row>
    <row r="5" spans="1:11" s="55" customFormat="1" ht="35.1" customHeight="1" thickBot="1" x14ac:dyDescent="0.3">
      <c r="A5" s="290" t="s">
        <v>80</v>
      </c>
      <c r="B5" s="290"/>
      <c r="C5" s="290"/>
      <c r="D5" s="290"/>
      <c r="E5" s="54"/>
      <c r="F5" s="54"/>
      <c r="G5" s="54"/>
      <c r="H5" s="54"/>
      <c r="I5" s="54"/>
      <c r="J5" s="54"/>
      <c r="K5" s="54"/>
    </row>
    <row r="6" spans="1:11" s="6" customFormat="1" ht="66" customHeight="1" x14ac:dyDescent="0.25">
      <c r="A6" s="291" t="s">
        <v>41</v>
      </c>
      <c r="B6" s="292"/>
      <c r="C6" s="295" t="s">
        <v>42</v>
      </c>
      <c r="D6" s="296"/>
    </row>
    <row r="7" spans="1:11" s="6" customFormat="1" ht="27.75" customHeight="1" thickBot="1" x14ac:dyDescent="0.3">
      <c r="A7" s="293"/>
      <c r="B7" s="294"/>
      <c r="C7" s="57" t="s">
        <v>43</v>
      </c>
      <c r="D7" s="58" t="s">
        <v>44</v>
      </c>
    </row>
    <row r="8" spans="1:11" s="13" customFormat="1" ht="39.950000000000003" customHeight="1" x14ac:dyDescent="0.25">
      <c r="A8" s="297" t="s">
        <v>75</v>
      </c>
      <c r="B8" s="298"/>
      <c r="C8" s="298"/>
      <c r="D8" s="299"/>
    </row>
    <row r="9" spans="1:11" s="10" customFormat="1" ht="30" customHeight="1" x14ac:dyDescent="0.2">
      <c r="A9" s="59" t="s">
        <v>5</v>
      </c>
      <c r="B9" s="136" t="s">
        <v>54</v>
      </c>
      <c r="C9" s="142" t="s">
        <v>96</v>
      </c>
      <c r="D9" s="70"/>
    </row>
    <row r="10" spans="1:11" s="10" customFormat="1" ht="24.95" customHeight="1" x14ac:dyDescent="0.2">
      <c r="A10" s="59" t="s">
        <v>6</v>
      </c>
      <c r="B10" s="136" t="s">
        <v>55</v>
      </c>
      <c r="C10" s="142" t="s">
        <v>76</v>
      </c>
      <c r="D10" s="70"/>
    </row>
    <row r="11" spans="1:11" s="10" customFormat="1" ht="24.95" customHeight="1" x14ac:dyDescent="0.2">
      <c r="A11" s="72">
        <v>44256</v>
      </c>
      <c r="B11" s="60" t="s">
        <v>56</v>
      </c>
      <c r="C11" s="142" t="s">
        <v>39</v>
      </c>
      <c r="D11" s="70"/>
    </row>
    <row r="12" spans="1:11" s="10" customFormat="1" ht="24.95" customHeight="1" x14ac:dyDescent="0.2">
      <c r="A12" s="59" t="s">
        <v>95</v>
      </c>
      <c r="B12" s="60" t="s">
        <v>53</v>
      </c>
      <c r="C12" s="142" t="s">
        <v>45</v>
      </c>
      <c r="D12" s="70"/>
    </row>
    <row r="13" spans="1:11" s="10" customFormat="1" ht="24.95" customHeight="1" thickBot="1" x14ac:dyDescent="0.25">
      <c r="A13" s="61" t="s">
        <v>7</v>
      </c>
      <c r="B13" s="62" t="s">
        <v>57</v>
      </c>
      <c r="C13" s="143" t="s">
        <v>74</v>
      </c>
      <c r="D13" s="71"/>
    </row>
    <row r="14" spans="1:11" s="10" customFormat="1" ht="12" customHeight="1" x14ac:dyDescent="0.25">
      <c r="A14" s="63"/>
      <c r="B14" s="64"/>
      <c r="C14" s="65"/>
      <c r="D14" s="66"/>
    </row>
    <row r="15" spans="1:11" s="9" customFormat="1" ht="24.95" customHeight="1" x14ac:dyDescent="0.25">
      <c r="A15" s="301" t="s">
        <v>48</v>
      </c>
      <c r="B15" s="302"/>
      <c r="C15" s="303"/>
      <c r="D15" s="67"/>
    </row>
    <row r="16" spans="1:11" s="69" customFormat="1" ht="24.95" customHeight="1" x14ac:dyDescent="0.25">
      <c r="A16" s="129" t="s">
        <v>8</v>
      </c>
      <c r="B16" s="304" t="s">
        <v>168</v>
      </c>
      <c r="C16" s="304"/>
      <c r="D16" s="68"/>
    </row>
    <row r="17" spans="1:5" s="69" customFormat="1" ht="24.95" customHeight="1" x14ac:dyDescent="0.25">
      <c r="A17" s="125"/>
      <c r="B17" s="125"/>
      <c r="C17" s="125"/>
      <c r="D17" s="68"/>
    </row>
    <row r="18" spans="1:5" s="69" customFormat="1" ht="24.95" customHeight="1" x14ac:dyDescent="0.25">
      <c r="A18" s="125"/>
      <c r="B18" s="125"/>
      <c r="C18" s="125"/>
      <c r="D18" s="68"/>
    </row>
    <row r="19" spans="1:5" s="161" customFormat="1" ht="12" x14ac:dyDescent="0.25">
      <c r="A19" s="161" t="s">
        <v>1</v>
      </c>
      <c r="B19" s="171" t="str">
        <f>IF('Príloha č. 1'!$B$23="","",'Príloha č. 1'!$B$23)</f>
        <v/>
      </c>
    </row>
    <row r="20" spans="1:5" s="161" customFormat="1" ht="12" x14ac:dyDescent="0.25">
      <c r="A20" s="161" t="s">
        <v>4</v>
      </c>
      <c r="B20" s="152" t="str">
        <f>IF('Príloha č. 1'!$B$24="","",'Príloha č. 1'!$B$24)</f>
        <v/>
      </c>
    </row>
    <row r="21" spans="1:5" s="162" customFormat="1" ht="15" customHeight="1" x14ac:dyDescent="0.2">
      <c r="A21" s="148"/>
      <c r="B21" s="148"/>
      <c r="C21" s="148"/>
      <c r="D21" s="148"/>
    </row>
    <row r="22" spans="1:5" s="162" customFormat="1" ht="15" customHeight="1" x14ac:dyDescent="0.2">
      <c r="A22" s="148"/>
      <c r="B22" s="148"/>
      <c r="C22" s="148"/>
      <c r="D22" s="148"/>
    </row>
    <row r="23" spans="1:5" s="162" customFormat="1" ht="15" customHeight="1" x14ac:dyDescent="0.2">
      <c r="A23" s="148"/>
      <c r="B23" s="148"/>
      <c r="C23" s="148"/>
      <c r="D23" s="148"/>
    </row>
    <row r="24" spans="1:5" s="163" customFormat="1" ht="39.950000000000003" customHeight="1" x14ac:dyDescent="0.2">
      <c r="A24" s="148"/>
      <c r="B24" s="148"/>
      <c r="C24" s="148"/>
      <c r="D24" s="153"/>
    </row>
    <row r="25" spans="1:5" s="163" customFormat="1" ht="45" customHeight="1" x14ac:dyDescent="0.2">
      <c r="A25" s="148"/>
      <c r="B25" s="148"/>
      <c r="C25" s="148"/>
      <c r="D25" s="174" t="s">
        <v>132</v>
      </c>
    </row>
    <row r="26" spans="1:5" s="4" customFormat="1" x14ac:dyDescent="0.2">
      <c r="C26" s="14" t="s">
        <v>25</v>
      </c>
      <c r="E26" s="5"/>
    </row>
    <row r="27" spans="1:5" s="2" customFormat="1" ht="11.25" x14ac:dyDescent="0.2">
      <c r="A27" s="300" t="s">
        <v>2</v>
      </c>
      <c r="B27" s="300"/>
      <c r="C27" s="300"/>
      <c r="D27" s="3"/>
    </row>
    <row r="28" spans="1:5" s="8" customFormat="1" ht="15" customHeight="1" x14ac:dyDescent="0.2">
      <c r="A28" s="15"/>
      <c r="B28" s="128" t="s">
        <v>3</v>
      </c>
      <c r="D28" s="128"/>
      <c r="E28" s="7"/>
    </row>
  </sheetData>
  <mergeCells count="10">
    <mergeCell ref="A8:D8"/>
    <mergeCell ref="A15:C15"/>
    <mergeCell ref="B16:C16"/>
    <mergeCell ref="A27:C27"/>
    <mergeCell ref="A1:D1"/>
    <mergeCell ref="A2:D2"/>
    <mergeCell ref="A3:D3"/>
    <mergeCell ref="A5:D5"/>
    <mergeCell ref="A6:B7"/>
    <mergeCell ref="C6:D6"/>
  </mergeCells>
  <conditionalFormatting sqref="D9:D13">
    <cfRule type="containsBlanks" dxfId="27" priority="7">
      <formula>LEN(TRIM(D9))=0</formula>
    </cfRule>
  </conditionalFormatting>
  <conditionalFormatting sqref="B19">
    <cfRule type="containsBlanks" dxfId="26" priority="2">
      <formula>LEN(TRIM(B19))=0</formula>
    </cfRule>
  </conditionalFormatting>
  <conditionalFormatting sqref="B20">
    <cfRule type="containsBlanks" dxfId="25" priority="1">
      <formula>LEN(TRIM(B20))=0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 (Príloha č. 1 RD)&amp;"Arial,Normálne"
Špecifikácia predmetu zákazky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K30"/>
  <sheetViews>
    <sheetView showGridLines="0" zoomScale="90" zoomScaleNormal="90" workbookViewId="0">
      <selection activeCell="D22" sqref="D21:D22"/>
    </sheetView>
  </sheetViews>
  <sheetFormatPr defaultRowHeight="12.75" x14ac:dyDescent="0.2"/>
  <cols>
    <col min="1" max="1" width="8.7109375" style="52" customWidth="1"/>
    <col min="2" max="2" width="48.7109375" style="52" customWidth="1"/>
    <col min="3" max="3" width="32.7109375" style="52" customWidth="1"/>
    <col min="4" max="4" width="32.7109375" style="135" customWidth="1"/>
    <col min="5" max="6" width="12.7109375" style="135" customWidth="1"/>
    <col min="7" max="7" width="15.7109375" style="135" customWidth="1"/>
    <col min="8" max="8" width="7.85546875" style="52" customWidth="1"/>
    <col min="9" max="9" width="15.7109375" style="52" customWidth="1"/>
    <col min="10" max="10" width="10.7109375" style="52" customWidth="1"/>
    <col min="11" max="11" width="15.7109375" style="52" customWidth="1"/>
    <col min="12" max="16384" width="9.140625" style="52"/>
  </cols>
  <sheetData>
    <row r="1" spans="1:11" ht="15" customHeight="1" x14ac:dyDescent="0.2">
      <c r="A1" s="287" t="s">
        <v>0</v>
      </c>
      <c r="B1" s="287"/>
      <c r="C1" s="287"/>
      <c r="D1" s="287"/>
    </row>
    <row r="2" spans="1:11" ht="30" customHeight="1" x14ac:dyDescent="0.2">
      <c r="A2" s="288" t="str">
        <f>'Príloha č. 1'!A2:D2</f>
        <v>KONTRASTNÉ LÁTKY</v>
      </c>
      <c r="B2" s="288"/>
      <c r="C2" s="288"/>
      <c r="D2" s="288"/>
      <c r="E2" s="53"/>
      <c r="F2" s="53"/>
      <c r="G2" s="53"/>
      <c r="H2" s="53"/>
      <c r="I2" s="53"/>
      <c r="J2" s="53"/>
      <c r="K2" s="53"/>
    </row>
    <row r="3" spans="1:11" s="55" customFormat="1" ht="30" customHeight="1" x14ac:dyDescent="0.25">
      <c r="A3" s="289" t="s">
        <v>40</v>
      </c>
      <c r="B3" s="289"/>
      <c r="C3" s="289"/>
      <c r="D3" s="289"/>
      <c r="E3" s="54"/>
      <c r="F3" s="54"/>
      <c r="G3" s="54"/>
      <c r="H3" s="54"/>
      <c r="I3" s="54"/>
      <c r="J3" s="54"/>
      <c r="K3" s="54"/>
    </row>
    <row r="4" spans="1:11" s="55" customFormat="1" ht="11.25" customHeight="1" x14ac:dyDescent="0.25">
      <c r="A4" s="130"/>
      <c r="B4" s="130"/>
      <c r="C4" s="130"/>
      <c r="D4" s="130"/>
      <c r="E4" s="54"/>
      <c r="F4" s="54"/>
      <c r="G4" s="54"/>
      <c r="H4" s="54"/>
      <c r="I4" s="54"/>
      <c r="J4" s="54"/>
      <c r="K4" s="54"/>
    </row>
    <row r="5" spans="1:11" s="55" customFormat="1" ht="35.1" customHeight="1" thickBot="1" x14ac:dyDescent="0.3">
      <c r="A5" s="290" t="s">
        <v>81</v>
      </c>
      <c r="B5" s="290"/>
      <c r="C5" s="290"/>
      <c r="D5" s="290"/>
      <c r="E5" s="54"/>
      <c r="F5" s="54"/>
      <c r="G5" s="54"/>
      <c r="H5" s="54"/>
      <c r="I5" s="54"/>
      <c r="J5" s="54"/>
      <c r="K5" s="54"/>
    </row>
    <row r="6" spans="1:11" s="6" customFormat="1" ht="66" customHeight="1" x14ac:dyDescent="0.25">
      <c r="A6" s="291" t="s">
        <v>41</v>
      </c>
      <c r="B6" s="292"/>
      <c r="C6" s="295" t="s">
        <v>42</v>
      </c>
      <c r="D6" s="296"/>
    </row>
    <row r="7" spans="1:11" s="6" customFormat="1" ht="27.75" customHeight="1" thickBot="1" x14ac:dyDescent="0.3">
      <c r="A7" s="293"/>
      <c r="B7" s="294"/>
      <c r="C7" s="57" t="s">
        <v>43</v>
      </c>
      <c r="D7" s="58" t="s">
        <v>44</v>
      </c>
    </row>
    <row r="8" spans="1:11" s="13" customFormat="1" ht="39.950000000000003" customHeight="1" x14ac:dyDescent="0.25">
      <c r="A8" s="297" t="s">
        <v>78</v>
      </c>
      <c r="B8" s="298"/>
      <c r="C8" s="298"/>
      <c r="D8" s="299"/>
    </row>
    <row r="9" spans="1:11" s="10" customFormat="1" ht="30" customHeight="1" x14ac:dyDescent="0.2">
      <c r="A9" s="59" t="s">
        <v>5</v>
      </c>
      <c r="B9" s="136" t="s">
        <v>54</v>
      </c>
      <c r="C9" s="142" t="s">
        <v>97</v>
      </c>
      <c r="D9" s="70"/>
    </row>
    <row r="10" spans="1:11" s="10" customFormat="1" ht="24.95" customHeight="1" x14ac:dyDescent="0.2">
      <c r="A10" s="59" t="s">
        <v>6</v>
      </c>
      <c r="B10" s="136" t="s">
        <v>55</v>
      </c>
      <c r="C10" s="142" t="s">
        <v>92</v>
      </c>
      <c r="D10" s="70"/>
    </row>
    <row r="11" spans="1:11" s="10" customFormat="1" ht="24.95" customHeight="1" x14ac:dyDescent="0.2">
      <c r="A11" s="72">
        <v>44256</v>
      </c>
      <c r="B11" s="60" t="s">
        <v>56</v>
      </c>
      <c r="C11" s="142" t="s">
        <v>39</v>
      </c>
      <c r="D11" s="70"/>
    </row>
    <row r="12" spans="1:11" s="10" customFormat="1" ht="24.95" customHeight="1" x14ac:dyDescent="0.2">
      <c r="A12" s="59" t="s">
        <v>95</v>
      </c>
      <c r="B12" s="60" t="s">
        <v>53</v>
      </c>
      <c r="C12" s="142" t="s">
        <v>45</v>
      </c>
      <c r="D12" s="70"/>
    </row>
    <row r="13" spans="1:11" s="10" customFormat="1" ht="24.95" customHeight="1" thickBot="1" x14ac:dyDescent="0.25">
      <c r="A13" s="61" t="s">
        <v>7</v>
      </c>
      <c r="B13" s="62" t="s">
        <v>57</v>
      </c>
      <c r="C13" s="143" t="s">
        <v>77</v>
      </c>
      <c r="D13" s="71"/>
    </row>
    <row r="14" spans="1:11" s="10" customFormat="1" ht="12" customHeight="1" x14ac:dyDescent="0.25">
      <c r="A14" s="63"/>
      <c r="B14" s="64"/>
      <c r="C14" s="65"/>
      <c r="D14" s="66"/>
    </row>
    <row r="15" spans="1:11" s="9" customFormat="1" ht="24.95" customHeight="1" x14ac:dyDescent="0.25">
      <c r="A15" s="301" t="s">
        <v>50</v>
      </c>
      <c r="B15" s="302"/>
      <c r="C15" s="303"/>
      <c r="D15" s="67"/>
    </row>
    <row r="16" spans="1:11" s="69" customFormat="1" ht="24.95" customHeight="1" x14ac:dyDescent="0.25">
      <c r="A16" s="129" t="s">
        <v>8</v>
      </c>
      <c r="B16" s="304" t="s">
        <v>169</v>
      </c>
      <c r="C16" s="304"/>
      <c r="D16" s="68"/>
    </row>
    <row r="17" spans="1:5" s="69" customFormat="1" ht="24.95" customHeight="1" x14ac:dyDescent="0.25">
      <c r="A17" s="129" t="s">
        <v>9</v>
      </c>
      <c r="B17" s="304" t="s">
        <v>170</v>
      </c>
      <c r="C17" s="304"/>
      <c r="D17" s="68"/>
    </row>
    <row r="18" spans="1:5" s="69" customFormat="1" ht="24.95" customHeight="1" x14ac:dyDescent="0.25">
      <c r="A18" s="129" t="s">
        <v>10</v>
      </c>
      <c r="B18" s="304" t="s">
        <v>171</v>
      </c>
      <c r="C18" s="304"/>
      <c r="D18" s="68"/>
    </row>
    <row r="19" spans="1:5" s="69" customFormat="1" ht="24.95" customHeight="1" x14ac:dyDescent="0.25">
      <c r="A19" s="125"/>
      <c r="B19" s="125"/>
      <c r="C19" s="125"/>
      <c r="D19" s="68"/>
    </row>
    <row r="20" spans="1:5" s="69" customFormat="1" ht="24.95" customHeight="1" x14ac:dyDescent="0.25">
      <c r="A20" s="125"/>
      <c r="B20" s="125"/>
      <c r="C20" s="125"/>
      <c r="D20" s="68"/>
    </row>
    <row r="21" spans="1:5" s="161" customFormat="1" ht="12" x14ac:dyDescent="0.25">
      <c r="A21" s="161" t="s">
        <v>1</v>
      </c>
      <c r="B21" s="171" t="str">
        <f>IF('Príloha č. 1'!$B$23="","",'Príloha č. 1'!$B$23)</f>
        <v/>
      </c>
    </row>
    <row r="22" spans="1:5" s="161" customFormat="1" ht="12" x14ac:dyDescent="0.25">
      <c r="A22" s="161" t="s">
        <v>4</v>
      </c>
      <c r="B22" s="152" t="str">
        <f>IF('Príloha č. 1'!$B$24="","",'Príloha č. 1'!$B$24)</f>
        <v/>
      </c>
    </row>
    <row r="23" spans="1:5" s="162" customFormat="1" ht="15" customHeight="1" x14ac:dyDescent="0.2">
      <c r="A23" s="148"/>
      <c r="B23" s="148"/>
      <c r="C23" s="148"/>
      <c r="D23" s="148"/>
    </row>
    <row r="24" spans="1:5" s="162" customFormat="1" ht="15" customHeight="1" x14ac:dyDescent="0.2">
      <c r="A24" s="148"/>
      <c r="B24" s="148"/>
      <c r="C24" s="148"/>
      <c r="D24" s="148"/>
    </row>
    <row r="25" spans="1:5" s="162" customFormat="1" ht="15" customHeight="1" x14ac:dyDescent="0.2">
      <c r="A25" s="148"/>
      <c r="B25" s="148"/>
      <c r="C25" s="148"/>
      <c r="D25" s="148"/>
    </row>
    <row r="26" spans="1:5" s="163" customFormat="1" ht="39.950000000000003" customHeight="1" x14ac:dyDescent="0.2">
      <c r="A26" s="148"/>
      <c r="B26" s="148"/>
      <c r="C26" s="148"/>
      <c r="D26" s="153"/>
    </row>
    <row r="27" spans="1:5" s="163" customFormat="1" ht="45" customHeight="1" x14ac:dyDescent="0.2">
      <c r="A27" s="148"/>
      <c r="B27" s="148"/>
      <c r="C27" s="148"/>
      <c r="D27" s="174" t="s">
        <v>132</v>
      </c>
    </row>
    <row r="28" spans="1:5" s="4" customFormat="1" x14ac:dyDescent="0.2">
      <c r="C28" s="14" t="s">
        <v>25</v>
      </c>
      <c r="E28" s="5"/>
    </row>
    <row r="29" spans="1:5" s="2" customFormat="1" ht="11.25" x14ac:dyDescent="0.2">
      <c r="A29" s="300" t="s">
        <v>2</v>
      </c>
      <c r="B29" s="300"/>
      <c r="C29" s="300"/>
      <c r="D29" s="3"/>
    </row>
    <row r="30" spans="1:5" s="8" customFormat="1" ht="15" customHeight="1" x14ac:dyDescent="0.2">
      <c r="A30" s="15"/>
      <c r="B30" s="128" t="s">
        <v>3</v>
      </c>
      <c r="D30" s="128"/>
      <c r="E30" s="7"/>
    </row>
  </sheetData>
  <mergeCells count="12">
    <mergeCell ref="A8:D8"/>
    <mergeCell ref="A15:C15"/>
    <mergeCell ref="B18:C18"/>
    <mergeCell ref="A29:C29"/>
    <mergeCell ref="B16:C16"/>
    <mergeCell ref="B17:C17"/>
    <mergeCell ref="A1:D1"/>
    <mergeCell ref="A2:D2"/>
    <mergeCell ref="A3:D3"/>
    <mergeCell ref="A5:D5"/>
    <mergeCell ref="A6:B7"/>
    <mergeCell ref="C6:D6"/>
  </mergeCells>
  <conditionalFormatting sqref="D9:D13">
    <cfRule type="containsBlanks" dxfId="24" priority="7">
      <formula>LEN(TRIM(D9))=0</formula>
    </cfRule>
  </conditionalFormatting>
  <conditionalFormatting sqref="B21">
    <cfRule type="containsBlanks" dxfId="23" priority="2">
      <formula>LEN(TRIM(B21))=0</formula>
    </cfRule>
  </conditionalFormatting>
  <conditionalFormatting sqref="B22">
    <cfRule type="containsBlanks" dxfId="22" priority="1">
      <formula>LEN(TRIM(B22))=0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 (Príloha č. 1 RD)&amp;"Arial,Normálne"
Špecifikácia predmetu zákazky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K28"/>
  <sheetViews>
    <sheetView showGridLines="0" zoomScale="90" zoomScaleNormal="90" workbookViewId="0">
      <selection activeCell="B16" sqref="B16:C16"/>
    </sheetView>
  </sheetViews>
  <sheetFormatPr defaultRowHeight="12.75" x14ac:dyDescent="0.2"/>
  <cols>
    <col min="1" max="1" width="8.7109375" style="52" customWidth="1"/>
    <col min="2" max="2" width="48.7109375" style="52" customWidth="1"/>
    <col min="3" max="3" width="32.7109375" style="52" customWidth="1"/>
    <col min="4" max="4" width="32.7109375" style="135" customWidth="1"/>
    <col min="5" max="6" width="12.7109375" style="135" customWidth="1"/>
    <col min="7" max="7" width="15.7109375" style="135" customWidth="1"/>
    <col min="8" max="8" width="7.85546875" style="52" customWidth="1"/>
    <col min="9" max="9" width="15.7109375" style="52" customWidth="1"/>
    <col min="10" max="10" width="10.7109375" style="52" customWidth="1"/>
    <col min="11" max="11" width="15.7109375" style="52" customWidth="1"/>
    <col min="12" max="16384" width="9.140625" style="52"/>
  </cols>
  <sheetData>
    <row r="1" spans="1:11" ht="15" customHeight="1" x14ac:dyDescent="0.2">
      <c r="A1" s="287" t="s">
        <v>0</v>
      </c>
      <c r="B1" s="287"/>
      <c r="C1" s="287"/>
      <c r="D1" s="287"/>
    </row>
    <row r="2" spans="1:11" ht="30" customHeight="1" x14ac:dyDescent="0.2">
      <c r="A2" s="288" t="str">
        <f>'Príloha č. 1'!A2:D2</f>
        <v>KONTRASTNÉ LÁTKY</v>
      </c>
      <c r="B2" s="288"/>
      <c r="C2" s="288"/>
      <c r="D2" s="288"/>
      <c r="E2" s="53"/>
      <c r="F2" s="53"/>
      <c r="G2" s="53"/>
      <c r="H2" s="53"/>
      <c r="I2" s="53"/>
      <c r="J2" s="53"/>
      <c r="K2" s="53"/>
    </row>
    <row r="3" spans="1:11" s="55" customFormat="1" ht="30" customHeight="1" x14ac:dyDescent="0.25">
      <c r="A3" s="289" t="s">
        <v>40</v>
      </c>
      <c r="B3" s="289"/>
      <c r="C3" s="289"/>
      <c r="D3" s="289"/>
      <c r="E3" s="54"/>
      <c r="F3" s="54"/>
      <c r="G3" s="54"/>
      <c r="H3" s="54"/>
      <c r="I3" s="54"/>
      <c r="J3" s="54"/>
      <c r="K3" s="54"/>
    </row>
    <row r="4" spans="1:11" s="55" customFormat="1" ht="11.25" customHeight="1" x14ac:dyDescent="0.25">
      <c r="A4" s="130"/>
      <c r="B4" s="130"/>
      <c r="C4" s="130"/>
      <c r="D4" s="130"/>
      <c r="E4" s="54"/>
      <c r="F4" s="54"/>
      <c r="G4" s="54"/>
      <c r="H4" s="54"/>
      <c r="I4" s="54"/>
      <c r="J4" s="54"/>
      <c r="K4" s="54"/>
    </row>
    <row r="5" spans="1:11" s="55" customFormat="1" ht="35.1" customHeight="1" thickBot="1" x14ac:dyDescent="0.3">
      <c r="A5" s="290" t="s">
        <v>90</v>
      </c>
      <c r="B5" s="290"/>
      <c r="C5" s="290"/>
      <c r="D5" s="290"/>
      <c r="E5" s="54"/>
      <c r="F5" s="54"/>
      <c r="G5" s="54"/>
      <c r="H5" s="54"/>
      <c r="I5" s="54"/>
      <c r="J5" s="54"/>
      <c r="K5" s="54"/>
    </row>
    <row r="6" spans="1:11" s="6" customFormat="1" ht="66" customHeight="1" x14ac:dyDescent="0.25">
      <c r="A6" s="291" t="s">
        <v>41</v>
      </c>
      <c r="B6" s="292"/>
      <c r="C6" s="295" t="s">
        <v>42</v>
      </c>
      <c r="D6" s="296"/>
    </row>
    <row r="7" spans="1:11" s="6" customFormat="1" ht="27.75" customHeight="1" thickBot="1" x14ac:dyDescent="0.3">
      <c r="A7" s="293"/>
      <c r="B7" s="294"/>
      <c r="C7" s="57" t="s">
        <v>43</v>
      </c>
      <c r="D7" s="58" t="s">
        <v>44</v>
      </c>
    </row>
    <row r="8" spans="1:11" s="13" customFormat="1" ht="39.950000000000003" customHeight="1" x14ac:dyDescent="0.25">
      <c r="A8" s="297" t="s">
        <v>91</v>
      </c>
      <c r="B8" s="298"/>
      <c r="C8" s="298"/>
      <c r="D8" s="299"/>
    </row>
    <row r="9" spans="1:11" s="10" customFormat="1" ht="30" customHeight="1" x14ac:dyDescent="0.2">
      <c r="A9" s="59" t="s">
        <v>5</v>
      </c>
      <c r="B9" s="136" t="s">
        <v>54</v>
      </c>
      <c r="C9" s="142" t="s">
        <v>98</v>
      </c>
      <c r="D9" s="70"/>
    </row>
    <row r="10" spans="1:11" s="10" customFormat="1" ht="24.95" customHeight="1" x14ac:dyDescent="0.2">
      <c r="A10" s="59" t="s">
        <v>6</v>
      </c>
      <c r="B10" s="136" t="s">
        <v>55</v>
      </c>
      <c r="C10" s="142" t="s">
        <v>76</v>
      </c>
      <c r="D10" s="70"/>
    </row>
    <row r="11" spans="1:11" s="10" customFormat="1" ht="24.95" customHeight="1" x14ac:dyDescent="0.2">
      <c r="A11" s="72">
        <v>44256</v>
      </c>
      <c r="B11" s="60" t="s">
        <v>56</v>
      </c>
      <c r="C11" s="142" t="s">
        <v>39</v>
      </c>
      <c r="D11" s="70"/>
    </row>
    <row r="12" spans="1:11" s="10" customFormat="1" ht="24.95" customHeight="1" x14ac:dyDescent="0.2">
      <c r="A12" s="59" t="s">
        <v>95</v>
      </c>
      <c r="B12" s="60" t="s">
        <v>53</v>
      </c>
      <c r="C12" s="142" t="s">
        <v>45</v>
      </c>
      <c r="D12" s="70"/>
    </row>
    <row r="13" spans="1:11" s="10" customFormat="1" ht="24.95" customHeight="1" thickBot="1" x14ac:dyDescent="0.25">
      <c r="A13" s="61" t="s">
        <v>7</v>
      </c>
      <c r="B13" s="62" t="s">
        <v>57</v>
      </c>
      <c r="C13" s="143" t="s">
        <v>77</v>
      </c>
      <c r="D13" s="71"/>
    </row>
    <row r="14" spans="1:11" s="10" customFormat="1" ht="12" customHeight="1" x14ac:dyDescent="0.25">
      <c r="A14" s="63"/>
      <c r="B14" s="64"/>
      <c r="C14" s="65"/>
      <c r="D14" s="66"/>
    </row>
    <row r="15" spans="1:11" s="9" customFormat="1" ht="24.95" customHeight="1" x14ac:dyDescent="0.25">
      <c r="A15" s="301" t="s">
        <v>51</v>
      </c>
      <c r="B15" s="302"/>
      <c r="C15" s="303"/>
      <c r="D15" s="67"/>
    </row>
    <row r="16" spans="1:11" s="69" customFormat="1" ht="24.95" customHeight="1" x14ac:dyDescent="0.25">
      <c r="A16" s="129" t="s">
        <v>8</v>
      </c>
      <c r="B16" s="304" t="s">
        <v>172</v>
      </c>
      <c r="C16" s="304"/>
      <c r="D16" s="68"/>
    </row>
    <row r="17" spans="1:5" s="69" customFormat="1" ht="24.95" customHeight="1" x14ac:dyDescent="0.25">
      <c r="A17" s="125"/>
      <c r="B17" s="125"/>
      <c r="C17" s="125"/>
      <c r="D17" s="68"/>
    </row>
    <row r="18" spans="1:5" s="69" customFormat="1" ht="24.95" customHeight="1" x14ac:dyDescent="0.25">
      <c r="A18" s="125"/>
      <c r="B18" s="125"/>
      <c r="C18" s="125"/>
      <c r="D18" s="68"/>
    </row>
    <row r="19" spans="1:5" s="161" customFormat="1" ht="12" x14ac:dyDescent="0.25">
      <c r="A19" s="161" t="s">
        <v>1</v>
      </c>
      <c r="B19" s="171" t="str">
        <f>IF('Príloha č. 1'!$B$23="","",'Príloha č. 1'!$B$23)</f>
        <v/>
      </c>
    </row>
    <row r="20" spans="1:5" s="161" customFormat="1" ht="12" x14ac:dyDescent="0.25">
      <c r="A20" s="161" t="s">
        <v>4</v>
      </c>
      <c r="B20" s="152" t="str">
        <f>IF('Príloha č. 1'!$B$24="","",'Príloha č. 1'!$B$24)</f>
        <v/>
      </c>
    </row>
    <row r="21" spans="1:5" s="162" customFormat="1" ht="15" customHeight="1" x14ac:dyDescent="0.2">
      <c r="A21" s="148"/>
      <c r="B21" s="148"/>
      <c r="C21" s="148"/>
      <c r="D21" s="148"/>
    </row>
    <row r="22" spans="1:5" s="162" customFormat="1" ht="15" customHeight="1" x14ac:dyDescent="0.2">
      <c r="A22" s="148"/>
      <c r="B22" s="148"/>
      <c r="C22" s="148"/>
      <c r="D22" s="148"/>
    </row>
    <row r="23" spans="1:5" s="162" customFormat="1" ht="15" customHeight="1" x14ac:dyDescent="0.2">
      <c r="A23" s="148"/>
      <c r="B23" s="148"/>
      <c r="C23" s="148"/>
      <c r="D23" s="148"/>
    </row>
    <row r="24" spans="1:5" s="163" customFormat="1" ht="39.950000000000003" customHeight="1" x14ac:dyDescent="0.2">
      <c r="A24" s="148"/>
      <c r="B24" s="148"/>
      <c r="C24" s="148"/>
      <c r="D24" s="153"/>
    </row>
    <row r="25" spans="1:5" s="163" customFormat="1" ht="45" customHeight="1" x14ac:dyDescent="0.2">
      <c r="A25" s="148"/>
      <c r="B25" s="148"/>
      <c r="C25" s="148"/>
      <c r="D25" s="174" t="s">
        <v>132</v>
      </c>
    </row>
    <row r="26" spans="1:5" s="4" customFormat="1" x14ac:dyDescent="0.2">
      <c r="C26" s="14" t="s">
        <v>25</v>
      </c>
      <c r="E26" s="5"/>
    </row>
    <row r="27" spans="1:5" s="2" customFormat="1" ht="11.25" x14ac:dyDescent="0.2">
      <c r="A27" s="300" t="s">
        <v>2</v>
      </c>
      <c r="B27" s="300"/>
      <c r="C27" s="300"/>
      <c r="D27" s="3"/>
    </row>
    <row r="28" spans="1:5" s="8" customFormat="1" ht="15" customHeight="1" x14ac:dyDescent="0.2">
      <c r="A28" s="15"/>
      <c r="B28" s="128" t="s">
        <v>3</v>
      </c>
      <c r="D28" s="128"/>
      <c r="E28" s="7"/>
    </row>
  </sheetData>
  <mergeCells count="10">
    <mergeCell ref="A8:D8"/>
    <mergeCell ref="A15:C15"/>
    <mergeCell ref="B16:C16"/>
    <mergeCell ref="A27:C27"/>
    <mergeCell ref="A1:D1"/>
    <mergeCell ref="A2:D2"/>
    <mergeCell ref="A3:D3"/>
    <mergeCell ref="A5:D5"/>
    <mergeCell ref="A6:B7"/>
    <mergeCell ref="C6:D6"/>
  </mergeCells>
  <conditionalFormatting sqref="D9:D13">
    <cfRule type="containsBlanks" dxfId="21" priority="7">
      <formula>LEN(TRIM(D9))=0</formula>
    </cfRule>
  </conditionalFormatting>
  <conditionalFormatting sqref="B19">
    <cfRule type="containsBlanks" dxfId="20" priority="2">
      <formula>LEN(TRIM(B19))=0</formula>
    </cfRule>
  </conditionalFormatting>
  <conditionalFormatting sqref="B20">
    <cfRule type="containsBlanks" dxfId="19" priority="1">
      <formula>LEN(TRIM(B20))=0</formula>
    </cfRule>
  </conditionalFormatting>
  <pageMargins left="0.98425196850393704" right="0.78740157480314965" top="0.98425196850393704" bottom="0.78740157480314965" header="0.31496062992125984" footer="0.31496062992125984"/>
  <pageSetup paperSize="9" scale="67" fitToHeight="0" orientation="portrait" r:id="rId1"/>
  <headerFooter>
    <oddHeader>&amp;L&amp;"Arial,Tučné"&amp;10Príloha č. 5 SP (Príloha č. 1 RD)&amp;"Arial,Normálne"
Špecifikácia predmetu zákazky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Q34"/>
  <sheetViews>
    <sheetView showGridLines="0" topLeftCell="A4" zoomScaleNormal="100" workbookViewId="0">
      <selection activeCell="B17" sqref="B17:C17"/>
    </sheetView>
  </sheetViews>
  <sheetFormatPr defaultRowHeight="12" x14ac:dyDescent="0.2"/>
  <cols>
    <col min="1" max="1" width="5.28515625" style="16" customWidth="1"/>
    <col min="2" max="2" width="10.42578125" style="16" customWidth="1"/>
    <col min="3" max="3" width="45.7109375" style="16" customWidth="1"/>
    <col min="4" max="4" width="8.42578125" style="16" customWidth="1"/>
    <col min="5" max="5" width="10.7109375" style="16" customWidth="1"/>
    <col min="6" max="6" width="14.28515625" style="16" customWidth="1"/>
    <col min="7" max="8" width="13.7109375" style="16" customWidth="1"/>
    <col min="9" max="9" width="9.42578125" style="16" bestFit="1" customWidth="1"/>
    <col min="10" max="10" width="13.7109375" style="16" customWidth="1"/>
    <col min="11" max="11" width="15.28515625" style="16" customWidth="1"/>
    <col min="12" max="12" width="13.7109375" style="16" customWidth="1"/>
    <col min="13" max="13" width="15.140625" style="16" customWidth="1"/>
    <col min="14" max="16" width="9.140625" style="16"/>
    <col min="17" max="17" width="12.28515625" style="16" bestFit="1" customWidth="1"/>
    <col min="18" max="16384" width="9.140625" style="16"/>
  </cols>
  <sheetData>
    <row r="1" spans="1:17" ht="20.100000000000001" customHeight="1" x14ac:dyDescent="0.2">
      <c r="A1" s="334" t="s">
        <v>0</v>
      </c>
      <c r="B1" s="334"/>
      <c r="C1" s="334"/>
      <c r="D1" s="334"/>
      <c r="E1" s="334"/>
      <c r="F1" s="334"/>
      <c r="G1" s="334"/>
      <c r="H1" s="334"/>
      <c r="I1" s="334"/>
      <c r="J1" s="334"/>
    </row>
    <row r="2" spans="1:17" ht="20.100000000000001" customHeight="1" x14ac:dyDescent="0.2">
      <c r="A2" s="335" t="str">
        <f>'Príloha č. 1'!A2:D2</f>
        <v>KONTRASTNÉ LÁTKY</v>
      </c>
      <c r="B2" s="335"/>
      <c r="C2" s="335"/>
      <c r="D2" s="335"/>
      <c r="E2" s="335"/>
      <c r="F2" s="335"/>
      <c r="G2" s="335"/>
      <c r="H2" s="335"/>
      <c r="I2" s="335"/>
      <c r="J2" s="335"/>
      <c r="K2" s="17"/>
      <c r="L2" s="17"/>
    </row>
    <row r="3" spans="1:17" ht="20.100000000000001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7"/>
      <c r="L3" s="17"/>
    </row>
    <row r="4" spans="1:17" s="20" customFormat="1" ht="39.950000000000003" customHeight="1" x14ac:dyDescent="0.25">
      <c r="A4" s="337" t="s">
        <v>131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</row>
    <row r="5" spans="1:17" s="192" customFormat="1" ht="20.100000000000001" customHeight="1" thickBot="1" x14ac:dyDescent="0.3">
      <c r="A5" s="336" t="s">
        <v>82</v>
      </c>
      <c r="B5" s="336"/>
      <c r="C5" s="336"/>
      <c r="D5" s="336"/>
      <c r="E5" s="336"/>
      <c r="F5" s="336"/>
      <c r="G5" s="336"/>
      <c r="H5" s="336"/>
      <c r="I5" s="336"/>
      <c r="J5" s="336"/>
      <c r="K5" s="191"/>
      <c r="L5" s="191"/>
    </row>
    <row r="6" spans="1:17" s="22" customFormat="1" ht="30" customHeight="1" x14ac:dyDescent="0.25">
      <c r="A6" s="314" t="s">
        <v>26</v>
      </c>
      <c r="B6" s="316" t="s">
        <v>27</v>
      </c>
      <c r="C6" s="317"/>
      <c r="D6" s="320" t="s">
        <v>28</v>
      </c>
      <c r="E6" s="21" t="s">
        <v>29</v>
      </c>
      <c r="F6" s="322" t="s">
        <v>38</v>
      </c>
      <c r="G6" s="324" t="s">
        <v>30</v>
      </c>
      <c r="H6" s="325"/>
      <c r="I6" s="325"/>
      <c r="J6" s="326"/>
      <c r="K6" s="307" t="s">
        <v>31</v>
      </c>
      <c r="L6" s="308"/>
      <c r="M6" s="309"/>
      <c r="N6" s="263"/>
    </row>
    <row r="7" spans="1:17" s="22" customFormat="1" ht="30" customHeight="1" x14ac:dyDescent="0.25">
      <c r="A7" s="315"/>
      <c r="B7" s="318"/>
      <c r="C7" s="319"/>
      <c r="D7" s="321"/>
      <c r="E7" s="23"/>
      <c r="F7" s="323"/>
      <c r="G7" s="24" t="s">
        <v>32</v>
      </c>
      <c r="H7" s="25" t="s">
        <v>33</v>
      </c>
      <c r="I7" s="25" t="s">
        <v>34</v>
      </c>
      <c r="J7" s="26" t="s">
        <v>35</v>
      </c>
      <c r="K7" s="27" t="s">
        <v>32</v>
      </c>
      <c r="L7" s="28" t="s">
        <v>34</v>
      </c>
      <c r="M7" s="29" t="s">
        <v>35</v>
      </c>
      <c r="N7" s="263"/>
    </row>
    <row r="8" spans="1:17" s="36" customFormat="1" ht="12" customHeight="1" x14ac:dyDescent="0.25">
      <c r="A8" s="30" t="s">
        <v>8</v>
      </c>
      <c r="B8" s="310" t="s">
        <v>9</v>
      </c>
      <c r="C8" s="311"/>
      <c r="D8" s="31" t="s">
        <v>10</v>
      </c>
      <c r="E8" s="31" t="s">
        <v>11</v>
      </c>
      <c r="F8" s="32" t="s">
        <v>12</v>
      </c>
      <c r="G8" s="33" t="s">
        <v>13</v>
      </c>
      <c r="H8" s="31" t="s">
        <v>14</v>
      </c>
      <c r="I8" s="31" t="s">
        <v>15</v>
      </c>
      <c r="J8" s="34" t="s">
        <v>16</v>
      </c>
      <c r="K8" s="33" t="s">
        <v>17</v>
      </c>
      <c r="L8" s="31" t="s">
        <v>18</v>
      </c>
      <c r="M8" s="35" t="s">
        <v>19</v>
      </c>
      <c r="N8" s="264"/>
    </row>
    <row r="9" spans="1:17" s="46" customFormat="1" ht="30" customHeight="1" thickBot="1" x14ac:dyDescent="0.3">
      <c r="A9" s="37" t="s">
        <v>8</v>
      </c>
      <c r="B9" s="312" t="s">
        <v>166</v>
      </c>
      <c r="C9" s="313"/>
      <c r="D9" s="38" t="s">
        <v>24</v>
      </c>
      <c r="E9" s="38" t="s">
        <v>47</v>
      </c>
      <c r="F9" s="193">
        <v>660</v>
      </c>
      <c r="G9" s="39"/>
      <c r="H9" s="40"/>
      <c r="I9" s="41">
        <f>G9*H9</f>
        <v>0</v>
      </c>
      <c r="J9" s="42">
        <f>G9+I9</f>
        <v>0</v>
      </c>
      <c r="K9" s="43">
        <f>F9*G9</f>
        <v>0</v>
      </c>
      <c r="L9" s="44">
        <f>K9*H9</f>
        <v>0</v>
      </c>
      <c r="M9" s="45">
        <f>K9+L9</f>
        <v>0</v>
      </c>
      <c r="N9" s="264"/>
      <c r="Q9" s="203"/>
    </row>
    <row r="10" spans="1:17" s="140" customFormat="1" ht="24.95" customHeight="1" thickBot="1" x14ac:dyDescent="0.3">
      <c r="A10" s="306" t="s">
        <v>84</v>
      </c>
      <c r="B10" s="306"/>
      <c r="C10" s="306"/>
      <c r="D10" s="306"/>
      <c r="E10" s="306"/>
      <c r="F10" s="306"/>
      <c r="G10" s="306"/>
      <c r="H10" s="306"/>
      <c r="I10" s="306"/>
      <c r="J10" s="306"/>
      <c r="K10" s="138">
        <f>SUM(K9:K9)</f>
        <v>0</v>
      </c>
      <c r="L10" s="139"/>
      <c r="M10" s="47">
        <f>SUM(M9:M9)</f>
        <v>0</v>
      </c>
    </row>
    <row r="11" spans="1:17" s="48" customFormat="1" ht="24.95" customHeight="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50"/>
    </row>
    <row r="12" spans="1:17" s="4" customFormat="1" ht="15" customHeight="1" x14ac:dyDescent="0.2">
      <c r="A12" s="49"/>
      <c r="B12" s="49"/>
      <c r="C12" s="49"/>
      <c r="D12" s="49"/>
      <c r="E12" s="49"/>
      <c r="F12" s="49"/>
      <c r="G12" s="49"/>
      <c r="H12" s="49"/>
      <c r="I12" s="49"/>
      <c r="J12" s="50"/>
      <c r="K12" s="48"/>
      <c r="L12" s="48"/>
      <c r="M12" s="48"/>
      <c r="N12" s="48"/>
    </row>
    <row r="13" spans="1:17" s="4" customFormat="1" ht="13.5" thickBot="1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50"/>
      <c r="K13" s="48"/>
      <c r="L13" s="48"/>
      <c r="M13" s="48"/>
      <c r="N13" s="48"/>
    </row>
    <row r="14" spans="1:17" s="48" customFormat="1" ht="24.95" customHeight="1" x14ac:dyDescent="0.25">
      <c r="A14" s="314" t="s">
        <v>26</v>
      </c>
      <c r="B14" s="316" t="s">
        <v>27</v>
      </c>
      <c r="C14" s="317"/>
      <c r="D14" s="320" t="s">
        <v>28</v>
      </c>
      <c r="E14" s="132" t="s">
        <v>29</v>
      </c>
      <c r="F14" s="322" t="s">
        <v>38</v>
      </c>
      <c r="G14" s="324" t="s">
        <v>30</v>
      </c>
      <c r="H14" s="325"/>
      <c r="I14" s="325"/>
      <c r="J14" s="326"/>
      <c r="K14" s="307" t="s">
        <v>31</v>
      </c>
      <c r="L14" s="308"/>
      <c r="M14" s="309"/>
      <c r="N14" s="263"/>
    </row>
    <row r="15" spans="1:17" s="48" customFormat="1" ht="24.95" customHeight="1" x14ac:dyDescent="0.25">
      <c r="A15" s="315"/>
      <c r="B15" s="318"/>
      <c r="C15" s="319"/>
      <c r="D15" s="321"/>
      <c r="E15" s="133"/>
      <c r="F15" s="323"/>
      <c r="G15" s="24" t="s">
        <v>32</v>
      </c>
      <c r="H15" s="25" t="s">
        <v>33</v>
      </c>
      <c r="I15" s="25" t="s">
        <v>34</v>
      </c>
      <c r="J15" s="26" t="s">
        <v>35</v>
      </c>
      <c r="K15" s="27" t="s">
        <v>32</v>
      </c>
      <c r="L15" s="28" t="s">
        <v>34</v>
      </c>
      <c r="M15" s="29" t="s">
        <v>35</v>
      </c>
      <c r="N15" s="263"/>
    </row>
    <row r="16" spans="1:17" s="48" customFormat="1" ht="24.95" customHeight="1" x14ac:dyDescent="0.25">
      <c r="A16" s="30" t="s">
        <v>8</v>
      </c>
      <c r="B16" s="310" t="s">
        <v>9</v>
      </c>
      <c r="C16" s="311"/>
      <c r="D16" s="31" t="s">
        <v>10</v>
      </c>
      <c r="E16" s="31" t="s">
        <v>11</v>
      </c>
      <c r="F16" s="134" t="s">
        <v>12</v>
      </c>
      <c r="G16" s="33" t="s">
        <v>13</v>
      </c>
      <c r="H16" s="31" t="s">
        <v>14</v>
      </c>
      <c r="I16" s="31" t="s">
        <v>15</v>
      </c>
      <c r="J16" s="34" t="s">
        <v>16</v>
      </c>
      <c r="K16" s="33" t="s">
        <v>17</v>
      </c>
      <c r="L16" s="31" t="s">
        <v>18</v>
      </c>
      <c r="M16" s="35" t="s">
        <v>19</v>
      </c>
      <c r="N16" s="264"/>
    </row>
    <row r="17" spans="1:14" s="48" customFormat="1" ht="24.95" customHeight="1" thickBot="1" x14ac:dyDescent="0.3">
      <c r="A17" s="37" t="s">
        <v>8</v>
      </c>
      <c r="B17" s="312" t="s">
        <v>167</v>
      </c>
      <c r="C17" s="313"/>
      <c r="D17" s="38" t="s">
        <v>24</v>
      </c>
      <c r="E17" s="38" t="s">
        <v>49</v>
      </c>
      <c r="F17" s="193">
        <v>9400</v>
      </c>
      <c r="G17" s="39"/>
      <c r="H17" s="40"/>
      <c r="I17" s="41">
        <f>G17*H17</f>
        <v>0</v>
      </c>
      <c r="J17" s="42">
        <f>G17+I17</f>
        <v>0</v>
      </c>
      <c r="K17" s="43">
        <f>F17*G17</f>
        <v>0</v>
      </c>
      <c r="L17" s="44">
        <f>K17*H17</f>
        <v>0</v>
      </c>
      <c r="M17" s="45">
        <f>K17+L17</f>
        <v>0</v>
      </c>
      <c r="N17" s="264"/>
    </row>
    <row r="18" spans="1:14" s="141" customFormat="1" ht="24.95" customHeight="1" thickBot="1" x14ac:dyDescent="0.25">
      <c r="A18" s="306" t="s">
        <v>88</v>
      </c>
      <c r="B18" s="306"/>
      <c r="C18" s="306"/>
      <c r="D18" s="306"/>
      <c r="E18" s="306"/>
      <c r="F18" s="306"/>
      <c r="G18" s="306"/>
      <c r="H18" s="306"/>
      <c r="I18" s="306"/>
      <c r="J18" s="306"/>
      <c r="K18" s="138">
        <f>SUM(K17:K17)</f>
        <v>0</v>
      </c>
      <c r="L18" s="139"/>
      <c r="M18" s="47">
        <f>SUM(M17:M17)</f>
        <v>0</v>
      </c>
      <c r="N18" s="140"/>
    </row>
    <row r="19" spans="1:14" s="4" customFormat="1" ht="15" customHeight="1" thickBot="1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50"/>
      <c r="K19" s="48"/>
      <c r="L19" s="48"/>
      <c r="M19" s="48"/>
      <c r="N19" s="48"/>
    </row>
    <row r="20" spans="1:14" s="141" customFormat="1" ht="24.95" customHeight="1" thickBot="1" x14ac:dyDescent="0.25">
      <c r="A20" s="329" t="s">
        <v>36</v>
      </c>
      <c r="B20" s="330"/>
      <c r="C20" s="330"/>
      <c r="D20" s="330"/>
      <c r="E20" s="330"/>
      <c r="F20" s="330"/>
      <c r="G20" s="330"/>
      <c r="H20" s="330"/>
      <c r="I20" s="330"/>
      <c r="J20" s="331"/>
      <c r="K20" s="138">
        <f>K18+K10</f>
        <v>0</v>
      </c>
      <c r="L20" s="139"/>
      <c r="M20" s="47">
        <f>M18+M10</f>
        <v>0</v>
      </c>
      <c r="N20" s="140"/>
    </row>
    <row r="21" spans="1:14" s="69" customFormat="1" ht="24.95" customHeight="1" x14ac:dyDescent="0.25">
      <c r="A21" s="125"/>
      <c r="B21" s="125"/>
      <c r="C21" s="125"/>
      <c r="D21" s="68"/>
    </row>
    <row r="22" spans="1:14" s="69" customFormat="1" ht="24.95" customHeight="1" x14ac:dyDescent="0.25">
      <c r="A22" s="125"/>
      <c r="B22" s="125"/>
      <c r="C22" s="125"/>
      <c r="D22" s="68"/>
    </row>
    <row r="23" spans="1:14" s="161" customFormat="1" x14ac:dyDescent="0.25">
      <c r="A23" s="161" t="s">
        <v>1</v>
      </c>
      <c r="B23" s="171" t="str">
        <f>IF('Príloha č. 1'!$B$23="","",'Príloha č. 1'!$B$23)</f>
        <v/>
      </c>
    </row>
    <row r="24" spans="1:14" s="161" customFormat="1" x14ac:dyDescent="0.25">
      <c r="A24" s="161" t="s">
        <v>4</v>
      </c>
      <c r="B24" s="152" t="str">
        <f>IF('Príloha č. 1'!$B$24="","",'Príloha č. 1'!$B$24)</f>
        <v/>
      </c>
    </row>
    <row r="25" spans="1:14" s="162" customFormat="1" ht="15" customHeight="1" x14ac:dyDescent="0.2">
      <c r="A25" s="148"/>
      <c r="B25" s="148"/>
      <c r="C25" s="148"/>
      <c r="D25" s="148"/>
    </row>
    <row r="26" spans="1:14" s="162" customFormat="1" ht="15" customHeight="1" x14ac:dyDescent="0.2">
      <c r="A26" s="148"/>
      <c r="B26" s="148"/>
      <c r="C26" s="148"/>
      <c r="D26" s="148"/>
    </row>
    <row r="27" spans="1:14" s="162" customFormat="1" ht="15" customHeight="1" x14ac:dyDescent="0.2">
      <c r="A27" s="148"/>
      <c r="B27" s="148"/>
      <c r="C27" s="148"/>
      <c r="D27" s="148"/>
    </row>
    <row r="28" spans="1:14" s="163" customFormat="1" ht="39.950000000000003" customHeight="1" x14ac:dyDescent="0.2">
      <c r="A28" s="148"/>
      <c r="B28" s="148"/>
      <c r="C28" s="148"/>
      <c r="G28" s="148"/>
      <c r="H28" s="333"/>
      <c r="I28" s="333"/>
      <c r="J28" s="333"/>
    </row>
    <row r="29" spans="1:14" s="163" customFormat="1" ht="45" customHeight="1" x14ac:dyDescent="0.2">
      <c r="A29" s="148"/>
      <c r="B29" s="148"/>
      <c r="C29" s="148"/>
      <c r="G29" s="148"/>
      <c r="H29" s="332" t="s">
        <v>132</v>
      </c>
      <c r="I29" s="332"/>
      <c r="J29" s="332"/>
    </row>
    <row r="30" spans="1:14" s="4" customFormat="1" ht="12.75" x14ac:dyDescent="0.2">
      <c r="E30" s="5"/>
      <c r="G30" s="14" t="s">
        <v>25</v>
      </c>
      <c r="H30" s="1"/>
      <c r="I30" s="1"/>
    </row>
    <row r="32" spans="1:14" x14ac:dyDescent="0.2">
      <c r="A32" s="300" t="s">
        <v>2</v>
      </c>
      <c r="B32" s="300"/>
      <c r="C32" s="300"/>
    </row>
    <row r="33" spans="1:7" x14ac:dyDescent="0.2">
      <c r="A33" s="15"/>
      <c r="B33" s="327" t="s">
        <v>3</v>
      </c>
      <c r="C33" s="328"/>
    </row>
    <row r="34" spans="1:7" x14ac:dyDescent="0.2">
      <c r="B34" s="305" t="s">
        <v>163</v>
      </c>
      <c r="C34" s="305"/>
      <c r="D34" s="305"/>
      <c r="E34" s="305"/>
      <c r="F34" s="305"/>
      <c r="G34" s="305"/>
    </row>
  </sheetData>
  <mergeCells count="28">
    <mergeCell ref="H29:J29"/>
    <mergeCell ref="H28:J28"/>
    <mergeCell ref="A32:C32"/>
    <mergeCell ref="A1:J1"/>
    <mergeCell ref="A2:J2"/>
    <mergeCell ref="A5:J5"/>
    <mergeCell ref="A6:A7"/>
    <mergeCell ref="B6:C7"/>
    <mergeCell ref="D6:D7"/>
    <mergeCell ref="F6:F7"/>
    <mergeCell ref="G6:J6"/>
    <mergeCell ref="A4:N4"/>
    <mergeCell ref="B34:G34"/>
    <mergeCell ref="A10:J10"/>
    <mergeCell ref="K6:M6"/>
    <mergeCell ref="B8:C8"/>
    <mergeCell ref="B9:C9"/>
    <mergeCell ref="A14:A15"/>
    <mergeCell ref="K14:M14"/>
    <mergeCell ref="B14:C15"/>
    <mergeCell ref="D14:D15"/>
    <mergeCell ref="F14:F15"/>
    <mergeCell ref="G14:J14"/>
    <mergeCell ref="B33:C33"/>
    <mergeCell ref="B16:C16"/>
    <mergeCell ref="B17:C17"/>
    <mergeCell ref="A18:J18"/>
    <mergeCell ref="A20:J20"/>
  </mergeCells>
  <conditionalFormatting sqref="B23">
    <cfRule type="containsBlanks" dxfId="18" priority="2">
      <formula>LEN(TRIM(B23))=0</formula>
    </cfRule>
  </conditionalFormatting>
  <conditionalFormatting sqref="B24">
    <cfRule type="containsBlanks" dxfId="17" priority="1">
      <formula>LEN(TRIM(B24))=0</formula>
    </cfRule>
  </conditionalFormatting>
  <pageMargins left="0.98425196850393704" right="0.39370078740157483" top="0.98425196850393704" bottom="0.39370078740157483" header="0.31496062992125984" footer="0.31496062992125984"/>
  <pageSetup paperSize="9" scale="66" fitToHeight="0" orientation="landscape" r:id="rId1"/>
  <headerFooter>
    <oddHeader>&amp;L&amp;"Arial,Tučné"&amp;9Príloha č. 6 SP
&amp;"Arial,Normálne"Kalkulácia ceny a návrh na plnenie kritéria na vyhodnotenie ponúk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18</vt:i4>
      </vt:variant>
      <vt:variant>
        <vt:lpstr>Pomenované rozsahy</vt:lpstr>
      </vt:variant>
      <vt:variant>
        <vt:i4>17</vt:i4>
      </vt:variant>
    </vt:vector>
  </HeadingPairs>
  <TitlesOfParts>
    <vt:vector size="35" baseType="lpstr">
      <vt:lpstr>Príloha č. 1</vt:lpstr>
      <vt:lpstr>Príloha č. 2</vt:lpstr>
      <vt:lpstr>Príloha č. 3</vt:lpstr>
      <vt:lpstr>Príloha č.4</vt:lpstr>
      <vt:lpstr>Príloha č. 5 - časť 1</vt:lpstr>
      <vt:lpstr>Príloha č. 5 - časť 2</vt:lpstr>
      <vt:lpstr>Príloha č. 5 - časť 3 </vt:lpstr>
      <vt:lpstr>Príloha č. 5 - časť 4</vt:lpstr>
      <vt:lpstr>Príloha č. 6 - časť 1</vt:lpstr>
      <vt:lpstr>Príloha č. 6 - časť 2</vt:lpstr>
      <vt:lpstr>Príloha č. 6 - časť 3</vt:lpstr>
      <vt:lpstr>Príloha č. 6 - časť 4</vt:lpstr>
      <vt:lpstr> Príloha č. 7 - časť č. 1</vt:lpstr>
      <vt:lpstr> Príloha č. 7 - časť č. 2</vt:lpstr>
      <vt:lpstr> Príloha č. 7 - časť č. 3</vt:lpstr>
      <vt:lpstr> Príloha č. 7 - časť č. 4</vt:lpstr>
      <vt:lpstr>Príloha č. 8</vt:lpstr>
      <vt:lpstr>Príloha č.9</vt:lpstr>
      <vt:lpstr>' Príloha č. 7 - časť č. 1'!Oblasť_tlače</vt:lpstr>
      <vt:lpstr>' Príloha č. 7 - časť č. 2'!Oblasť_tlače</vt:lpstr>
      <vt:lpstr>' Príloha č. 7 - časť č. 3'!Oblasť_tlače</vt:lpstr>
      <vt:lpstr>' Príloha č. 7 - časť č. 4'!Oblasť_tlače</vt:lpstr>
      <vt:lpstr>'Príloha č. 1'!Oblasť_tlače</vt:lpstr>
      <vt:lpstr>'Príloha č. 2'!Oblasť_tlače</vt:lpstr>
      <vt:lpstr>'Príloha č. 3'!Oblasť_tlače</vt:lpstr>
      <vt:lpstr>'Príloha č. 5 - časť 1'!Oblasť_tlače</vt:lpstr>
      <vt:lpstr>'Príloha č. 5 - časť 2'!Oblasť_tlače</vt:lpstr>
      <vt:lpstr>'Príloha č. 5 - časť 3 '!Oblasť_tlače</vt:lpstr>
      <vt:lpstr>'Príloha č. 5 - časť 4'!Oblasť_tlače</vt:lpstr>
      <vt:lpstr>'Príloha č. 6 - časť 1'!Oblasť_tlače</vt:lpstr>
      <vt:lpstr>'Príloha č. 6 - časť 2'!Oblasť_tlače</vt:lpstr>
      <vt:lpstr>'Príloha č. 6 - časť 3'!Oblasť_tlače</vt:lpstr>
      <vt:lpstr>'Príloha č. 6 - časť 4'!Oblasť_tlače</vt:lpstr>
      <vt:lpstr>'Príloha č. 8'!Oblasť_tlače</vt:lpstr>
      <vt:lpstr>'Príloha č.4'!Oblasť_tlače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Suchá</dc:creator>
  <cp:lastModifiedBy>Magdaléna Suchá</cp:lastModifiedBy>
  <cp:lastPrinted>2024-12-02T10:23:11Z</cp:lastPrinted>
  <dcterms:created xsi:type="dcterms:W3CDTF">2020-06-02T07:54:13Z</dcterms:created>
  <dcterms:modified xsi:type="dcterms:W3CDTF">2025-01-07T10:42:38Z</dcterms:modified>
</cp:coreProperties>
</file>