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jchutova.miroslava\Desktop\SUSCCH\68-12-2024 Chirurgický šijací materiál\02 SP\"/>
    </mc:Choice>
  </mc:AlternateContent>
  <bookViews>
    <workbookView xWindow="-15" yWindow="4815" windowWidth="23070" windowHeight="4860" activeTab="2"/>
  </bookViews>
  <sheets>
    <sheet name="Časť 1" sheetId="12" r:id="rId1"/>
    <sheet name="Časť 2" sheetId="13" r:id="rId2"/>
    <sheet name="Časť 3" sheetId="14" r:id="rId3"/>
  </sheets>
  <externalReferences>
    <externalReference r:id="rId4"/>
  </externalReferences>
  <definedNames>
    <definedName name="_xlnm.Print_Area" localSheetId="0">'Časť 1'!$A$1:$O$34</definedName>
    <definedName name="_xlnm.Print_Area" localSheetId="1">'Časť 2'!$A$1:$Q$34</definedName>
    <definedName name="_xlnm.Print_Area" localSheetId="2">'Časť 3'!$A$1:$O$32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4" l="1"/>
  <c r="L14" i="14"/>
  <c r="L15" i="14"/>
  <c r="L16" i="14"/>
  <c r="L17" i="14"/>
  <c r="L18" i="14"/>
  <c r="L19" i="14"/>
  <c r="L20" i="14"/>
  <c r="L21" i="14"/>
  <c r="L22" i="14"/>
  <c r="L12" i="14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12" i="13"/>
  <c r="L14" i="12"/>
  <c r="L15" i="12"/>
  <c r="L16" i="12"/>
  <c r="L17" i="12"/>
  <c r="L18" i="12"/>
  <c r="L19" i="12"/>
  <c r="L20" i="12"/>
  <c r="L21" i="12"/>
  <c r="L22" i="12"/>
  <c r="L13" i="12"/>
  <c r="N23" i="14" l="1"/>
  <c r="M23" i="14"/>
  <c r="O13" i="14"/>
  <c r="O14" i="14"/>
  <c r="O15" i="14"/>
  <c r="O16" i="14"/>
  <c r="O17" i="14"/>
  <c r="O18" i="14"/>
  <c r="O19" i="14"/>
  <c r="O20" i="14"/>
  <c r="O21" i="14"/>
  <c r="O22" i="14"/>
  <c r="O12" i="14"/>
  <c r="N13" i="14"/>
  <c r="N14" i="14"/>
  <c r="N15" i="14"/>
  <c r="N16" i="14"/>
  <c r="N17" i="14"/>
  <c r="N18" i="14"/>
  <c r="N19" i="14"/>
  <c r="N20" i="14"/>
  <c r="N21" i="14"/>
  <c r="N22" i="14"/>
  <c r="N12" i="14"/>
  <c r="M13" i="14"/>
  <c r="M14" i="14"/>
  <c r="M15" i="14"/>
  <c r="M16" i="14"/>
  <c r="M17" i="14"/>
  <c r="M18" i="14"/>
  <c r="M19" i="14"/>
  <c r="M20" i="14"/>
  <c r="M21" i="14"/>
  <c r="M22" i="14"/>
  <c r="M12" i="14"/>
  <c r="P56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12" i="13"/>
  <c r="Q56" i="13" s="1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6" i="13" s="1"/>
  <c r="O51" i="13"/>
  <c r="O52" i="13"/>
  <c r="O53" i="13"/>
  <c r="O54" i="13"/>
  <c r="O55" i="13"/>
  <c r="O12" i="13"/>
  <c r="N23" i="12"/>
  <c r="M23" i="12"/>
  <c r="O14" i="12"/>
  <c r="O15" i="12"/>
  <c r="O16" i="12"/>
  <c r="O17" i="12"/>
  <c r="O18" i="12"/>
  <c r="O19" i="12"/>
  <c r="O20" i="12"/>
  <c r="O21" i="12"/>
  <c r="O22" i="12"/>
  <c r="O13" i="12"/>
  <c r="N14" i="12"/>
  <c r="N15" i="12"/>
  <c r="N16" i="12"/>
  <c r="N17" i="12"/>
  <c r="N18" i="12"/>
  <c r="N19" i="12"/>
  <c r="N20" i="12"/>
  <c r="N21" i="12"/>
  <c r="N22" i="12"/>
  <c r="N13" i="12"/>
  <c r="M14" i="12"/>
  <c r="M15" i="12"/>
  <c r="M16" i="12"/>
  <c r="M17" i="12"/>
  <c r="M18" i="12"/>
  <c r="M19" i="12"/>
  <c r="M20" i="12"/>
  <c r="M21" i="12"/>
  <c r="M22" i="12"/>
  <c r="M13" i="12"/>
  <c r="O23" i="14" l="1"/>
  <c r="O23" i="12"/>
</calcChain>
</file>

<file path=xl/sharedStrings.xml><?xml version="1.0" encoding="utf-8"?>
<sst xmlns="http://schemas.openxmlformats.org/spreadsheetml/2006/main" count="371" uniqueCount="198">
  <si>
    <t>Stredoslovenský ústav srdcových a cievnych chorôb, a.s., Cesta k nemocnici 1, 974 01 Banská Bystrica</t>
  </si>
  <si>
    <t>Predmet zákazky: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</si>
  <si>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</si>
  <si>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</si>
  <si>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</si>
  <si>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</si>
  <si>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</si>
  <si>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</si>
  <si>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</si>
  <si>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</si>
  <si>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</si>
  <si>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</si>
  <si>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ŠUKL kód</t>
  </si>
  <si>
    <t>Názov položky/typ/popis/výrobca</t>
  </si>
  <si>
    <t>Cena za MJ (EUR)</t>
  </si>
  <si>
    <t>bez DPH</t>
  </si>
  <si>
    <t>DPH</t>
  </si>
  <si>
    <t>sDPH</t>
  </si>
  <si>
    <t>Sadzba DPH</t>
  </si>
  <si>
    <t>Merná jednotka (MJ)</t>
  </si>
  <si>
    <t>Opis položky</t>
  </si>
  <si>
    <t>Časť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</si>
  <si>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</si>
  <si>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</si>
  <si>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</si>
  <si>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</si>
  <si>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</si>
  <si>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</si>
  <si>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</si>
  <si>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</si>
  <si>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</si>
  <si>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Údaje vyplní uchádzač</t>
  </si>
  <si>
    <t>Kritérium</t>
  </si>
  <si>
    <t>Uchádzač:</t>
  </si>
  <si>
    <t>ks</t>
  </si>
  <si>
    <t>Časť 1</t>
  </si>
  <si>
    <t>10.</t>
  </si>
  <si>
    <t>Časť 3</t>
  </si>
  <si>
    <t>Časť 2</t>
  </si>
  <si>
    <t>11.</t>
  </si>
  <si>
    <t>Sortimentná skladba nevyhnutného príslušenstva pre časť 3 je prílohou tejto prílohy.</t>
  </si>
  <si>
    <t>Cena za predpokladané množstvo MJ
Cena za časť predmetu zákazky</t>
  </si>
  <si>
    <t>s DPH/MJ</t>
  </si>
  <si>
    <t>Verejný obstarávateľ/Kupujúci:</t>
  </si>
  <si>
    <t>Typ zákazky:</t>
  </si>
  <si>
    <t>Nadlimitná zákazka na dodanie tovaru</t>
  </si>
  <si>
    <t>Postup:</t>
  </si>
  <si>
    <t>Dokument:</t>
  </si>
  <si>
    <t>Uchádzač/Predávajúci:</t>
  </si>
  <si>
    <t>...</t>
  </si>
  <si>
    <t>ČASŤ 1</t>
  </si>
  <si>
    <t>ČASŤ 2</t>
  </si>
  <si>
    <t>ČASŤ 3</t>
  </si>
  <si>
    <t>Pol. Číslo</t>
  </si>
  <si>
    <t>Pokyny a informácie pre vyplnenie údajov:</t>
  </si>
  <si>
    <t>Chirurgický šijací materiál</t>
  </si>
  <si>
    <t>Nevstrebateľné syntetické nepoťahované monofilné šijacie vlákno vyrobené z polyamidu; v hrúbkach od USP 11/0 (metric 0.1) do USP 5 (metric 7), vo farbách modrá, čierna a bezfarebná.</t>
  </si>
  <si>
    <t>Pletené, vstrebateľné a poťahované syntetické šijacie vlákno so strednodobou resorpciou, vyrobené zo syntetického materiálu – Polyglactin 910 potiahnutý  Polyglactin 370 + stearan vápenatý. Vstrebateľnosť: 40%-50% pevnosť uzlu v ťahu po 21 dňoch, kompletná resorpcia za 56 až 70 dní; v hrúbkach od USP 8/0 (metric 0.4) do USP 2 (metric 5), vo farbách fialová a bezfarebná.</t>
  </si>
  <si>
    <t>Nevstrebateľný nepoťahovaný monofilný šijací materiál vyrobený z polypropylénu a polyetylénu, špeciálne určený pre kardiovaskulárnu chirurgiu; v hrúbkach od USP 10/0 (0.2 metric) do USP 0 (3.5 metric), v modrej farbe.</t>
  </si>
  <si>
    <t>K</t>
  </si>
  <si>
    <t>M</t>
  </si>
  <si>
    <t>N</t>
  </si>
  <si>
    <t>L</t>
  </si>
  <si>
    <t>O</t>
  </si>
  <si>
    <t>6/0, modra, 75cm, T point,dvojnavlek, 3\8, 13</t>
  </si>
  <si>
    <t>6/0, modra, 75cm, T point,dvojnavlek, 1\2, 13</t>
  </si>
  <si>
    <t>5/0, modra, 75cm, T point,dvojnavlek, 1\2, 13</t>
  </si>
  <si>
    <t>Poradie</t>
  </si>
  <si>
    <t xml:space="preserve"> 1 - 1</t>
  </si>
  <si>
    <t xml:space="preserve"> 1 - 2</t>
  </si>
  <si>
    <t>P</t>
  </si>
  <si>
    <t xml:space="preserve">  1 - 3</t>
  </si>
  <si>
    <t xml:space="preserve"> 1 - 4</t>
  </si>
  <si>
    <t xml:space="preserve"> 1 - 5</t>
  </si>
  <si>
    <t xml:space="preserve"> 1 - 6</t>
  </si>
  <si>
    <t xml:space="preserve">  1 - 7</t>
  </si>
  <si>
    <t xml:space="preserve"> 1 - 8</t>
  </si>
  <si>
    <t xml:space="preserve"> 1 - 9</t>
  </si>
  <si>
    <t xml:space="preserve"> 1 - 10</t>
  </si>
  <si>
    <t>4/0, modra, 90cm, T point,dvojnavlek pledget, 3\8, 17</t>
  </si>
  <si>
    <t>4/0, modra, 90cm, T point,dvojnavlek, 1\2, 26</t>
  </si>
  <si>
    <t>3/0, modra, 90cm, T point,dvojnavlek, 1\2, 26</t>
  </si>
  <si>
    <t>1, modra, 75cm, T point,jedno, 1\2, 37</t>
  </si>
  <si>
    <t>8/0, modra, 60cm, T point,dvojnavlek, 3\8, 8</t>
  </si>
  <si>
    <t>5/0, modra, 90cm, T point,dvojnavlek, 1\2, 17</t>
  </si>
  <si>
    <t>4/0, modra, 90cm, T point,dvojnavlek, 1\2, 17</t>
  </si>
  <si>
    <t xml:space="preserve"> 2 - 1</t>
  </si>
  <si>
    <t xml:space="preserve"> 2 - 2</t>
  </si>
  <si>
    <t xml:space="preserve">  2 - 3</t>
  </si>
  <si>
    <t xml:space="preserve"> 2 - 4</t>
  </si>
  <si>
    <t xml:space="preserve"> 2 - 5</t>
  </si>
  <si>
    <t xml:space="preserve"> 2 - 6</t>
  </si>
  <si>
    <t xml:space="preserve">  2 - 7</t>
  </si>
  <si>
    <t>2/0, dvojfarebná, 10x75cm, T point,dvojnavlek, pledget, 1\2, 20</t>
  </si>
  <si>
    <t>2/0, dvojfarebná, 8x75cm, T point,dvojnavlek, 1\2, 16</t>
  </si>
  <si>
    <t>2/0, jednofarebná, 10x75cm, T point,dvojnavlek, pledget, 1\2, 25</t>
  </si>
  <si>
    <t>2/0, jednofarebná, 90cm, T point,dvojnavlek, 1\2, 25</t>
  </si>
  <si>
    <t>2\0, dvojfarebná, 10x90cm, T point,dvojnavlek, 1\2, 25</t>
  </si>
  <si>
    <t>0, dvojfarebná, 90cm, T point,dvojnavlek, 1\2, 35</t>
  </si>
  <si>
    <t>2\0, jednofarebná, 75cm, T cutt,dvojnavlek, 1\2, 26</t>
  </si>
  <si>
    <t xml:space="preserve"> 3 - 1</t>
  </si>
  <si>
    <t>0, 90cm, T point,jednonavlek, 1\2, 37</t>
  </si>
  <si>
    <t xml:space="preserve"> 4 - 1</t>
  </si>
  <si>
    <t xml:space="preserve"> 4 - 2</t>
  </si>
  <si>
    <t>2/0, 90cm, R cutt,jednonavlek, 1\2, 37</t>
  </si>
  <si>
    <t>1, 6x75cm, bezihlový návlek</t>
  </si>
  <si>
    <t xml:space="preserve"> 5 - 1</t>
  </si>
  <si>
    <t>7, 4x45cm, C cut,jednonavlek, 1\2, 48</t>
  </si>
  <si>
    <t xml:space="preserve"> 6 - 1</t>
  </si>
  <si>
    <t xml:space="preserve"> 6 - 2</t>
  </si>
  <si>
    <t xml:space="preserve">  6 - 3</t>
  </si>
  <si>
    <t xml:space="preserve"> 6 - 4</t>
  </si>
  <si>
    <t xml:space="preserve"> 6 - 5</t>
  </si>
  <si>
    <t xml:space="preserve"> 6 - 6</t>
  </si>
  <si>
    <t>4/0, 12x45cm, bezihlový návlek</t>
  </si>
  <si>
    <t>2/0, 75cm, Taper point,jednonavlek, 1/2, 26</t>
  </si>
  <si>
    <t>2/0, 75cm, rezna rovna ,jednonavlek, rovná, 51</t>
  </si>
  <si>
    <t>2/0, 5x45cm, taper.point, uvolnovacia,viacnavlek, 1/2, 26</t>
  </si>
  <si>
    <t>1, 6x45cm, bezihlový návlek</t>
  </si>
  <si>
    <t>1, 75cm, okruhla,jednonavlek, 1/2, 37</t>
  </si>
  <si>
    <t xml:space="preserve"> 7 - 1</t>
  </si>
  <si>
    <t>3/0, 30cm, rezna, kozna, 3/8, 24</t>
  </si>
  <si>
    <t xml:space="preserve"> 8- 1</t>
  </si>
  <si>
    <t>0, fialova, 90cm, T point,jednonavlek, 1/2, 30</t>
  </si>
  <si>
    <t xml:space="preserve"> 9 - 1</t>
  </si>
  <si>
    <t xml:space="preserve"> 9 - 2</t>
  </si>
  <si>
    <t xml:space="preserve">  9 - 3</t>
  </si>
  <si>
    <t>4/0, sv.zeleny, 45cm, rezna, 3/8, 19</t>
  </si>
  <si>
    <t>5/0, sv.zeleny, 45cm, rezna, 3/8, 19</t>
  </si>
  <si>
    <t>3/0, sv.zeleny, 45cm, rezna, 3/8, 24</t>
  </si>
  <si>
    <t xml:space="preserve"> 10 - 1</t>
  </si>
  <si>
    <t xml:space="preserve"> 11 - 1</t>
  </si>
  <si>
    <t>1, sv.zeleny, 150cm, taper point,loop, 1/2, 48</t>
  </si>
  <si>
    <t xml:space="preserve"> 12 - 1</t>
  </si>
  <si>
    <t>Pledgets z PTFE materialu</t>
  </si>
  <si>
    <t xml:space="preserve">3x7mm </t>
  </si>
  <si>
    <t>Chirurgická oceľ, drôt na hrudnú kosť s ihlou</t>
  </si>
  <si>
    <t>Syntetický polyamidový monofilamentný nevstrebateľný materiál na šitie kože, ihla aj so zosilneným hrotom</t>
  </si>
  <si>
    <t>Syntetický monofilamentný vstrebateľný materiál na šitie kože a parenchymatóznych orgánov, strednodobá podpora rany</t>
  </si>
  <si>
    <t>Syntetický monofilamentný vstrebateľný materiál s aktívnou ochranou proti bakteriálnej kolonizácii na šitie kože a parenchymatóznych orgánov, strednodobá podpora rany</t>
  </si>
  <si>
    <t>počet MJ v boxe</t>
  </si>
  <si>
    <t xml:space="preserve"> Opis položky</t>
  </si>
  <si>
    <t>Popis                                                                                                                                                                                      (hrúbka, farba, dĺžka, typ ihly, zakrivenie, dĺžka ihly)</t>
  </si>
  <si>
    <t>Syntetické nevstrebateľné pletené a poťahované polyfilné vlákno vyrobené z polyesteru. Šijacie vlákna na povrchu rovnomerne poťahované silikónom; v hrúbkach od USP 6/0 (metric 0.7) do USP 5 (metric 7), vo farbách zelená a biela. Pre potreby kardiochirurgie s podložkami /pledget/ a možnosťou viacnávlekov s farebným rozlíšením.</t>
  </si>
  <si>
    <t>Set k dočasnej kardiostimulácii používaný k liečbe srdcových arytmií v priebehu operácie a po operácii na otvorenom srdci. Pozostáva z viacpramenného drôtu z nehrdzavejúcej ocele, čiastočne potiahnutý izolačnou vrstvou modrého alebo bieleho polyetylénu; v hrúbkach od USP 3/0 (2 metric) - USP 0 (3.5 metric).</t>
  </si>
  <si>
    <t xml:space="preserve">Set tvorí nevstrebateľné monofilné vlákno z nehrdzavejúcej ocele, ku ktorému je upevnená pevná alebo rotujúca ihla (axiálna) s nevstrebateľným polyesterovým návlekom; v hrúbkach od USP 1 (4 metric) - USP 7 (9 metric) alebo USP 2 a 5 </t>
  </si>
  <si>
    <t>Monofilné nepoťahované syntetické šijacie vlákno s dlhou dobou resorpcie vyrobené z polydioxanonu. Vstrebateľnosť: 180 až 210 dní; v hrúbkach od USP 7/0 (metric 0.5) do USP 2 (metric 5), fialovej farby.</t>
  </si>
  <si>
    <t>Syntetické monofilné vstrebateľné šijacie vlákno so strednodobou resorpciou vyrobené z glykonátu. Nie je poťahované. Vstrebateľnosť: 50% pevnosť uzlu v ťahu po 14 dňoch, kompletná resorpcia za 60–90 dní; v hrúbkach od USP 7/0 (metric 0.5) do USP 2 (metric 5), vo fialovej a bezfarebnej farbe.</t>
  </si>
  <si>
    <t>Syntetický polypropylénový monofilamentný materiál, vlákno bez poťahu, hrúbka od 2/0 do 8/0, aj ihla tapercut vhodná predovšetkým na kalcifikované tkanivo, jedno a dvojnávleky, zarkrivenie 1/2 a 3/8, rôzne veľkosti od 8mm do25 mm, s možnosťou tungsten-réniovej ihly</t>
  </si>
  <si>
    <t>Syntetický pletený polyesterový nevstrebateľný materiál, vlákno potiahnuté polybutylátom pre ľahké uzlenie, hrúbka od 2/0 do 6/0, aj ihla tapercut vhodná predovšetkým na kalcifikované tkanivo, jedno a dvojnávleky, zarkrivenie 1/2 a 3/8, rôzne veľkosti od 11mm do 26mm, v rozsahu sily vlákna 7-0 do 5 USP, uchováva si stálu pevnosť v ťahu po implantácii do tkaniva</t>
  </si>
  <si>
    <t>Syntetiický pletený vstrebateľný poťahovaný materiál so strednodobou podporou rany, s ihlou aj bez ihly, vstrebávanie do 70 dní</t>
  </si>
  <si>
    <t>Syntetický pletený poťahovaný vstrebateľný materiál so strednodobou podporou rany a aktívnou ochranou proti bakteriálnej kolonizácii, s ihlou aj bez ihly, vstrebávanie do 70 dní</t>
  </si>
  <si>
    <t>Syntetický monofilamentný vstrebateľný materiál s aktívnou ochranou proti bakteriálnej kolonizácii, dlhodobá  podpora rany</t>
  </si>
  <si>
    <t>Pletené hodvábne chirurgické vlákno pre jednoduché zaobchádzanie a bezpečné uzlenie, potiahnuté voskom, nestráca pevnosť, uchováva pevnosť v ťahu 3 mesiace po implantácii do tkaniva</t>
  </si>
  <si>
    <t>Syntetický polypropylénový monofilamentný materiál, vlákno hrúbka od 1 do 8/0, nezachovávajúci si pamät, bez poťahu, min. tkanivová reakcia, ihla veľkosti od 8 do 37mm z tvrdenej ocele surgaloy pre kardiochirurgiu, zakrivenie ihly 1/2 a 3/8, pri 3/0 a 4/0 potreba pledgetu</t>
  </si>
  <si>
    <t xml:space="preserve">Syntetický pletený, nevstrebateľný, polyesterový materiál s poťahom zo silikónu, hrúbka vlákna od 4/0, ihla veľkosti od 16 do 55mm, cardiopoint, surgaloy, zakrivenie 1/2 a 3/8, pri 2/0 potreba TEF pledgetov a viac návlekov </t>
  </si>
  <si>
    <t>Syntetický  vstrebateľný, monofilamentný materiál, na báze polyglytone 6211, s podporou rany 10 dní, vstrebávanie do 56 dní</t>
  </si>
  <si>
    <t>Syntetický, pletený, poťahovaný materiál na báze lactomeru s vstrebateľným poťahom na báze glykolid, caprolactan a calcium steroyl lactyl s podporou rany 21 dní, rôzna veľkosť ihly, bezihlové návleky, absorbcia prebiehajúca hydrolýzou 56-70 dní</t>
  </si>
  <si>
    <t>Chirurgická nehrdzavejuca oceľ, drôt na hrudnú kosť, hrúbka vlákna 7, dĺžka 4x45cm, ihla 48mm,1/2 zakrivenie a rezná plocha na vnútornej strane ihly</t>
  </si>
  <si>
    <t>Syntetický, pletený, nevstrebateľný polyamid, poťahovaný silikónom, rôzna veľkosť ihly, bezihlove ligatúry,  strihané, na kolečku</t>
  </si>
  <si>
    <t xml:space="preserve">Syntetický monofilamentný s ostnom bez uzlenia, na sutúru rany v jednom smere ,vstrebateľný materiál na báze glycomeru 631, bez poťahu, s podporou rany 7-14 dní, vstrebávanie 90 až 110 dní, hrúbka 3/0,4/0, dĺžka 15-30cm, ihla veľkosť 19-24mm, 1/2, 3/8 </t>
  </si>
  <si>
    <t>Syntetický monofilamentný, vstrebateľný materiál na báze glycomeru 631, bez poťahu, s podporou rany 21 dní, vstrebávanie 90 až 110 dní, hrúbka vlákna 4/0 až 0, dĺžka 70,75,90cm, ihla 1/2, 1, 3/8 zakrivenie, veľkosť 19 az 30mm, bezfarebné a farebné vlákno</t>
  </si>
  <si>
    <t>Syntetický monofilamentný nevstrebateľný materiál, elasticky na báze polybutesteru s reznými ihlami z tvrdenej ocele, 3/8 zakrivenie, veľkosť 19-24mm, vlákno od 2/0-5/0 dĺžky 45cm</t>
  </si>
  <si>
    <t xml:space="preserve">Syntetický, vstrebateľný materiál na báze polyglyconate s dobou podpory 42dní, vstrebatelnosť do 180 dní, veľkosť ihly 40-48mm, 1/2 zakrivenie, okrúhla, dĺžka vlákna loop 150cm alebo jednonávlek 90cm </t>
  </si>
  <si>
    <t>Pletený vstrebateľný poťahovaný šijací materiál vyrobený z polyglaktinu 910 s antibakteriálnym poťahom. Poťahovaný:Polyglactin 370 + stearan vápenatý  + chlorhexidín diacetát.. Vstrebateľnosť: 40%-50% pevnosť uzlu v ťahu po 21 dňoch, kompletná resorpcia za 56 až 70 dní; v hrúbkach od USP 5/0 do USP 2, vo fialovej a bezfarebnej farbe</t>
  </si>
  <si>
    <t>Nevstrebateľný pletený  šijací materiál vyrobený z prírodného hodvábu poťahovaný voskom a silikónom.  V hrúbkach od USP 6/0 (0.7 metric) do USP 1 (4 metric), v čiernej a bielej farbe.</t>
  </si>
  <si>
    <t xml:space="preserve"> 13 - 1</t>
  </si>
  <si>
    <t xml:space="preserve"> 14 - 1</t>
  </si>
  <si>
    <t>Incízne fólie</t>
  </si>
  <si>
    <t>Incízne fólie s jódom</t>
  </si>
  <si>
    <t>Synteticky vstrebateľný monofilamentný materiál s dlhodobou podporou rany od 182 do 238 dní</t>
  </si>
  <si>
    <t xml:space="preserve"> 1 - 11</t>
  </si>
  <si>
    <t xml:space="preserve"> 1 - 12</t>
  </si>
  <si>
    <t>3/0, modra, 90cm, T point,dvojnavlek, pledget, 1\2, 26</t>
  </si>
  <si>
    <t>7/0, modra, 75cm, T point,dvojnavlek, 3\8, 13</t>
  </si>
  <si>
    <t xml:space="preserve"> 2 - 8</t>
  </si>
  <si>
    <t xml:space="preserve">  2 - 9</t>
  </si>
  <si>
    <t>2/0, jednofarebná, 90cm, T cutt,dvojnavlek, 1\2, 25</t>
  </si>
  <si>
    <t>2/0, dvojfarebná, 10x75cm, T point,dvojnavlek, 1\2, 20</t>
  </si>
  <si>
    <t xml:space="preserve"> 4 - 3</t>
  </si>
  <si>
    <t>2, 90cm, T point,jednonavlek, 1\2, 48</t>
  </si>
  <si>
    <t xml:space="preserve"> 15 - 1</t>
  </si>
  <si>
    <t xml:space="preserve"> 16 - 1</t>
  </si>
  <si>
    <t>Vrecká na nástroje</t>
  </si>
  <si>
    <t>Vystužené lepiace náplasťové stehy</t>
  </si>
  <si>
    <t>Fóliové krytie operačných rán s nepriľnavým vankúšikom</t>
  </si>
  <si>
    <t>66 x 60cm</t>
  </si>
  <si>
    <t>60 x 45cm</t>
  </si>
  <si>
    <t>25 x 47cm</t>
  </si>
  <si>
    <t>25 x 125mm</t>
  </si>
  <si>
    <t>9 x 10cm</t>
  </si>
  <si>
    <t>(podpis podľa bodu 15.2.3.1  Pokyny na vypracovanie ponuky súťažných podkladov)</t>
  </si>
  <si>
    <t>Verejná súťaž</t>
  </si>
  <si>
    <t>Príloha č.  12 Súťažných podkladov/Príloha č.1 zmluvy</t>
  </si>
  <si>
    <t>Predpokladané množstvo MJ (ks) za 36 mesiacov</t>
  </si>
  <si>
    <t>(uchádzač predkladá v rámci ponuky, v zmluve sa neuvádza)</t>
  </si>
  <si>
    <t>Sortimentná skladba nevyhnutného príslušenstva pre časť 2 je prílohou tejto prílohy.</t>
  </si>
  <si>
    <t>Sortimentná skladba nevyhnutného príslušenstva pre časť 1 je prílohou tejto prílohy.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</si>
</sst>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"/>
    <numFmt numFmtId="167" formatCode="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rgb="FF00B050"/>
      </top>
      <bottom/>
      <diagonal/>
    </border>
    <border>
      <left/>
      <right/>
      <top/>
      <bottom style="double">
        <color rgb="FFFF0000"/>
      </bottom>
      <diagonal/>
    </border>
  </borders>
  <cellStyleXfs count="2">
    <xf numFmtId="0" fontId="0" fillId="0" borderId="0"/>
    <xf numFmtId="0" fontId="10" fillId="0" borderId="0"/>
  </cellStyleXfs>
  <cellXfs count="14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right" vertical="center"/>
    </xf>
    <xf numFmtId="0" fontId="0" fillId="0" borderId="10" xfId="0" applyFont="1" applyBorder="1"/>
    <xf numFmtId="4" fontId="1" fillId="0" borderId="0" xfId="0" applyNumberFormat="1" applyFont="1"/>
    <xf numFmtId="0" fontId="0" fillId="0" borderId="0" xfId="0" applyFont="1" applyBorder="1"/>
    <xf numFmtId="0" fontId="0" fillId="0" borderId="15" xfId="0" applyFont="1" applyBorder="1"/>
    <xf numFmtId="0" fontId="2" fillId="3" borderId="1" xfId="0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Fill="1"/>
    <xf numFmtId="3" fontId="0" fillId="0" borderId="15" xfId="0" applyNumberFormat="1" applyFont="1" applyBorder="1"/>
    <xf numFmtId="4" fontId="0" fillId="0" borderId="15" xfId="0" applyNumberFormat="1" applyFont="1" applyBorder="1"/>
    <xf numFmtId="4" fontId="0" fillId="0" borderId="16" xfId="0" applyNumberFormat="1" applyFont="1" applyBorder="1"/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4" fontId="0" fillId="0" borderId="9" xfId="0" applyNumberFormat="1" applyFont="1" applyBorder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4" fontId="3" fillId="0" borderId="0" xfId="0" applyNumberFormat="1" applyFont="1"/>
    <xf numFmtId="4" fontId="4" fillId="0" borderId="0" xfId="0" applyNumberFormat="1" applyFont="1"/>
    <xf numFmtId="0" fontId="3" fillId="0" borderId="0" xfId="0" applyFont="1" applyFill="1"/>
    <xf numFmtId="4" fontId="3" fillId="0" borderId="0" xfId="0" applyNumberFormat="1" applyFont="1" applyFill="1"/>
    <xf numFmtId="0" fontId="5" fillId="0" borderId="0" xfId="0" applyFont="1" applyAlignment="1">
      <alignment vertical="center"/>
    </xf>
    <xf numFmtId="0" fontId="3" fillId="0" borderId="10" xfId="0" applyFont="1" applyBorder="1"/>
    <xf numFmtId="0" fontId="3" fillId="0" borderId="15" xfId="0" applyFont="1" applyBorder="1"/>
    <xf numFmtId="3" fontId="3" fillId="0" borderId="15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/>
    </xf>
    <xf numFmtId="4" fontId="3" fillId="0" borderId="9" xfId="0" applyNumberFormat="1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8" xfId="0" applyFont="1" applyBorder="1"/>
    <xf numFmtId="0" fontId="5" fillId="3" borderId="11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0" fontId="3" fillId="0" borderId="4" xfId="0" applyFont="1" applyBorder="1" applyAlignment="1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0" fontId="3" fillId="0" borderId="14" xfId="0" applyFont="1" applyBorder="1" applyAlignment="1"/>
    <xf numFmtId="0" fontId="0" fillId="0" borderId="4" xfId="0" applyFont="1" applyBorder="1" applyAlignment="1"/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ont="1" applyBorder="1" applyAlignment="1">
      <alignment vertical="center"/>
    </xf>
    <xf numFmtId="16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16" fontId="0" fillId="0" borderId="11" xfId="0" applyNumberForma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2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5" borderId="1" xfId="1" applyNumberFormat="1" applyFont="1" applyFill="1" applyBorder="1" applyAlignment="1">
      <alignment vertical="center" wrapText="1"/>
    </xf>
    <xf numFmtId="3" fontId="2" fillId="5" borderId="1" xfId="1" applyNumberFormat="1" applyFont="1" applyFill="1" applyBorder="1" applyAlignment="1">
      <alignment horizontal="left" vertical="center"/>
    </xf>
    <xf numFmtId="3" fontId="2" fillId="5" borderId="1" xfId="1" applyNumberFormat="1" applyFont="1" applyFill="1" applyBorder="1" applyAlignment="1">
      <alignment horizontal="left"/>
    </xf>
    <xf numFmtId="0" fontId="2" fillId="5" borderId="1" xfId="1" applyFont="1" applyFill="1" applyBorder="1" applyAlignment="1">
      <alignment horizontal="left" vertical="center"/>
    </xf>
    <xf numFmtId="165" fontId="2" fillId="5" borderId="1" xfId="1" applyNumberFormat="1" applyFont="1" applyFill="1" applyBorder="1" applyAlignment="1">
      <alignment horizontal="left"/>
    </xf>
    <xf numFmtId="0" fontId="2" fillId="5" borderId="1" xfId="1" applyNumberFormat="1" applyFont="1" applyFill="1" applyBorder="1" applyAlignment="1">
      <alignment horizontal="left" vertical="center"/>
    </xf>
    <xf numFmtId="0" fontId="2" fillId="5" borderId="1" xfId="1" applyNumberFormat="1" applyFont="1" applyFill="1" applyBorder="1" applyAlignment="1">
      <alignment horizontal="left"/>
    </xf>
    <xf numFmtId="0" fontId="2" fillId="5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65" fontId="2" fillId="5" borderId="1" xfId="1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left"/>
    </xf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167" fontId="0" fillId="0" borderId="4" xfId="0" applyNumberFormat="1" applyFont="1" applyBorder="1" applyAlignment="1"/>
    <xf numFmtId="167" fontId="0" fillId="2" borderId="4" xfId="0" applyNumberFormat="1" applyFont="1" applyFill="1" applyBorder="1" applyAlignment="1"/>
    <xf numFmtId="167" fontId="3" fillId="0" borderId="4" xfId="0" applyNumberFormat="1" applyFont="1" applyBorder="1" applyAlignment="1"/>
    <xf numFmtId="167" fontId="3" fillId="2" borderId="4" xfId="0" applyNumberFormat="1" applyFont="1" applyFill="1" applyBorder="1" applyAlignment="1"/>
    <xf numFmtId="167" fontId="3" fillId="5" borderId="14" xfId="0" applyNumberFormat="1" applyFont="1" applyFill="1" applyBorder="1" applyAlignment="1"/>
    <xf numFmtId="167" fontId="3" fillId="0" borderId="14" xfId="0" applyNumberFormat="1" applyFont="1" applyBorder="1" applyAlignment="1"/>
    <xf numFmtId="167" fontId="3" fillId="2" borderId="14" xfId="0" applyNumberFormat="1" applyFont="1" applyFill="1" applyBorder="1" applyAlignment="1"/>
    <xf numFmtId="0" fontId="0" fillId="0" borderId="0" xfId="0" applyFont="1" applyAlignment="1">
      <alignment horizontal="left"/>
    </xf>
    <xf numFmtId="0" fontId="0" fillId="4" borderId="11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/>
    <xf numFmtId="0" fontId="0" fillId="0" borderId="1" xfId="0" quotePrefix="1" applyNumberForma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4" borderId="1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0" borderId="14" xfId="0" applyNumberFormat="1" applyFont="1" applyBorder="1" applyAlignment="1"/>
    <xf numFmtId="4" fontId="3" fillId="0" borderId="4" xfId="0" applyNumberFormat="1" applyFont="1" applyBorder="1" applyAlignment="1"/>
    <xf numFmtId="4" fontId="0" fillId="0" borderId="4" xfId="0" applyNumberFormat="1" applyFont="1" applyBorder="1" applyAlignment="1"/>
    <xf numFmtId="167" fontId="0" fillId="5" borderId="4" xfId="0" applyNumberFormat="1" applyFont="1" applyFill="1" applyBorder="1" applyAlignment="1"/>
  </cellXfs>
  <cellStyles count="2">
    <cellStyle name="Normálna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Vzory_20160418/343-SP-p3-opis_a_c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klad pre kriterium"/>
      <sheetName val="Ciselni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17" zoomScale="90" zoomScaleNormal="90" workbookViewId="0">
      <selection activeCell="L13" sqref="L13"/>
    </sheetView>
  </sheetViews>
  <sheetFormatPr defaultColWidth="8.85546875" defaultRowHeight="15" x14ac:dyDescent="0.25"/>
  <cols>
    <col min="1" max="1" width="7.42578125" style="10" customWidth="1"/>
    <col min="2" max="2" width="5.28515625" style="10" customWidth="1"/>
    <col min="3" max="3" width="64.140625" style="10" customWidth="1"/>
    <col min="4" max="5" width="8.5703125" style="10" customWidth="1"/>
    <col min="6" max="6" width="9.28515625" style="10" customWidth="1"/>
    <col min="7" max="7" width="11.5703125" style="10" customWidth="1"/>
    <col min="8" max="8" width="38.85546875" style="10" customWidth="1"/>
    <col min="9" max="15" width="9.7109375" style="10" customWidth="1"/>
    <col min="16" max="16384" width="8.85546875" style="10"/>
  </cols>
  <sheetData>
    <row r="1" spans="1:15" x14ac:dyDescent="0.25">
      <c r="A1" s="10" t="s">
        <v>43</v>
      </c>
      <c r="D1" s="21" t="s">
        <v>0</v>
      </c>
      <c r="E1" s="1"/>
      <c r="H1" s="12"/>
      <c r="I1" s="12"/>
      <c r="J1" s="12"/>
      <c r="K1" s="12"/>
      <c r="L1" s="12"/>
      <c r="O1" s="6" t="s">
        <v>50</v>
      </c>
    </row>
    <row r="2" spans="1:15" x14ac:dyDescent="0.25">
      <c r="A2" s="10" t="s">
        <v>44</v>
      </c>
      <c r="D2" s="20" t="s">
        <v>45</v>
      </c>
      <c r="H2" s="12"/>
      <c r="I2" s="12"/>
      <c r="J2" s="12"/>
      <c r="K2" s="12"/>
      <c r="L2" s="12"/>
    </row>
    <row r="3" spans="1:15" x14ac:dyDescent="0.25">
      <c r="A3" s="10" t="s">
        <v>46</v>
      </c>
      <c r="D3" s="20" t="s">
        <v>192</v>
      </c>
      <c r="H3" s="12"/>
      <c r="I3" s="12"/>
      <c r="J3" s="12"/>
      <c r="K3" s="12"/>
      <c r="L3" s="12"/>
    </row>
    <row r="4" spans="1:15" x14ac:dyDescent="0.25">
      <c r="A4" s="10" t="s">
        <v>1</v>
      </c>
      <c r="D4" s="21" t="s">
        <v>55</v>
      </c>
      <c r="E4" s="1"/>
      <c r="H4" s="1"/>
      <c r="I4" s="6"/>
      <c r="J4" s="12"/>
      <c r="K4" s="12"/>
      <c r="L4" s="12"/>
    </row>
    <row r="5" spans="1:15" x14ac:dyDescent="0.25">
      <c r="A5" s="10" t="s">
        <v>47</v>
      </c>
      <c r="D5" s="25" t="s">
        <v>193</v>
      </c>
      <c r="E5" s="25"/>
      <c r="F5" s="25"/>
      <c r="G5" s="25"/>
      <c r="H5" s="26"/>
      <c r="I5" s="13"/>
      <c r="J5" s="12"/>
      <c r="K5" s="12"/>
      <c r="L5" s="12"/>
    </row>
    <row r="6" spans="1:15" ht="15.75" thickBot="1" x14ac:dyDescent="0.3">
      <c r="C6" s="51"/>
      <c r="G6" s="11"/>
      <c r="H6" s="12"/>
      <c r="I6" s="12"/>
      <c r="J6" s="12"/>
      <c r="K6" s="12"/>
      <c r="L6" s="12"/>
    </row>
    <row r="7" spans="1:15" ht="16.5" thickTop="1" thickBot="1" x14ac:dyDescent="0.3">
      <c r="A7" s="109" t="s">
        <v>48</v>
      </c>
      <c r="B7" s="109"/>
      <c r="C7" s="109"/>
      <c r="D7" s="5" t="s">
        <v>49</v>
      </c>
      <c r="E7" s="8"/>
      <c r="F7" s="8"/>
      <c r="G7" s="14"/>
      <c r="H7" s="15"/>
      <c r="I7" s="15"/>
      <c r="J7" s="15"/>
      <c r="K7" s="15"/>
      <c r="L7" s="16"/>
    </row>
    <row r="8" spans="1:15" ht="15.75" thickTop="1" x14ac:dyDescent="0.25"/>
    <row r="9" spans="1:15" x14ac:dyDescent="0.25">
      <c r="I9" s="7"/>
    </row>
    <row r="10" spans="1:15" ht="55.5" customHeight="1" x14ac:dyDescent="0.25">
      <c r="A10" s="110" t="s">
        <v>21</v>
      </c>
      <c r="B10" s="112" t="s">
        <v>53</v>
      </c>
      <c r="C10" s="114" t="s">
        <v>20</v>
      </c>
      <c r="D10" s="115" t="s">
        <v>19</v>
      </c>
      <c r="E10" s="123" t="s">
        <v>140</v>
      </c>
      <c r="F10" s="122" t="s">
        <v>194</v>
      </c>
      <c r="G10" s="114" t="s">
        <v>12</v>
      </c>
      <c r="H10" s="114" t="s">
        <v>13</v>
      </c>
      <c r="I10" s="114" t="s">
        <v>14</v>
      </c>
      <c r="J10" s="114"/>
      <c r="K10" s="114"/>
      <c r="L10" s="114"/>
      <c r="M10" s="120" t="s">
        <v>41</v>
      </c>
      <c r="N10" s="121"/>
      <c r="O10" s="121"/>
    </row>
    <row r="11" spans="1:15" ht="30" x14ac:dyDescent="0.25">
      <c r="A11" s="111"/>
      <c r="B11" s="113"/>
      <c r="C11" s="114"/>
      <c r="D11" s="115"/>
      <c r="E11" s="124"/>
      <c r="F11" s="115"/>
      <c r="G11" s="114"/>
      <c r="H11" s="114"/>
      <c r="I11" s="17" t="s">
        <v>15</v>
      </c>
      <c r="J11" s="18" t="s">
        <v>18</v>
      </c>
      <c r="K11" s="17" t="s">
        <v>16</v>
      </c>
      <c r="L11" s="17" t="s">
        <v>17</v>
      </c>
      <c r="M11" s="52" t="s">
        <v>15</v>
      </c>
      <c r="N11" s="53" t="s">
        <v>16</v>
      </c>
      <c r="O11" s="53" t="s">
        <v>42</v>
      </c>
    </row>
    <row r="12" spans="1:15" ht="15" customHeight="1" thickBot="1" x14ac:dyDescent="0.3">
      <c r="A12" s="9" t="s">
        <v>2</v>
      </c>
      <c r="B12" s="54" t="s">
        <v>3</v>
      </c>
      <c r="C12" s="54" t="s">
        <v>4</v>
      </c>
      <c r="D12" s="54" t="s">
        <v>5</v>
      </c>
      <c r="E12" s="54"/>
      <c r="F12" s="54" t="s">
        <v>6</v>
      </c>
      <c r="G12" s="54" t="s">
        <v>7</v>
      </c>
      <c r="H12" s="54" t="s">
        <v>8</v>
      </c>
      <c r="I12" s="54" t="s">
        <v>9</v>
      </c>
      <c r="J12" s="54" t="s">
        <v>10</v>
      </c>
      <c r="K12" s="54" t="s">
        <v>11</v>
      </c>
      <c r="L12" s="54" t="s">
        <v>59</v>
      </c>
      <c r="M12" s="54" t="s">
        <v>60</v>
      </c>
      <c r="N12" s="55" t="s">
        <v>60</v>
      </c>
      <c r="O12" s="56" t="s">
        <v>61</v>
      </c>
    </row>
    <row r="13" spans="1:15" ht="75.75" customHeight="1" thickTop="1" thickBot="1" x14ac:dyDescent="0.3">
      <c r="A13" s="116" t="s">
        <v>35</v>
      </c>
      <c r="B13" s="4" t="s">
        <v>22</v>
      </c>
      <c r="C13" s="74" t="s">
        <v>143</v>
      </c>
      <c r="D13" s="50" t="s">
        <v>34</v>
      </c>
      <c r="E13" s="50">
        <v>6</v>
      </c>
      <c r="F13" s="61">
        <v>270</v>
      </c>
      <c r="G13" s="58"/>
      <c r="H13" s="58"/>
      <c r="I13" s="147"/>
      <c r="J13" s="102"/>
      <c r="K13" s="102"/>
      <c r="L13" s="103">
        <f>I13+K13</f>
        <v>0</v>
      </c>
      <c r="M13" s="146">
        <f>I13*F13</f>
        <v>0</v>
      </c>
      <c r="N13" s="146">
        <f>K13*F13</f>
        <v>0</v>
      </c>
      <c r="O13" s="146">
        <f>F13*L13</f>
        <v>0</v>
      </c>
    </row>
    <row r="14" spans="1:15" ht="51" customHeight="1" thickTop="1" thickBot="1" x14ac:dyDescent="0.3">
      <c r="A14" s="117"/>
      <c r="B14" s="4" t="s">
        <v>23</v>
      </c>
      <c r="C14" s="75" t="s">
        <v>56</v>
      </c>
      <c r="D14" s="50" t="s">
        <v>34</v>
      </c>
      <c r="E14" s="50">
        <v>36</v>
      </c>
      <c r="F14" s="61">
        <v>2160</v>
      </c>
      <c r="G14" s="58"/>
      <c r="H14" s="58"/>
      <c r="I14" s="147"/>
      <c r="J14" s="102"/>
      <c r="K14" s="102"/>
      <c r="L14" s="103">
        <f t="shared" ref="L14:L22" si="0">I14+K14</f>
        <v>0</v>
      </c>
      <c r="M14" s="146">
        <f t="shared" ref="M14:M22" si="1">I14*F14</f>
        <v>0</v>
      </c>
      <c r="N14" s="146">
        <f t="shared" ref="N14:N22" si="2">K14*F14</f>
        <v>0</v>
      </c>
      <c r="O14" s="146">
        <f t="shared" ref="O14:O22" si="3">F14*L14</f>
        <v>0</v>
      </c>
    </row>
    <row r="15" spans="1:15" ht="91.5" customHeight="1" thickTop="1" thickBot="1" x14ac:dyDescent="0.3">
      <c r="A15" s="118"/>
      <c r="B15" s="4" t="s">
        <v>24</v>
      </c>
      <c r="C15" s="75" t="s">
        <v>144</v>
      </c>
      <c r="D15" s="50" t="s">
        <v>34</v>
      </c>
      <c r="E15" s="50">
        <v>36</v>
      </c>
      <c r="F15" s="61">
        <v>540</v>
      </c>
      <c r="G15" s="58"/>
      <c r="H15" s="58"/>
      <c r="I15" s="147"/>
      <c r="J15" s="102"/>
      <c r="K15" s="102"/>
      <c r="L15" s="103">
        <f t="shared" si="0"/>
        <v>0</v>
      </c>
      <c r="M15" s="146">
        <f t="shared" si="1"/>
        <v>0</v>
      </c>
      <c r="N15" s="146">
        <f t="shared" si="2"/>
        <v>0</v>
      </c>
      <c r="O15" s="146">
        <f t="shared" si="3"/>
        <v>0</v>
      </c>
    </row>
    <row r="16" spans="1:15" ht="54" customHeight="1" thickTop="1" thickBot="1" x14ac:dyDescent="0.3">
      <c r="A16" s="118"/>
      <c r="B16" s="4" t="s">
        <v>25</v>
      </c>
      <c r="C16" s="75" t="s">
        <v>145</v>
      </c>
      <c r="D16" s="50" t="s">
        <v>34</v>
      </c>
      <c r="E16" s="50">
        <v>12</v>
      </c>
      <c r="F16" s="61">
        <v>180</v>
      </c>
      <c r="G16" s="58"/>
      <c r="H16" s="58"/>
      <c r="I16" s="147"/>
      <c r="J16" s="102"/>
      <c r="K16" s="102"/>
      <c r="L16" s="103">
        <f t="shared" si="0"/>
        <v>0</v>
      </c>
      <c r="M16" s="146">
        <f t="shared" si="1"/>
        <v>0</v>
      </c>
      <c r="N16" s="146">
        <f t="shared" si="2"/>
        <v>0</v>
      </c>
      <c r="O16" s="146">
        <f t="shared" si="3"/>
        <v>0</v>
      </c>
    </row>
    <row r="17" spans="1:15" ht="81" customHeight="1" thickTop="1" thickBot="1" x14ac:dyDescent="0.3">
      <c r="A17" s="118"/>
      <c r="B17" s="4" t="s">
        <v>26</v>
      </c>
      <c r="C17" s="76" t="s">
        <v>57</v>
      </c>
      <c r="D17" s="50" t="s">
        <v>34</v>
      </c>
      <c r="E17" s="50">
        <v>24</v>
      </c>
      <c r="F17" s="61">
        <v>7920</v>
      </c>
      <c r="G17" s="58"/>
      <c r="H17" s="58"/>
      <c r="I17" s="147"/>
      <c r="J17" s="102"/>
      <c r="K17" s="102"/>
      <c r="L17" s="103">
        <f t="shared" si="0"/>
        <v>0</v>
      </c>
      <c r="M17" s="146">
        <f t="shared" si="1"/>
        <v>0</v>
      </c>
      <c r="N17" s="146">
        <f t="shared" si="2"/>
        <v>0</v>
      </c>
      <c r="O17" s="146">
        <f t="shared" si="3"/>
        <v>0</v>
      </c>
    </row>
    <row r="18" spans="1:15" ht="63.75" customHeight="1" thickTop="1" thickBot="1" x14ac:dyDescent="0.3">
      <c r="A18" s="118"/>
      <c r="B18" s="4" t="s">
        <v>27</v>
      </c>
      <c r="C18" s="75" t="s">
        <v>146</v>
      </c>
      <c r="D18" s="50" t="s">
        <v>34</v>
      </c>
      <c r="E18" s="50">
        <v>24</v>
      </c>
      <c r="F18" s="61">
        <v>360</v>
      </c>
      <c r="G18" s="58"/>
      <c r="H18" s="58"/>
      <c r="I18" s="147"/>
      <c r="J18" s="102"/>
      <c r="K18" s="102"/>
      <c r="L18" s="103">
        <f t="shared" si="0"/>
        <v>0</v>
      </c>
      <c r="M18" s="146">
        <f t="shared" si="1"/>
        <v>0</v>
      </c>
      <c r="N18" s="146">
        <f t="shared" si="2"/>
        <v>0</v>
      </c>
      <c r="O18" s="146">
        <f t="shared" si="3"/>
        <v>0</v>
      </c>
    </row>
    <row r="19" spans="1:15" ht="81" customHeight="1" thickTop="1" thickBot="1" x14ac:dyDescent="0.3">
      <c r="A19" s="118"/>
      <c r="B19" s="4" t="s">
        <v>28</v>
      </c>
      <c r="C19" s="75" t="s">
        <v>147</v>
      </c>
      <c r="D19" s="50" t="s">
        <v>34</v>
      </c>
      <c r="E19" s="50">
        <v>36</v>
      </c>
      <c r="F19" s="61">
        <v>540</v>
      </c>
      <c r="G19" s="58"/>
      <c r="H19" s="58"/>
      <c r="I19" s="147"/>
      <c r="J19" s="102"/>
      <c r="K19" s="102"/>
      <c r="L19" s="103">
        <f t="shared" si="0"/>
        <v>0</v>
      </c>
      <c r="M19" s="146">
        <f t="shared" si="1"/>
        <v>0</v>
      </c>
      <c r="N19" s="146">
        <f t="shared" si="2"/>
        <v>0</v>
      </c>
      <c r="O19" s="146">
        <f t="shared" si="3"/>
        <v>0</v>
      </c>
    </row>
    <row r="20" spans="1:15" ht="81" customHeight="1" thickTop="1" thickBot="1" x14ac:dyDescent="0.3">
      <c r="A20" s="118"/>
      <c r="B20" s="4" t="s">
        <v>29</v>
      </c>
      <c r="C20" s="77" t="s">
        <v>58</v>
      </c>
      <c r="D20" s="50" t="s">
        <v>34</v>
      </c>
      <c r="E20" s="50">
        <v>36</v>
      </c>
      <c r="F20" s="61">
        <v>540</v>
      </c>
      <c r="G20" s="58"/>
      <c r="H20" s="58"/>
      <c r="I20" s="147"/>
      <c r="J20" s="102"/>
      <c r="K20" s="102"/>
      <c r="L20" s="103">
        <f t="shared" si="0"/>
        <v>0</v>
      </c>
      <c r="M20" s="146">
        <f t="shared" si="1"/>
        <v>0</v>
      </c>
      <c r="N20" s="146">
        <f t="shared" si="2"/>
        <v>0</v>
      </c>
      <c r="O20" s="146">
        <f t="shared" si="3"/>
        <v>0</v>
      </c>
    </row>
    <row r="21" spans="1:15" ht="81" customHeight="1" thickTop="1" thickBot="1" x14ac:dyDescent="0.3">
      <c r="A21" s="118"/>
      <c r="B21" s="4" t="s">
        <v>30</v>
      </c>
      <c r="C21" s="77" t="s">
        <v>164</v>
      </c>
      <c r="D21" s="50" t="s">
        <v>34</v>
      </c>
      <c r="E21" s="50">
        <v>24</v>
      </c>
      <c r="F21" s="61">
        <v>360</v>
      </c>
      <c r="G21" s="58"/>
      <c r="H21" s="58"/>
      <c r="I21" s="147"/>
      <c r="J21" s="102"/>
      <c r="K21" s="102"/>
      <c r="L21" s="103">
        <f t="shared" si="0"/>
        <v>0</v>
      </c>
      <c r="M21" s="146">
        <f t="shared" si="1"/>
        <v>0</v>
      </c>
      <c r="N21" s="146">
        <f t="shared" si="2"/>
        <v>0</v>
      </c>
      <c r="O21" s="146">
        <f t="shared" si="3"/>
        <v>0</v>
      </c>
    </row>
    <row r="22" spans="1:15" ht="81" customHeight="1" thickTop="1" thickBot="1" x14ac:dyDescent="0.3">
      <c r="A22" s="119"/>
      <c r="B22" s="4" t="s">
        <v>36</v>
      </c>
      <c r="C22" s="77" t="s">
        <v>165</v>
      </c>
      <c r="D22" s="50" t="s">
        <v>34</v>
      </c>
      <c r="E22" s="50">
        <v>36</v>
      </c>
      <c r="F22" s="61">
        <v>8640</v>
      </c>
      <c r="G22" s="58"/>
      <c r="H22" s="58"/>
      <c r="I22" s="147"/>
      <c r="J22" s="102"/>
      <c r="K22" s="102"/>
      <c r="L22" s="103">
        <f t="shared" si="0"/>
        <v>0</v>
      </c>
      <c r="M22" s="146">
        <f t="shared" si="1"/>
        <v>0</v>
      </c>
      <c r="N22" s="146">
        <f t="shared" si="2"/>
        <v>0</v>
      </c>
      <c r="O22" s="146">
        <f t="shared" si="3"/>
        <v>0</v>
      </c>
    </row>
    <row r="23" spans="1:15" ht="16.5" thickTop="1" thickBot="1" x14ac:dyDescent="0.3">
      <c r="C23" s="7"/>
      <c r="H23" s="7"/>
      <c r="J23" s="7"/>
      <c r="K23" s="7"/>
      <c r="M23" s="19">
        <f>SUM(M13:M22)</f>
        <v>0</v>
      </c>
      <c r="N23" s="19">
        <f>SUM(N13:N22)</f>
        <v>0</v>
      </c>
      <c r="O23" s="19">
        <f>SUM(O13:O22)</f>
        <v>0</v>
      </c>
    </row>
    <row r="24" spans="1:15" s="20" customFormat="1" ht="14.25" thickTop="1" thickBot="1" x14ac:dyDescent="0.25">
      <c r="A24" s="59" t="s">
        <v>54</v>
      </c>
      <c r="C24" s="33"/>
      <c r="H24" s="20" t="s">
        <v>197</v>
      </c>
      <c r="N24" s="33"/>
      <c r="O24" s="34"/>
    </row>
    <row r="25" spans="1:15" customFormat="1" ht="16.5" thickTop="1" thickBot="1" x14ac:dyDescent="0.3">
      <c r="A25" s="42"/>
      <c r="B25" s="43"/>
      <c r="C25" s="20" t="s">
        <v>31</v>
      </c>
      <c r="D25" s="20"/>
      <c r="E25" s="20"/>
      <c r="F25" s="20"/>
      <c r="G25" s="20"/>
      <c r="H25" t="s">
        <v>195</v>
      </c>
      <c r="I25" s="3"/>
    </row>
    <row r="26" spans="1:15" customFormat="1" ht="15.75" thickTop="1" x14ac:dyDescent="0.25">
      <c r="A26" s="100"/>
      <c r="B26" s="20"/>
      <c r="C26" s="20"/>
      <c r="D26" s="20"/>
      <c r="E26" s="20"/>
      <c r="F26" s="20"/>
      <c r="G26" s="20"/>
      <c r="I26" s="3"/>
      <c r="L26" s="3"/>
    </row>
    <row r="27" spans="1:15" customFormat="1" ht="15.75" thickBot="1" x14ac:dyDescent="0.3">
      <c r="A27" s="101"/>
      <c r="B27" s="20"/>
      <c r="C27" s="20"/>
      <c r="D27" s="20"/>
      <c r="E27" s="20"/>
      <c r="F27" s="20"/>
      <c r="G27" s="20"/>
    </row>
    <row r="28" spans="1:15" customFormat="1" ht="16.5" thickTop="1" thickBot="1" x14ac:dyDescent="0.3">
      <c r="A28" s="44"/>
      <c r="B28" s="45"/>
      <c r="C28" s="20" t="s">
        <v>32</v>
      </c>
      <c r="D28" s="20"/>
      <c r="E28" s="20"/>
      <c r="F28" s="20"/>
      <c r="G28" s="20"/>
    </row>
    <row r="29" spans="1:15" customFormat="1" ht="15.75" thickTop="1" x14ac:dyDescent="0.25">
      <c r="A29" s="46"/>
      <c r="B29" s="20"/>
      <c r="C29" s="20"/>
      <c r="D29" s="20"/>
      <c r="E29" s="20"/>
      <c r="F29" s="20"/>
      <c r="G29" s="20"/>
      <c r="H29" s="99"/>
      <c r="I29" s="99"/>
      <c r="J29" s="99"/>
      <c r="K29" s="99"/>
      <c r="L29" s="99"/>
      <c r="M29" s="99"/>
    </row>
    <row r="30" spans="1:15" customFormat="1" x14ac:dyDescent="0.25">
      <c r="A30" s="20"/>
      <c r="B30" s="20"/>
      <c r="C30" s="20"/>
      <c r="D30" s="20"/>
      <c r="E30" s="20"/>
      <c r="F30" s="20"/>
      <c r="G30" s="20"/>
      <c r="H30" s="20" t="s">
        <v>33</v>
      </c>
      <c r="I30" s="20"/>
      <c r="J30" s="20"/>
    </row>
    <row r="31" spans="1:15" customFormat="1" x14ac:dyDescent="0.25">
      <c r="A31" s="20"/>
      <c r="B31" s="20"/>
      <c r="C31" s="20"/>
      <c r="D31" s="20"/>
      <c r="E31" s="20"/>
      <c r="F31" s="20"/>
      <c r="G31" s="20"/>
      <c r="H31" s="20" t="s">
        <v>191</v>
      </c>
      <c r="I31" s="20"/>
      <c r="J31" s="20"/>
    </row>
    <row r="32" spans="1:15" customFormat="1" x14ac:dyDescent="0.25">
      <c r="A32" s="20"/>
      <c r="B32" s="20"/>
      <c r="C32" s="20"/>
      <c r="D32" s="20"/>
      <c r="E32" s="20"/>
      <c r="F32" s="20"/>
      <c r="G32" s="20"/>
    </row>
    <row r="33" spans="1:12" customFormat="1" x14ac:dyDescent="0.25">
      <c r="A33" s="20"/>
      <c r="B33" s="20"/>
      <c r="C33" s="20"/>
      <c r="D33" s="20"/>
      <c r="E33" s="20"/>
      <c r="F33" s="20"/>
      <c r="G33" s="20"/>
      <c r="H33" s="10"/>
      <c r="I33" s="10"/>
      <c r="J33" s="10"/>
      <c r="K33" s="10"/>
      <c r="L33" s="10"/>
    </row>
    <row r="34" spans="1:12" x14ac:dyDescent="0.25">
      <c r="A34" s="20"/>
      <c r="B34" s="20"/>
      <c r="C34" s="20"/>
      <c r="D34" s="20"/>
      <c r="E34" s="20"/>
      <c r="F34" s="20"/>
      <c r="G34" s="20"/>
    </row>
  </sheetData>
  <mergeCells count="12">
    <mergeCell ref="A13:A22"/>
    <mergeCell ref="M10:O10"/>
    <mergeCell ref="F10:F11"/>
    <mergeCell ref="G10:G11"/>
    <mergeCell ref="H10:H11"/>
    <mergeCell ref="I10:L10"/>
    <mergeCell ref="E10:E11"/>
    <mergeCell ref="A7:C7"/>
    <mergeCell ref="A10:A11"/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'C:\Dokumenty\Vzory_20160418\[343-SP-p3-opis_a_cena.xlsx]Ciselnik'!#REF!</xm:f>
          </x14:formula1>
          <xm:sqref>E2:E3</xm:sqref>
        </x14:dataValidation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opLeftCell="A5" zoomScale="90" zoomScaleNormal="90" workbookViewId="0">
      <selection activeCell="M49" sqref="M49"/>
    </sheetView>
  </sheetViews>
  <sheetFormatPr defaultRowHeight="15" x14ac:dyDescent="0.25"/>
  <cols>
    <col min="1" max="2" width="7" customWidth="1"/>
    <col min="3" max="3" width="5.85546875" customWidth="1"/>
    <col min="4" max="4" width="60.42578125" customWidth="1"/>
    <col min="5" max="5" width="62.42578125" customWidth="1"/>
    <col min="6" max="7" width="8.5703125" customWidth="1"/>
    <col min="8" max="8" width="15.42578125" customWidth="1"/>
    <col min="9" max="9" width="9.85546875" customWidth="1"/>
    <col min="10" max="10" width="29" customWidth="1"/>
    <col min="11" max="14" width="9.7109375" customWidth="1"/>
    <col min="15" max="15" width="10.85546875" customWidth="1"/>
    <col min="16" max="17" width="9.7109375" customWidth="1"/>
  </cols>
  <sheetData>
    <row r="1" spans="1:17" x14ac:dyDescent="0.25">
      <c r="A1" s="20" t="s">
        <v>43</v>
      </c>
      <c r="B1" s="20"/>
      <c r="C1" s="20"/>
      <c r="D1" s="20"/>
      <c r="E1" s="21" t="s">
        <v>0</v>
      </c>
      <c r="F1" s="21"/>
      <c r="G1" s="21"/>
      <c r="H1" s="20"/>
      <c r="I1" s="20"/>
      <c r="J1" s="23"/>
      <c r="K1" s="23"/>
      <c r="L1" s="23"/>
      <c r="M1" s="23"/>
      <c r="N1" s="23"/>
      <c r="Q1" s="24" t="s">
        <v>51</v>
      </c>
    </row>
    <row r="2" spans="1:17" x14ac:dyDescent="0.25">
      <c r="A2" s="20" t="s">
        <v>44</v>
      </c>
      <c r="B2" s="20"/>
      <c r="C2" s="20"/>
      <c r="D2" s="20"/>
      <c r="E2" s="20" t="s">
        <v>45</v>
      </c>
      <c r="F2" s="20"/>
      <c r="G2" s="20"/>
      <c r="H2" s="20"/>
      <c r="I2" s="20"/>
      <c r="J2" s="23"/>
      <c r="K2" s="23"/>
      <c r="L2" s="23"/>
      <c r="M2" s="23"/>
      <c r="N2" s="23"/>
    </row>
    <row r="3" spans="1:17" x14ac:dyDescent="0.25">
      <c r="A3" s="20" t="s">
        <v>46</v>
      </c>
      <c r="B3" s="20"/>
      <c r="C3" s="20"/>
      <c r="D3" s="20"/>
      <c r="E3" s="20" t="s">
        <v>192</v>
      </c>
      <c r="F3" s="20"/>
      <c r="G3" s="20"/>
      <c r="H3" s="20"/>
      <c r="I3" s="20"/>
      <c r="J3" s="23"/>
      <c r="K3" s="23"/>
      <c r="L3" s="23"/>
      <c r="M3" s="23"/>
      <c r="N3" s="23"/>
    </row>
    <row r="4" spans="1:17" x14ac:dyDescent="0.25">
      <c r="A4" s="20" t="s">
        <v>1</v>
      </c>
      <c r="B4" s="20"/>
      <c r="C4" s="20"/>
      <c r="D4" s="20"/>
      <c r="E4" s="21" t="s">
        <v>55</v>
      </c>
      <c r="F4" s="21"/>
      <c r="G4" s="21"/>
      <c r="H4" s="20"/>
      <c r="I4" s="20"/>
      <c r="J4" s="21"/>
      <c r="K4" s="24"/>
      <c r="L4" s="23"/>
      <c r="M4" s="23"/>
      <c r="N4" s="23"/>
    </row>
    <row r="5" spans="1:17" x14ac:dyDescent="0.25">
      <c r="A5" s="20" t="s">
        <v>47</v>
      </c>
      <c r="B5" s="20"/>
      <c r="C5" s="20"/>
      <c r="D5" s="20"/>
      <c r="E5" s="25" t="s">
        <v>193</v>
      </c>
      <c r="F5" s="25"/>
      <c r="G5" s="25"/>
      <c r="H5" s="25"/>
      <c r="I5" s="25"/>
      <c r="J5" s="26"/>
      <c r="K5" s="26"/>
      <c r="L5" s="23"/>
      <c r="M5" s="23"/>
      <c r="N5" s="23"/>
    </row>
    <row r="6" spans="1:17" ht="15.75" thickBot="1" x14ac:dyDescent="0.3">
      <c r="A6" s="20"/>
      <c r="B6" s="20"/>
      <c r="C6" s="20"/>
      <c r="D6" s="20"/>
      <c r="E6" s="27"/>
      <c r="F6" s="20"/>
      <c r="G6" s="20"/>
      <c r="H6" s="20"/>
      <c r="I6" s="22"/>
      <c r="J6" s="23"/>
      <c r="K6" s="23"/>
      <c r="L6" s="23"/>
      <c r="M6" s="23"/>
      <c r="N6" s="23"/>
    </row>
    <row r="7" spans="1:17" ht="16.5" thickTop="1" thickBot="1" x14ac:dyDescent="0.3">
      <c r="A7" s="132" t="s">
        <v>48</v>
      </c>
      <c r="B7" s="132"/>
      <c r="C7" s="132"/>
      <c r="D7" s="132"/>
      <c r="E7" s="132"/>
      <c r="F7" s="28" t="s">
        <v>49</v>
      </c>
      <c r="G7" s="29"/>
      <c r="H7" s="29"/>
      <c r="I7" s="30"/>
      <c r="J7" s="31"/>
      <c r="K7" s="31"/>
      <c r="L7" s="31"/>
      <c r="M7" s="31"/>
      <c r="N7" s="32"/>
    </row>
    <row r="8" spans="1:17" ht="15.75" thickTop="1" x14ac:dyDescent="0.25"/>
    <row r="9" spans="1:17" s="20" customFormat="1" ht="39" customHeight="1" x14ac:dyDescent="0.2">
      <c r="A9" s="133" t="s">
        <v>21</v>
      </c>
      <c r="B9" s="135" t="s">
        <v>53</v>
      </c>
      <c r="C9" s="135" t="s">
        <v>67</v>
      </c>
      <c r="D9" s="139" t="s">
        <v>141</v>
      </c>
      <c r="E9" s="137" t="s">
        <v>142</v>
      </c>
      <c r="F9" s="138" t="s">
        <v>19</v>
      </c>
      <c r="G9" s="123" t="s">
        <v>140</v>
      </c>
      <c r="H9" s="138" t="s">
        <v>194</v>
      </c>
      <c r="I9" s="143" t="s">
        <v>12</v>
      </c>
      <c r="J9" s="143" t="s">
        <v>13</v>
      </c>
      <c r="K9" s="143" t="s">
        <v>14</v>
      </c>
      <c r="L9" s="143"/>
      <c r="M9" s="143"/>
      <c r="N9" s="143"/>
      <c r="O9" s="141" t="s">
        <v>41</v>
      </c>
      <c r="P9" s="142"/>
      <c r="Q9" s="142"/>
    </row>
    <row r="10" spans="1:17" s="20" customFormat="1" ht="25.5" x14ac:dyDescent="0.2">
      <c r="A10" s="134"/>
      <c r="B10" s="136"/>
      <c r="C10" s="136"/>
      <c r="D10" s="140"/>
      <c r="E10" s="137"/>
      <c r="F10" s="138"/>
      <c r="G10" s="124"/>
      <c r="H10" s="138"/>
      <c r="I10" s="143"/>
      <c r="J10" s="143"/>
      <c r="K10" s="35" t="s">
        <v>15</v>
      </c>
      <c r="L10" s="36" t="s">
        <v>18</v>
      </c>
      <c r="M10" s="35" t="s">
        <v>16</v>
      </c>
      <c r="N10" s="35" t="s">
        <v>17</v>
      </c>
      <c r="O10" s="37" t="s">
        <v>15</v>
      </c>
      <c r="P10" s="38" t="s">
        <v>16</v>
      </c>
      <c r="Q10" s="38" t="s">
        <v>42</v>
      </c>
    </row>
    <row r="11" spans="1:17" s="20" customFormat="1" ht="15" customHeight="1" thickBot="1" x14ac:dyDescent="0.25">
      <c r="A11" s="39" t="s">
        <v>2</v>
      </c>
      <c r="B11" s="39" t="s">
        <v>3</v>
      </c>
      <c r="C11" s="47" t="s">
        <v>4</v>
      </c>
      <c r="D11" s="47" t="s">
        <v>5</v>
      </c>
      <c r="E11" s="47" t="s">
        <v>6</v>
      </c>
      <c r="F11" s="47" t="s">
        <v>7</v>
      </c>
      <c r="G11" s="47"/>
      <c r="H11" s="47" t="s">
        <v>8</v>
      </c>
      <c r="I11" s="47" t="s">
        <v>9</v>
      </c>
      <c r="J11" s="47" t="s">
        <v>10</v>
      </c>
      <c r="K11" s="47" t="s">
        <v>11</v>
      </c>
      <c r="L11" s="47" t="s">
        <v>11</v>
      </c>
      <c r="M11" s="47" t="s">
        <v>62</v>
      </c>
      <c r="N11" s="47" t="s">
        <v>60</v>
      </c>
      <c r="O11" s="47" t="s">
        <v>61</v>
      </c>
      <c r="P11" s="48" t="s">
        <v>63</v>
      </c>
      <c r="Q11" s="40" t="s">
        <v>70</v>
      </c>
    </row>
    <row r="12" spans="1:17" s="20" customFormat="1" ht="37.5" customHeight="1" thickTop="1" thickBot="1" x14ac:dyDescent="0.25">
      <c r="A12" s="125" t="s">
        <v>38</v>
      </c>
      <c r="B12" s="125">
        <v>1</v>
      </c>
      <c r="C12" s="63" t="s">
        <v>68</v>
      </c>
      <c r="D12" s="127" t="s">
        <v>154</v>
      </c>
      <c r="E12" s="93" t="s">
        <v>64</v>
      </c>
      <c r="F12" s="94" t="s">
        <v>34</v>
      </c>
      <c r="G12" s="94">
        <v>36</v>
      </c>
      <c r="H12" s="60">
        <v>2160</v>
      </c>
      <c r="I12" s="49"/>
      <c r="J12" s="49"/>
      <c r="K12" s="104"/>
      <c r="L12" s="104"/>
      <c r="M12" s="104"/>
      <c r="N12" s="105">
        <f>M12+K12</f>
        <v>0</v>
      </c>
      <c r="O12" s="145">
        <f>H12*K12</f>
        <v>0</v>
      </c>
      <c r="P12" s="145">
        <f>H12*M12</f>
        <v>0</v>
      </c>
      <c r="Q12" s="145">
        <f>H12*N12</f>
        <v>0</v>
      </c>
    </row>
    <row r="13" spans="1:17" s="20" customFormat="1" ht="16.5" thickTop="1" thickBot="1" x14ac:dyDescent="0.3">
      <c r="A13" s="125"/>
      <c r="B13" s="126"/>
      <c r="C13" s="63" t="s">
        <v>69</v>
      </c>
      <c r="D13" s="128"/>
      <c r="E13" s="88" t="s">
        <v>65</v>
      </c>
      <c r="F13" s="94" t="s">
        <v>34</v>
      </c>
      <c r="G13" s="94">
        <v>36</v>
      </c>
      <c r="H13" s="60">
        <v>3780</v>
      </c>
      <c r="I13" s="49"/>
      <c r="J13" s="49"/>
      <c r="K13" s="104"/>
      <c r="L13" s="104"/>
      <c r="M13" s="104"/>
      <c r="N13" s="105">
        <f t="shared" ref="N13:N55" si="0">M13+K13</f>
        <v>0</v>
      </c>
      <c r="O13" s="145">
        <f t="shared" ref="O13:O55" si="1">H13*K13</f>
        <v>0</v>
      </c>
      <c r="P13" s="145">
        <f t="shared" ref="P13:P55" si="2">H13*M13</f>
        <v>0</v>
      </c>
      <c r="Q13" s="145">
        <f t="shared" ref="Q13:Q55" si="3">H13*N13</f>
        <v>0</v>
      </c>
    </row>
    <row r="14" spans="1:17" s="20" customFormat="1" ht="16.5" thickTop="1" thickBot="1" x14ac:dyDescent="0.3">
      <c r="A14" s="125"/>
      <c r="B14" s="126"/>
      <c r="C14" s="62" t="s">
        <v>71</v>
      </c>
      <c r="D14" s="128"/>
      <c r="E14" s="88" t="s">
        <v>66</v>
      </c>
      <c r="F14" s="95" t="s">
        <v>34</v>
      </c>
      <c r="G14" s="95">
        <v>36</v>
      </c>
      <c r="H14" s="65">
        <v>4320</v>
      </c>
      <c r="I14" s="49"/>
      <c r="J14" s="49"/>
      <c r="K14" s="104"/>
      <c r="L14" s="104"/>
      <c r="M14" s="104"/>
      <c r="N14" s="105">
        <f t="shared" si="0"/>
        <v>0</v>
      </c>
      <c r="O14" s="145">
        <f t="shared" si="1"/>
        <v>0</v>
      </c>
      <c r="P14" s="145">
        <f t="shared" si="2"/>
        <v>0</v>
      </c>
      <c r="Q14" s="145">
        <f t="shared" si="3"/>
        <v>0</v>
      </c>
    </row>
    <row r="15" spans="1:17" s="20" customFormat="1" ht="16.5" thickTop="1" thickBot="1" x14ac:dyDescent="0.3">
      <c r="A15" s="126"/>
      <c r="B15" s="126"/>
      <c r="C15" s="62" t="s">
        <v>72</v>
      </c>
      <c r="D15" s="128"/>
      <c r="E15" s="88" t="s">
        <v>79</v>
      </c>
      <c r="F15" s="95" t="s">
        <v>34</v>
      </c>
      <c r="G15" s="95">
        <v>36</v>
      </c>
      <c r="H15" s="68">
        <v>2160</v>
      </c>
      <c r="I15" s="49"/>
      <c r="J15" s="49"/>
      <c r="K15" s="104"/>
      <c r="L15" s="104"/>
      <c r="M15" s="104"/>
      <c r="N15" s="105">
        <f t="shared" si="0"/>
        <v>0</v>
      </c>
      <c r="O15" s="145">
        <f t="shared" si="1"/>
        <v>0</v>
      </c>
      <c r="P15" s="145">
        <f t="shared" si="2"/>
        <v>0</v>
      </c>
      <c r="Q15" s="145">
        <f t="shared" si="3"/>
        <v>0</v>
      </c>
    </row>
    <row r="16" spans="1:17" s="20" customFormat="1" ht="16.5" thickTop="1" thickBot="1" x14ac:dyDescent="0.3">
      <c r="A16" s="126"/>
      <c r="B16" s="126"/>
      <c r="C16" s="62" t="s">
        <v>73</v>
      </c>
      <c r="D16" s="128"/>
      <c r="E16" s="88" t="s">
        <v>80</v>
      </c>
      <c r="F16" s="95" t="s">
        <v>34</v>
      </c>
      <c r="G16" s="95">
        <v>36</v>
      </c>
      <c r="H16" s="68">
        <v>3240</v>
      </c>
      <c r="I16" s="49"/>
      <c r="J16" s="49"/>
      <c r="K16" s="104"/>
      <c r="L16" s="104"/>
      <c r="M16" s="104"/>
      <c r="N16" s="105">
        <f t="shared" si="0"/>
        <v>0</v>
      </c>
      <c r="O16" s="145">
        <f t="shared" si="1"/>
        <v>0</v>
      </c>
      <c r="P16" s="145">
        <f t="shared" si="2"/>
        <v>0</v>
      </c>
      <c r="Q16" s="145">
        <f t="shared" si="3"/>
        <v>0</v>
      </c>
    </row>
    <row r="17" spans="1:17" s="20" customFormat="1" ht="16.5" thickTop="1" thickBot="1" x14ac:dyDescent="0.3">
      <c r="A17" s="126"/>
      <c r="B17" s="126"/>
      <c r="C17" s="62" t="s">
        <v>74</v>
      </c>
      <c r="D17" s="128"/>
      <c r="E17" s="88" t="s">
        <v>81</v>
      </c>
      <c r="F17" s="95" t="s">
        <v>34</v>
      </c>
      <c r="G17" s="95">
        <v>36</v>
      </c>
      <c r="H17" s="68">
        <v>5400</v>
      </c>
      <c r="I17" s="49"/>
      <c r="J17" s="49"/>
      <c r="K17" s="104"/>
      <c r="L17" s="104"/>
      <c r="M17" s="104"/>
      <c r="N17" s="105">
        <f t="shared" si="0"/>
        <v>0</v>
      </c>
      <c r="O17" s="145">
        <f t="shared" si="1"/>
        <v>0</v>
      </c>
      <c r="P17" s="145">
        <f t="shared" si="2"/>
        <v>0</v>
      </c>
      <c r="Q17" s="145">
        <f t="shared" si="3"/>
        <v>0</v>
      </c>
    </row>
    <row r="18" spans="1:17" s="20" customFormat="1" ht="16.5" thickTop="1" thickBot="1" x14ac:dyDescent="0.3">
      <c r="A18" s="126"/>
      <c r="B18" s="126"/>
      <c r="C18" s="62" t="s">
        <v>75</v>
      </c>
      <c r="D18" s="128"/>
      <c r="E18" s="86" t="s">
        <v>82</v>
      </c>
      <c r="F18" s="95" t="s">
        <v>34</v>
      </c>
      <c r="G18" s="95">
        <v>36</v>
      </c>
      <c r="H18" s="68">
        <v>1620</v>
      </c>
      <c r="I18" s="49"/>
      <c r="J18" s="49"/>
      <c r="K18" s="104"/>
      <c r="L18" s="104"/>
      <c r="M18" s="104"/>
      <c r="N18" s="105">
        <f t="shared" si="0"/>
        <v>0</v>
      </c>
      <c r="O18" s="145">
        <f t="shared" si="1"/>
        <v>0</v>
      </c>
      <c r="P18" s="145">
        <f t="shared" si="2"/>
        <v>0</v>
      </c>
      <c r="Q18" s="145">
        <f t="shared" si="3"/>
        <v>0</v>
      </c>
    </row>
    <row r="19" spans="1:17" s="20" customFormat="1" ht="16.5" thickTop="1" thickBot="1" x14ac:dyDescent="0.3">
      <c r="A19" s="126"/>
      <c r="B19" s="126"/>
      <c r="C19" s="62" t="s">
        <v>76</v>
      </c>
      <c r="D19" s="128"/>
      <c r="E19" s="88" t="s">
        <v>173</v>
      </c>
      <c r="F19" s="95" t="s">
        <v>34</v>
      </c>
      <c r="G19" s="95">
        <v>36</v>
      </c>
      <c r="H19" s="68">
        <v>2160</v>
      </c>
      <c r="I19" s="49"/>
      <c r="J19" s="49"/>
      <c r="K19" s="104"/>
      <c r="L19" s="104"/>
      <c r="M19" s="104"/>
      <c r="N19" s="105">
        <f t="shared" si="0"/>
        <v>0</v>
      </c>
      <c r="O19" s="145">
        <f t="shared" si="1"/>
        <v>0</v>
      </c>
      <c r="P19" s="145">
        <f t="shared" si="2"/>
        <v>0</v>
      </c>
      <c r="Q19" s="145">
        <f t="shared" si="3"/>
        <v>0</v>
      </c>
    </row>
    <row r="20" spans="1:17" s="20" customFormat="1" ht="16.5" thickTop="1" thickBot="1" x14ac:dyDescent="0.3">
      <c r="A20" s="126"/>
      <c r="B20" s="126"/>
      <c r="C20" s="62" t="s">
        <v>77</v>
      </c>
      <c r="D20" s="128"/>
      <c r="E20" s="88" t="s">
        <v>83</v>
      </c>
      <c r="F20" s="95" t="s">
        <v>34</v>
      </c>
      <c r="G20" s="95">
        <v>36</v>
      </c>
      <c r="H20" s="68">
        <v>3240</v>
      </c>
      <c r="I20" s="49"/>
      <c r="J20" s="49"/>
      <c r="K20" s="104"/>
      <c r="L20" s="104"/>
      <c r="M20" s="104"/>
      <c r="N20" s="105">
        <f t="shared" si="0"/>
        <v>0</v>
      </c>
      <c r="O20" s="145">
        <f t="shared" si="1"/>
        <v>0</v>
      </c>
      <c r="P20" s="145">
        <f t="shared" si="2"/>
        <v>0</v>
      </c>
      <c r="Q20" s="145">
        <f t="shared" si="3"/>
        <v>0</v>
      </c>
    </row>
    <row r="21" spans="1:17" s="20" customFormat="1" ht="16.5" thickTop="1" thickBot="1" x14ac:dyDescent="0.3">
      <c r="A21" s="126"/>
      <c r="B21" s="126"/>
      <c r="C21" s="62" t="s">
        <v>78</v>
      </c>
      <c r="D21" s="128"/>
      <c r="E21" s="88" t="s">
        <v>84</v>
      </c>
      <c r="F21" s="95" t="s">
        <v>34</v>
      </c>
      <c r="G21" s="95">
        <v>36</v>
      </c>
      <c r="H21" s="68">
        <v>3240</v>
      </c>
      <c r="I21" s="49"/>
      <c r="J21" s="49"/>
      <c r="K21" s="104"/>
      <c r="L21" s="104"/>
      <c r="M21" s="104"/>
      <c r="N21" s="105">
        <f t="shared" si="0"/>
        <v>0</v>
      </c>
      <c r="O21" s="145">
        <f t="shared" si="1"/>
        <v>0</v>
      </c>
      <c r="P21" s="145">
        <f t="shared" si="2"/>
        <v>0</v>
      </c>
      <c r="Q21" s="145">
        <f t="shared" si="3"/>
        <v>0</v>
      </c>
    </row>
    <row r="22" spans="1:17" s="20" customFormat="1" ht="16.5" thickTop="1" thickBot="1" x14ac:dyDescent="0.3">
      <c r="A22" s="126"/>
      <c r="B22" s="126"/>
      <c r="C22" s="62" t="s">
        <v>171</v>
      </c>
      <c r="D22" s="128"/>
      <c r="E22" s="88" t="s">
        <v>85</v>
      </c>
      <c r="F22" s="95" t="s">
        <v>34</v>
      </c>
      <c r="G22" s="95">
        <v>36</v>
      </c>
      <c r="H22" s="68">
        <v>7020</v>
      </c>
      <c r="I22" s="49"/>
      <c r="J22" s="49"/>
      <c r="K22" s="104"/>
      <c r="L22" s="104"/>
      <c r="M22" s="104"/>
      <c r="N22" s="105">
        <f t="shared" si="0"/>
        <v>0</v>
      </c>
      <c r="O22" s="145">
        <f t="shared" si="1"/>
        <v>0</v>
      </c>
      <c r="P22" s="145">
        <f t="shared" si="2"/>
        <v>0</v>
      </c>
      <c r="Q22" s="145">
        <f t="shared" si="3"/>
        <v>0</v>
      </c>
    </row>
    <row r="23" spans="1:17" s="20" customFormat="1" ht="16.5" thickTop="1" thickBot="1" x14ac:dyDescent="0.3">
      <c r="A23" s="126"/>
      <c r="B23" s="126"/>
      <c r="C23" s="62" t="s">
        <v>172</v>
      </c>
      <c r="D23" s="128"/>
      <c r="E23" s="88" t="s">
        <v>174</v>
      </c>
      <c r="F23" s="96" t="s">
        <v>34</v>
      </c>
      <c r="G23" s="96">
        <v>36</v>
      </c>
      <c r="H23" s="68">
        <v>1080</v>
      </c>
      <c r="I23" s="49"/>
      <c r="J23" s="49"/>
      <c r="K23" s="104"/>
      <c r="L23" s="104"/>
      <c r="M23" s="104"/>
      <c r="N23" s="105">
        <f t="shared" si="0"/>
        <v>0</v>
      </c>
      <c r="O23" s="145">
        <f t="shared" si="1"/>
        <v>0</v>
      </c>
      <c r="P23" s="145">
        <f t="shared" si="2"/>
        <v>0</v>
      </c>
      <c r="Q23" s="145">
        <f t="shared" si="3"/>
        <v>0</v>
      </c>
    </row>
    <row r="24" spans="1:17" s="20" customFormat="1" ht="16.5" thickTop="1" thickBot="1" x14ac:dyDescent="0.3">
      <c r="A24" s="126"/>
      <c r="B24" s="125">
        <v>2</v>
      </c>
      <c r="C24" s="63" t="s">
        <v>86</v>
      </c>
      <c r="D24" s="130" t="s">
        <v>155</v>
      </c>
      <c r="E24" s="86" t="s">
        <v>93</v>
      </c>
      <c r="F24" s="94" t="s">
        <v>34</v>
      </c>
      <c r="G24" s="97">
        <v>6</v>
      </c>
      <c r="H24" s="60">
        <v>1260</v>
      </c>
      <c r="I24" s="49"/>
      <c r="J24" s="49"/>
      <c r="K24" s="104"/>
      <c r="L24" s="104"/>
      <c r="M24" s="104"/>
      <c r="N24" s="105">
        <f t="shared" si="0"/>
        <v>0</v>
      </c>
      <c r="O24" s="145">
        <f t="shared" si="1"/>
        <v>0</v>
      </c>
      <c r="P24" s="145">
        <f t="shared" si="2"/>
        <v>0</v>
      </c>
      <c r="Q24" s="145">
        <f t="shared" si="3"/>
        <v>0</v>
      </c>
    </row>
    <row r="25" spans="1:17" s="20" customFormat="1" ht="16.5" thickTop="1" thickBot="1" x14ac:dyDescent="0.3">
      <c r="A25" s="126"/>
      <c r="B25" s="126"/>
      <c r="C25" s="63" t="s">
        <v>87</v>
      </c>
      <c r="D25" s="128"/>
      <c r="E25" s="88" t="s">
        <v>94</v>
      </c>
      <c r="F25" s="94" t="s">
        <v>34</v>
      </c>
      <c r="G25" s="97">
        <v>6</v>
      </c>
      <c r="H25" s="60">
        <v>360</v>
      </c>
      <c r="I25" s="49"/>
      <c r="J25" s="49"/>
      <c r="K25" s="104"/>
      <c r="L25" s="104"/>
      <c r="M25" s="104"/>
      <c r="N25" s="105">
        <f t="shared" si="0"/>
        <v>0</v>
      </c>
      <c r="O25" s="145">
        <f t="shared" si="1"/>
        <v>0</v>
      </c>
      <c r="P25" s="145">
        <f t="shared" si="2"/>
        <v>0</v>
      </c>
      <c r="Q25" s="145">
        <f t="shared" si="3"/>
        <v>0</v>
      </c>
    </row>
    <row r="26" spans="1:17" ht="16.5" thickTop="1" thickBot="1" x14ac:dyDescent="0.3">
      <c r="A26" s="126"/>
      <c r="B26" s="126"/>
      <c r="C26" s="62" t="s">
        <v>88</v>
      </c>
      <c r="D26" s="128"/>
      <c r="E26" s="88" t="s">
        <v>95</v>
      </c>
      <c r="F26" s="95" t="s">
        <v>34</v>
      </c>
      <c r="G26" s="97">
        <v>6</v>
      </c>
      <c r="H26" s="65">
        <v>540</v>
      </c>
      <c r="I26" s="49"/>
      <c r="J26" s="49"/>
      <c r="K26" s="104"/>
      <c r="L26" s="104"/>
      <c r="M26" s="104"/>
      <c r="N26" s="105">
        <f t="shared" si="0"/>
        <v>0</v>
      </c>
      <c r="O26" s="145">
        <f t="shared" si="1"/>
        <v>0</v>
      </c>
      <c r="P26" s="145">
        <f t="shared" si="2"/>
        <v>0</v>
      </c>
      <c r="Q26" s="145">
        <f t="shared" si="3"/>
        <v>0</v>
      </c>
    </row>
    <row r="27" spans="1:17" ht="16.5" thickTop="1" thickBot="1" x14ac:dyDescent="0.3">
      <c r="A27" s="126"/>
      <c r="B27" s="126"/>
      <c r="C27" s="62" t="s">
        <v>89</v>
      </c>
      <c r="D27" s="128"/>
      <c r="E27" s="88" t="s">
        <v>177</v>
      </c>
      <c r="F27" s="95" t="s">
        <v>34</v>
      </c>
      <c r="G27" s="97">
        <v>36</v>
      </c>
      <c r="H27" s="68">
        <v>540</v>
      </c>
      <c r="I27" s="49"/>
      <c r="J27" s="49"/>
      <c r="K27" s="104"/>
      <c r="L27" s="104"/>
      <c r="M27" s="104"/>
      <c r="N27" s="105">
        <f t="shared" si="0"/>
        <v>0</v>
      </c>
      <c r="O27" s="145">
        <f t="shared" si="1"/>
        <v>0</v>
      </c>
      <c r="P27" s="145">
        <f t="shared" si="2"/>
        <v>0</v>
      </c>
      <c r="Q27" s="145">
        <f t="shared" si="3"/>
        <v>0</v>
      </c>
    </row>
    <row r="28" spans="1:17" ht="16.5" thickTop="1" thickBot="1" x14ac:dyDescent="0.3">
      <c r="A28" s="126"/>
      <c r="B28" s="126"/>
      <c r="C28" s="62" t="s">
        <v>90</v>
      </c>
      <c r="D28" s="128"/>
      <c r="E28" s="88" t="s">
        <v>96</v>
      </c>
      <c r="F28" s="95" t="s">
        <v>34</v>
      </c>
      <c r="G28" s="97">
        <v>36</v>
      </c>
      <c r="H28" s="68">
        <v>1620</v>
      </c>
      <c r="I28" s="49"/>
      <c r="J28" s="49"/>
      <c r="K28" s="104"/>
      <c r="L28" s="104"/>
      <c r="M28" s="104"/>
      <c r="N28" s="105">
        <f t="shared" si="0"/>
        <v>0</v>
      </c>
      <c r="O28" s="145">
        <f t="shared" si="1"/>
        <v>0</v>
      </c>
      <c r="P28" s="145">
        <f t="shared" si="2"/>
        <v>0</v>
      </c>
      <c r="Q28" s="145">
        <f t="shared" si="3"/>
        <v>0</v>
      </c>
    </row>
    <row r="29" spans="1:17" ht="16.5" thickTop="1" thickBot="1" x14ac:dyDescent="0.3">
      <c r="A29" s="126"/>
      <c r="B29" s="126"/>
      <c r="C29" s="62" t="s">
        <v>91</v>
      </c>
      <c r="D29" s="128"/>
      <c r="E29" s="86" t="s">
        <v>97</v>
      </c>
      <c r="F29" s="95" t="s">
        <v>34</v>
      </c>
      <c r="G29" s="97">
        <v>6</v>
      </c>
      <c r="H29" s="68">
        <v>540</v>
      </c>
      <c r="I29" s="49"/>
      <c r="J29" s="49"/>
      <c r="K29" s="104"/>
      <c r="L29" s="104"/>
      <c r="M29" s="104"/>
      <c r="N29" s="105">
        <f t="shared" si="0"/>
        <v>0</v>
      </c>
      <c r="O29" s="145">
        <f t="shared" si="1"/>
        <v>0</v>
      </c>
      <c r="P29" s="145">
        <f t="shared" si="2"/>
        <v>0</v>
      </c>
      <c r="Q29" s="145">
        <f t="shared" si="3"/>
        <v>0</v>
      </c>
    </row>
    <row r="30" spans="1:17" ht="16.5" thickTop="1" thickBot="1" x14ac:dyDescent="0.3">
      <c r="A30" s="126"/>
      <c r="B30" s="126"/>
      <c r="C30" s="64" t="s">
        <v>92</v>
      </c>
      <c r="D30" s="128"/>
      <c r="E30" s="86" t="s">
        <v>178</v>
      </c>
      <c r="F30" s="95" t="s">
        <v>34</v>
      </c>
      <c r="G30" s="97">
        <v>6</v>
      </c>
      <c r="H30" s="68">
        <v>270</v>
      </c>
      <c r="I30" s="49"/>
      <c r="J30" s="49"/>
      <c r="K30" s="104"/>
      <c r="L30" s="104"/>
      <c r="M30" s="104"/>
      <c r="N30" s="105">
        <f t="shared" si="0"/>
        <v>0</v>
      </c>
      <c r="O30" s="145">
        <f t="shared" si="1"/>
        <v>0</v>
      </c>
      <c r="P30" s="145">
        <f t="shared" si="2"/>
        <v>0</v>
      </c>
      <c r="Q30" s="145">
        <f t="shared" si="3"/>
        <v>0</v>
      </c>
    </row>
    <row r="31" spans="1:17" ht="16.5" thickTop="1" thickBot="1" x14ac:dyDescent="0.3">
      <c r="A31" s="126"/>
      <c r="B31" s="126"/>
      <c r="C31" s="62" t="s">
        <v>175</v>
      </c>
      <c r="D31" s="128"/>
      <c r="E31" s="86" t="s">
        <v>98</v>
      </c>
      <c r="F31" s="95" t="s">
        <v>34</v>
      </c>
      <c r="G31" s="97">
        <v>36</v>
      </c>
      <c r="H31" s="68">
        <v>1620</v>
      </c>
      <c r="I31" s="49"/>
      <c r="J31" s="49"/>
      <c r="K31" s="104"/>
      <c r="L31" s="104"/>
      <c r="M31" s="104"/>
      <c r="N31" s="105">
        <f t="shared" si="0"/>
        <v>0</v>
      </c>
      <c r="O31" s="145">
        <f t="shared" si="1"/>
        <v>0</v>
      </c>
      <c r="P31" s="145">
        <f t="shared" si="2"/>
        <v>0</v>
      </c>
      <c r="Q31" s="145">
        <f t="shared" si="3"/>
        <v>0</v>
      </c>
    </row>
    <row r="32" spans="1:17" ht="16.5" thickTop="1" thickBot="1" x14ac:dyDescent="0.3">
      <c r="A32" s="126"/>
      <c r="B32" s="116"/>
      <c r="C32" s="64" t="s">
        <v>176</v>
      </c>
      <c r="D32" s="131"/>
      <c r="E32" s="86" t="s">
        <v>99</v>
      </c>
      <c r="F32" s="95" t="s">
        <v>34</v>
      </c>
      <c r="G32" s="97">
        <v>36</v>
      </c>
      <c r="H32" s="69">
        <v>3240</v>
      </c>
      <c r="I32" s="49"/>
      <c r="J32" s="49"/>
      <c r="K32" s="104"/>
      <c r="L32" s="104"/>
      <c r="M32" s="104"/>
      <c r="N32" s="105">
        <f t="shared" si="0"/>
        <v>0</v>
      </c>
      <c r="O32" s="145">
        <f t="shared" si="1"/>
        <v>0</v>
      </c>
      <c r="P32" s="145">
        <f t="shared" si="2"/>
        <v>0</v>
      </c>
      <c r="Q32" s="145">
        <f t="shared" si="3"/>
        <v>0</v>
      </c>
    </row>
    <row r="33" spans="1:17" ht="31.5" thickTop="1" thickBot="1" x14ac:dyDescent="0.3">
      <c r="A33" s="126"/>
      <c r="B33" s="67">
        <v>3</v>
      </c>
      <c r="C33" s="62" t="s">
        <v>100</v>
      </c>
      <c r="D33" s="66" t="s">
        <v>156</v>
      </c>
      <c r="E33" s="85" t="s">
        <v>101</v>
      </c>
      <c r="F33" s="95" t="s">
        <v>34</v>
      </c>
      <c r="G33" s="95">
        <v>36</v>
      </c>
      <c r="H33" s="68">
        <v>540</v>
      </c>
      <c r="I33" s="49"/>
      <c r="J33" s="49"/>
      <c r="K33" s="104"/>
      <c r="L33" s="104"/>
      <c r="M33" s="104"/>
      <c r="N33" s="105">
        <f t="shared" si="0"/>
        <v>0</v>
      </c>
      <c r="O33" s="145">
        <f t="shared" si="1"/>
        <v>0</v>
      </c>
      <c r="P33" s="145">
        <f t="shared" si="2"/>
        <v>0</v>
      </c>
      <c r="Q33" s="145">
        <f t="shared" si="3"/>
        <v>0</v>
      </c>
    </row>
    <row r="34" spans="1:17" ht="16.5" thickTop="1" thickBot="1" x14ac:dyDescent="0.3">
      <c r="A34" s="129"/>
      <c r="B34" s="125">
        <v>4</v>
      </c>
      <c r="C34" s="63" t="s">
        <v>102</v>
      </c>
      <c r="D34" s="127" t="s">
        <v>157</v>
      </c>
      <c r="E34" s="86" t="s">
        <v>180</v>
      </c>
      <c r="F34" s="94" t="s">
        <v>34</v>
      </c>
      <c r="G34" s="94">
        <v>36</v>
      </c>
      <c r="H34" s="60">
        <v>540</v>
      </c>
      <c r="I34" s="49"/>
      <c r="J34" s="49"/>
      <c r="K34" s="104"/>
      <c r="L34" s="104"/>
      <c r="M34" s="104"/>
      <c r="N34" s="105">
        <f t="shared" si="0"/>
        <v>0</v>
      </c>
      <c r="O34" s="145">
        <f t="shared" si="1"/>
        <v>0</v>
      </c>
      <c r="P34" s="145">
        <f t="shared" si="2"/>
        <v>0</v>
      </c>
      <c r="Q34" s="145">
        <f t="shared" si="3"/>
        <v>0</v>
      </c>
    </row>
    <row r="35" spans="1:17" ht="16.5" thickTop="1" thickBot="1" x14ac:dyDescent="0.3">
      <c r="A35" s="129"/>
      <c r="B35" s="126"/>
      <c r="C35" s="63" t="s">
        <v>103</v>
      </c>
      <c r="D35" s="128"/>
      <c r="E35" s="88" t="s">
        <v>104</v>
      </c>
      <c r="F35" s="94" t="s">
        <v>34</v>
      </c>
      <c r="G35" s="94">
        <v>36</v>
      </c>
      <c r="H35" s="60">
        <v>4320</v>
      </c>
      <c r="I35" s="49"/>
      <c r="J35" s="49"/>
      <c r="K35" s="104"/>
      <c r="L35" s="104"/>
      <c r="M35" s="104"/>
      <c r="N35" s="105">
        <f t="shared" si="0"/>
        <v>0</v>
      </c>
      <c r="O35" s="145">
        <f t="shared" si="1"/>
        <v>0</v>
      </c>
      <c r="P35" s="145">
        <f t="shared" si="2"/>
        <v>0</v>
      </c>
      <c r="Q35" s="145">
        <f t="shared" si="3"/>
        <v>0</v>
      </c>
    </row>
    <row r="36" spans="1:17" ht="16.5" thickTop="1" thickBot="1" x14ac:dyDescent="0.3">
      <c r="A36" s="129"/>
      <c r="B36" s="126"/>
      <c r="C36" s="62" t="s">
        <v>179</v>
      </c>
      <c r="D36" s="128"/>
      <c r="E36" s="86" t="s">
        <v>105</v>
      </c>
      <c r="F36" s="95" t="s">
        <v>34</v>
      </c>
      <c r="G36" s="95">
        <v>24</v>
      </c>
      <c r="H36" s="68">
        <v>1440</v>
      </c>
      <c r="I36" s="49"/>
      <c r="J36" s="49"/>
      <c r="K36" s="104"/>
      <c r="L36" s="104"/>
      <c r="M36" s="104"/>
      <c r="N36" s="105">
        <f t="shared" si="0"/>
        <v>0</v>
      </c>
      <c r="O36" s="145">
        <f t="shared" si="1"/>
        <v>0</v>
      </c>
      <c r="P36" s="145">
        <f t="shared" si="2"/>
        <v>0</v>
      </c>
      <c r="Q36" s="145">
        <f t="shared" si="3"/>
        <v>0</v>
      </c>
    </row>
    <row r="37" spans="1:17" ht="46.5" thickTop="1" thickBot="1" x14ac:dyDescent="0.3">
      <c r="A37" s="129"/>
      <c r="B37" s="67">
        <v>5</v>
      </c>
      <c r="C37" s="62" t="s">
        <v>106</v>
      </c>
      <c r="D37" s="66" t="s">
        <v>158</v>
      </c>
      <c r="E37" s="87" t="s">
        <v>107</v>
      </c>
      <c r="F37" s="95" t="s">
        <v>34</v>
      </c>
      <c r="G37" s="95">
        <v>12</v>
      </c>
      <c r="H37" s="68">
        <v>180</v>
      </c>
      <c r="I37" s="49"/>
      <c r="J37" s="49"/>
      <c r="K37" s="104"/>
      <c r="L37" s="104"/>
      <c r="M37" s="104"/>
      <c r="N37" s="105">
        <f t="shared" si="0"/>
        <v>0</v>
      </c>
      <c r="O37" s="145">
        <f t="shared" si="1"/>
        <v>0</v>
      </c>
      <c r="P37" s="145">
        <f t="shared" si="2"/>
        <v>0</v>
      </c>
      <c r="Q37" s="145">
        <f t="shared" si="3"/>
        <v>0</v>
      </c>
    </row>
    <row r="38" spans="1:17" ht="16.5" thickTop="1" thickBot="1" x14ac:dyDescent="0.3">
      <c r="A38" s="129"/>
      <c r="B38" s="125">
        <v>6</v>
      </c>
      <c r="C38" s="63" t="s">
        <v>108</v>
      </c>
      <c r="D38" s="127" t="s">
        <v>159</v>
      </c>
      <c r="E38" s="86" t="s">
        <v>114</v>
      </c>
      <c r="F38" s="94" t="s">
        <v>34</v>
      </c>
      <c r="G38" s="94">
        <v>36</v>
      </c>
      <c r="H38" s="60">
        <v>2700</v>
      </c>
      <c r="I38" s="49"/>
      <c r="J38" s="49"/>
      <c r="K38" s="104"/>
      <c r="L38" s="104"/>
      <c r="M38" s="104"/>
      <c r="N38" s="105">
        <f t="shared" si="0"/>
        <v>0</v>
      </c>
      <c r="O38" s="145">
        <f t="shared" si="1"/>
        <v>0</v>
      </c>
      <c r="P38" s="145">
        <f t="shared" si="2"/>
        <v>0</v>
      </c>
      <c r="Q38" s="145">
        <f t="shared" si="3"/>
        <v>0</v>
      </c>
    </row>
    <row r="39" spans="1:17" ht="16.5" thickTop="1" thickBot="1" x14ac:dyDescent="0.3">
      <c r="A39" s="129"/>
      <c r="B39" s="126"/>
      <c r="C39" s="63" t="s">
        <v>109</v>
      </c>
      <c r="D39" s="128"/>
      <c r="E39" s="88" t="s">
        <v>115</v>
      </c>
      <c r="F39" s="94" t="s">
        <v>34</v>
      </c>
      <c r="G39" s="94">
        <v>36</v>
      </c>
      <c r="H39" s="60">
        <v>9720</v>
      </c>
      <c r="I39" s="49"/>
      <c r="J39" s="49"/>
      <c r="K39" s="104"/>
      <c r="L39" s="104"/>
      <c r="M39" s="104"/>
      <c r="N39" s="105">
        <f t="shared" si="0"/>
        <v>0</v>
      </c>
      <c r="O39" s="145">
        <f t="shared" si="1"/>
        <v>0</v>
      </c>
      <c r="P39" s="145">
        <f t="shared" si="2"/>
        <v>0</v>
      </c>
      <c r="Q39" s="145">
        <f t="shared" si="3"/>
        <v>0</v>
      </c>
    </row>
    <row r="40" spans="1:17" ht="16.5" thickTop="1" thickBot="1" x14ac:dyDescent="0.3">
      <c r="A40" s="129"/>
      <c r="B40" s="126"/>
      <c r="C40" s="62" t="s">
        <v>110</v>
      </c>
      <c r="D40" s="128"/>
      <c r="E40" s="88" t="s">
        <v>116</v>
      </c>
      <c r="F40" s="95" t="s">
        <v>34</v>
      </c>
      <c r="G40" s="95">
        <v>36</v>
      </c>
      <c r="H40" s="65">
        <v>4320</v>
      </c>
      <c r="I40" s="49"/>
      <c r="J40" s="49"/>
      <c r="K40" s="104"/>
      <c r="L40" s="104"/>
      <c r="M40" s="104"/>
      <c r="N40" s="105">
        <f t="shared" si="0"/>
        <v>0</v>
      </c>
      <c r="O40" s="145">
        <f t="shared" si="1"/>
        <v>0</v>
      </c>
      <c r="P40" s="145">
        <f t="shared" si="2"/>
        <v>0</v>
      </c>
      <c r="Q40" s="145">
        <f t="shared" si="3"/>
        <v>0</v>
      </c>
    </row>
    <row r="41" spans="1:17" ht="16.5" thickTop="1" thickBot="1" x14ac:dyDescent="0.3">
      <c r="A41" s="129"/>
      <c r="B41" s="126"/>
      <c r="C41" s="62" t="s">
        <v>111</v>
      </c>
      <c r="D41" s="128"/>
      <c r="E41" s="88" t="s">
        <v>117</v>
      </c>
      <c r="F41" s="95" t="s">
        <v>34</v>
      </c>
      <c r="G41" s="95">
        <v>24</v>
      </c>
      <c r="H41" s="68">
        <v>360</v>
      </c>
      <c r="I41" s="49"/>
      <c r="J41" s="49"/>
      <c r="K41" s="104"/>
      <c r="L41" s="104"/>
      <c r="M41" s="104"/>
      <c r="N41" s="105">
        <f t="shared" si="0"/>
        <v>0</v>
      </c>
      <c r="O41" s="145">
        <f t="shared" si="1"/>
        <v>0</v>
      </c>
      <c r="P41" s="145">
        <f t="shared" si="2"/>
        <v>0</v>
      </c>
      <c r="Q41" s="145">
        <f t="shared" si="3"/>
        <v>0</v>
      </c>
    </row>
    <row r="42" spans="1:17" ht="16.5" thickTop="1" thickBot="1" x14ac:dyDescent="0.3">
      <c r="A42" s="129"/>
      <c r="B42" s="126"/>
      <c r="C42" s="62" t="s">
        <v>112</v>
      </c>
      <c r="D42" s="128"/>
      <c r="E42" s="86" t="s">
        <v>118</v>
      </c>
      <c r="F42" s="95" t="s">
        <v>34</v>
      </c>
      <c r="G42" s="95">
        <v>36</v>
      </c>
      <c r="H42" s="68">
        <v>2700</v>
      </c>
      <c r="I42" s="49"/>
      <c r="J42" s="49"/>
      <c r="K42" s="104"/>
      <c r="L42" s="104"/>
      <c r="M42" s="104"/>
      <c r="N42" s="105">
        <f t="shared" si="0"/>
        <v>0</v>
      </c>
      <c r="O42" s="145">
        <f t="shared" si="1"/>
        <v>0</v>
      </c>
      <c r="P42" s="145">
        <f t="shared" si="2"/>
        <v>0</v>
      </c>
      <c r="Q42" s="145">
        <f t="shared" si="3"/>
        <v>0</v>
      </c>
    </row>
    <row r="43" spans="1:17" ht="16.5" thickTop="1" thickBot="1" x14ac:dyDescent="0.3">
      <c r="A43" s="129"/>
      <c r="B43" s="126"/>
      <c r="C43" s="62" t="s">
        <v>113</v>
      </c>
      <c r="D43" s="128"/>
      <c r="E43" s="86" t="s">
        <v>119</v>
      </c>
      <c r="F43" s="95" t="s">
        <v>34</v>
      </c>
      <c r="G43" s="95">
        <v>36</v>
      </c>
      <c r="H43" s="68">
        <v>11880</v>
      </c>
      <c r="I43" s="49"/>
      <c r="J43" s="49"/>
      <c r="K43" s="104"/>
      <c r="L43" s="104"/>
      <c r="M43" s="104"/>
      <c r="N43" s="105">
        <f t="shared" si="0"/>
        <v>0</v>
      </c>
      <c r="O43" s="145">
        <f t="shared" si="1"/>
        <v>0</v>
      </c>
      <c r="P43" s="145">
        <f t="shared" si="2"/>
        <v>0</v>
      </c>
      <c r="Q43" s="145">
        <f t="shared" si="3"/>
        <v>0</v>
      </c>
    </row>
    <row r="44" spans="1:17" ht="61.5" thickTop="1" thickBot="1" x14ac:dyDescent="0.3">
      <c r="A44" s="129"/>
      <c r="B44" s="67">
        <v>7</v>
      </c>
      <c r="C44" s="62" t="s">
        <v>120</v>
      </c>
      <c r="D44" s="66" t="s">
        <v>160</v>
      </c>
      <c r="E44" s="87" t="s">
        <v>121</v>
      </c>
      <c r="F44" s="95" t="s">
        <v>34</v>
      </c>
      <c r="G44" s="95">
        <v>12</v>
      </c>
      <c r="H44" s="68">
        <v>180</v>
      </c>
      <c r="I44" s="49"/>
      <c r="J44" s="49"/>
      <c r="K44" s="104"/>
      <c r="L44" s="104"/>
      <c r="M44" s="104"/>
      <c r="N44" s="105">
        <f t="shared" si="0"/>
        <v>0</v>
      </c>
      <c r="O44" s="145">
        <f t="shared" si="1"/>
        <v>0</v>
      </c>
      <c r="P44" s="145">
        <f t="shared" si="2"/>
        <v>0</v>
      </c>
      <c r="Q44" s="145">
        <f t="shared" si="3"/>
        <v>0</v>
      </c>
    </row>
    <row r="45" spans="1:17" ht="61.5" thickTop="1" thickBot="1" x14ac:dyDescent="0.3">
      <c r="A45" s="129"/>
      <c r="B45" s="67">
        <v>8</v>
      </c>
      <c r="C45" s="62" t="s">
        <v>122</v>
      </c>
      <c r="D45" s="66" t="s">
        <v>161</v>
      </c>
      <c r="E45" s="89" t="s">
        <v>123</v>
      </c>
      <c r="F45" s="95" t="s">
        <v>34</v>
      </c>
      <c r="G45" s="95">
        <v>36</v>
      </c>
      <c r="H45" s="68">
        <v>540</v>
      </c>
      <c r="I45" s="49"/>
      <c r="J45" s="49"/>
      <c r="K45" s="104"/>
      <c r="L45" s="104"/>
      <c r="M45" s="104"/>
      <c r="N45" s="105">
        <f t="shared" si="0"/>
        <v>0</v>
      </c>
      <c r="O45" s="145">
        <f t="shared" si="1"/>
        <v>0</v>
      </c>
      <c r="P45" s="145">
        <f t="shared" si="2"/>
        <v>0</v>
      </c>
      <c r="Q45" s="145">
        <f t="shared" si="3"/>
        <v>0</v>
      </c>
    </row>
    <row r="46" spans="1:17" ht="16.5" thickTop="1" thickBot="1" x14ac:dyDescent="0.3">
      <c r="A46" s="129"/>
      <c r="B46" s="125">
        <v>9</v>
      </c>
      <c r="C46" s="63" t="s">
        <v>124</v>
      </c>
      <c r="D46" s="127" t="s">
        <v>162</v>
      </c>
      <c r="E46" s="86" t="s">
        <v>127</v>
      </c>
      <c r="F46" s="94" t="s">
        <v>34</v>
      </c>
      <c r="G46" s="94">
        <v>12</v>
      </c>
      <c r="H46" s="60">
        <v>6480</v>
      </c>
      <c r="I46" s="49"/>
      <c r="J46" s="49"/>
      <c r="K46" s="104"/>
      <c r="L46" s="104"/>
      <c r="M46" s="104"/>
      <c r="N46" s="105">
        <f t="shared" si="0"/>
        <v>0</v>
      </c>
      <c r="O46" s="145">
        <f t="shared" si="1"/>
        <v>0</v>
      </c>
      <c r="P46" s="145">
        <f t="shared" si="2"/>
        <v>0</v>
      </c>
      <c r="Q46" s="145">
        <f t="shared" si="3"/>
        <v>0</v>
      </c>
    </row>
    <row r="47" spans="1:17" ht="16.5" thickTop="1" thickBot="1" x14ac:dyDescent="0.3">
      <c r="A47" s="129"/>
      <c r="B47" s="126"/>
      <c r="C47" s="63" t="s">
        <v>125</v>
      </c>
      <c r="D47" s="128"/>
      <c r="E47" s="90" t="s">
        <v>128</v>
      </c>
      <c r="F47" s="94" t="s">
        <v>34</v>
      </c>
      <c r="G47" s="94">
        <v>12</v>
      </c>
      <c r="H47" s="60">
        <v>180</v>
      </c>
      <c r="I47" s="49"/>
      <c r="J47" s="49"/>
      <c r="K47" s="104"/>
      <c r="L47" s="104"/>
      <c r="M47" s="104"/>
      <c r="N47" s="105">
        <f t="shared" si="0"/>
        <v>0</v>
      </c>
      <c r="O47" s="145">
        <f t="shared" si="1"/>
        <v>0</v>
      </c>
      <c r="P47" s="145">
        <f t="shared" si="2"/>
        <v>0</v>
      </c>
      <c r="Q47" s="145">
        <f t="shared" si="3"/>
        <v>0</v>
      </c>
    </row>
    <row r="48" spans="1:17" ht="16.5" thickTop="1" thickBot="1" x14ac:dyDescent="0.3">
      <c r="A48" s="129"/>
      <c r="B48" s="126"/>
      <c r="C48" s="62" t="s">
        <v>126</v>
      </c>
      <c r="D48" s="128"/>
      <c r="E48" s="98" t="s">
        <v>129</v>
      </c>
      <c r="F48" s="95" t="s">
        <v>34</v>
      </c>
      <c r="G48" s="95">
        <v>12</v>
      </c>
      <c r="H48" s="65">
        <v>720</v>
      </c>
      <c r="I48" s="49"/>
      <c r="J48" s="49"/>
      <c r="K48" s="104"/>
      <c r="L48" s="104"/>
      <c r="M48" s="104"/>
      <c r="N48" s="105">
        <f t="shared" si="0"/>
        <v>0</v>
      </c>
      <c r="O48" s="145">
        <f t="shared" si="1"/>
        <v>0</v>
      </c>
      <c r="P48" s="145">
        <f t="shared" si="2"/>
        <v>0</v>
      </c>
      <c r="Q48" s="145">
        <f t="shared" si="3"/>
        <v>0</v>
      </c>
    </row>
    <row r="49" spans="1:17" ht="61.5" thickTop="1" thickBot="1" x14ac:dyDescent="0.3">
      <c r="A49" s="129"/>
      <c r="B49" s="67">
        <v>10</v>
      </c>
      <c r="C49" s="62" t="s">
        <v>130</v>
      </c>
      <c r="D49" s="66" t="s">
        <v>163</v>
      </c>
      <c r="E49" s="85" t="s">
        <v>132</v>
      </c>
      <c r="F49" s="95" t="s">
        <v>34</v>
      </c>
      <c r="G49" s="95">
        <v>12</v>
      </c>
      <c r="H49" s="68">
        <v>180</v>
      </c>
      <c r="I49" s="49"/>
      <c r="J49" s="49"/>
      <c r="K49" s="104"/>
      <c r="L49" s="104"/>
      <c r="M49" s="104"/>
      <c r="N49" s="105">
        <f t="shared" si="0"/>
        <v>0</v>
      </c>
      <c r="O49" s="145">
        <f t="shared" si="1"/>
        <v>0</v>
      </c>
      <c r="P49" s="145">
        <f t="shared" si="2"/>
        <v>0</v>
      </c>
      <c r="Q49" s="145">
        <f t="shared" si="3"/>
        <v>0</v>
      </c>
    </row>
    <row r="50" spans="1:17" ht="16.5" thickTop="1" thickBot="1" x14ac:dyDescent="0.3">
      <c r="A50" s="129"/>
      <c r="B50" s="72">
        <v>11</v>
      </c>
      <c r="C50" s="62" t="s">
        <v>131</v>
      </c>
      <c r="D50" s="73" t="s">
        <v>134</v>
      </c>
      <c r="E50" s="85" t="s">
        <v>135</v>
      </c>
      <c r="F50" s="96" t="s">
        <v>34</v>
      </c>
      <c r="G50" s="91">
        <v>36</v>
      </c>
      <c r="H50" s="68">
        <v>1080</v>
      </c>
      <c r="I50" s="49"/>
      <c r="J50" s="49"/>
      <c r="K50" s="104"/>
      <c r="L50" s="104"/>
      <c r="M50" s="104"/>
      <c r="N50" s="105">
        <f t="shared" si="0"/>
        <v>0</v>
      </c>
      <c r="O50" s="145">
        <f t="shared" si="1"/>
        <v>0</v>
      </c>
      <c r="P50" s="145">
        <f t="shared" si="2"/>
        <v>0</v>
      </c>
      <c r="Q50" s="145">
        <f t="shared" si="3"/>
        <v>0</v>
      </c>
    </row>
    <row r="51" spans="1:17" ht="16.5" thickTop="1" thickBot="1" x14ac:dyDescent="0.3">
      <c r="A51" s="129"/>
      <c r="B51" s="72">
        <v>12</v>
      </c>
      <c r="C51" s="62" t="s">
        <v>133</v>
      </c>
      <c r="D51" s="73" t="s">
        <v>169</v>
      </c>
      <c r="E51" s="89" t="s">
        <v>186</v>
      </c>
      <c r="F51" s="96" t="s">
        <v>34</v>
      </c>
      <c r="G51" s="91">
        <v>10</v>
      </c>
      <c r="H51" s="68">
        <v>150</v>
      </c>
      <c r="I51" s="49"/>
      <c r="J51" s="49"/>
      <c r="K51" s="104"/>
      <c r="L51" s="104"/>
      <c r="M51" s="104"/>
      <c r="N51" s="105">
        <f t="shared" si="0"/>
        <v>0</v>
      </c>
      <c r="O51" s="145">
        <f t="shared" si="1"/>
        <v>0</v>
      </c>
      <c r="P51" s="145">
        <f t="shared" si="2"/>
        <v>0</v>
      </c>
      <c r="Q51" s="145">
        <f t="shared" si="3"/>
        <v>0</v>
      </c>
    </row>
    <row r="52" spans="1:17" ht="16.5" thickTop="1" thickBot="1" x14ac:dyDescent="0.3">
      <c r="A52" s="129"/>
      <c r="B52" s="72">
        <v>13</v>
      </c>
      <c r="C52" s="62" t="s">
        <v>166</v>
      </c>
      <c r="D52" s="73" t="s">
        <v>168</v>
      </c>
      <c r="E52" s="89" t="s">
        <v>187</v>
      </c>
      <c r="F52" s="96" t="s">
        <v>34</v>
      </c>
      <c r="G52" s="91">
        <v>10</v>
      </c>
      <c r="H52" s="68">
        <v>150</v>
      </c>
      <c r="I52" s="49"/>
      <c r="J52" s="49"/>
      <c r="K52" s="104"/>
      <c r="L52" s="104"/>
      <c r="M52" s="104"/>
      <c r="N52" s="105">
        <f t="shared" si="0"/>
        <v>0</v>
      </c>
      <c r="O52" s="145">
        <f t="shared" si="1"/>
        <v>0</v>
      </c>
      <c r="P52" s="145">
        <f t="shared" si="2"/>
        <v>0</v>
      </c>
      <c r="Q52" s="145">
        <f t="shared" si="3"/>
        <v>0</v>
      </c>
    </row>
    <row r="53" spans="1:17" ht="16.5" thickTop="1" thickBot="1" x14ac:dyDescent="0.3">
      <c r="A53" s="129"/>
      <c r="B53" s="72">
        <v>14</v>
      </c>
      <c r="C53" s="62" t="s">
        <v>167</v>
      </c>
      <c r="D53" s="84" t="s">
        <v>183</v>
      </c>
      <c r="E53" s="89" t="s">
        <v>188</v>
      </c>
      <c r="F53" s="96" t="s">
        <v>34</v>
      </c>
      <c r="G53" s="91">
        <v>10</v>
      </c>
      <c r="H53" s="68">
        <v>150</v>
      </c>
      <c r="I53" s="49"/>
      <c r="J53" s="49"/>
      <c r="K53" s="104"/>
      <c r="L53" s="104"/>
      <c r="M53" s="104"/>
      <c r="N53" s="105">
        <f t="shared" si="0"/>
        <v>0</v>
      </c>
      <c r="O53" s="145">
        <f t="shared" si="1"/>
        <v>0</v>
      </c>
      <c r="P53" s="145">
        <f t="shared" si="2"/>
        <v>0</v>
      </c>
      <c r="Q53" s="145">
        <f t="shared" si="3"/>
        <v>0</v>
      </c>
    </row>
    <row r="54" spans="1:17" ht="16.5" thickTop="1" thickBot="1" x14ac:dyDescent="0.3">
      <c r="A54" s="129"/>
      <c r="B54" s="72">
        <v>15</v>
      </c>
      <c r="C54" s="62" t="s">
        <v>181</v>
      </c>
      <c r="D54" s="84" t="s">
        <v>184</v>
      </c>
      <c r="E54" s="92" t="s">
        <v>189</v>
      </c>
      <c r="F54" s="96" t="s">
        <v>34</v>
      </c>
      <c r="G54" s="91">
        <v>50</v>
      </c>
      <c r="H54" s="68">
        <v>750</v>
      </c>
      <c r="I54" s="49"/>
      <c r="J54" s="49"/>
      <c r="K54" s="104"/>
      <c r="L54" s="104"/>
      <c r="M54" s="104"/>
      <c r="N54" s="105">
        <f t="shared" si="0"/>
        <v>0</v>
      </c>
      <c r="O54" s="145">
        <f t="shared" si="1"/>
        <v>0</v>
      </c>
      <c r="P54" s="145">
        <f t="shared" si="2"/>
        <v>0</v>
      </c>
      <c r="Q54" s="145">
        <f t="shared" si="3"/>
        <v>0</v>
      </c>
    </row>
    <row r="55" spans="1:17" ht="16.5" thickTop="1" thickBot="1" x14ac:dyDescent="0.3">
      <c r="A55" s="129"/>
      <c r="B55" s="67">
        <v>16</v>
      </c>
      <c r="C55" s="62" t="s">
        <v>182</v>
      </c>
      <c r="D55" s="84" t="s">
        <v>185</v>
      </c>
      <c r="E55" s="92" t="s">
        <v>190</v>
      </c>
      <c r="F55" s="96" t="s">
        <v>34</v>
      </c>
      <c r="G55" s="91">
        <v>25</v>
      </c>
      <c r="H55" s="68">
        <v>375</v>
      </c>
      <c r="I55" s="49"/>
      <c r="J55" s="49"/>
      <c r="K55" s="104"/>
      <c r="L55" s="104"/>
      <c r="M55" s="104"/>
      <c r="N55" s="105">
        <f t="shared" si="0"/>
        <v>0</v>
      </c>
      <c r="O55" s="145">
        <f t="shared" si="1"/>
        <v>0</v>
      </c>
      <c r="P55" s="145">
        <f t="shared" si="2"/>
        <v>0</v>
      </c>
      <c r="Q55" s="145">
        <f t="shared" si="3"/>
        <v>0</v>
      </c>
    </row>
    <row r="56" spans="1:17" ht="16.5" thickTop="1" thickBot="1" x14ac:dyDescent="0.3">
      <c r="O56" s="19">
        <f>SUM(O12:O55)</f>
        <v>0</v>
      </c>
      <c r="P56" s="19">
        <f>SUM(P12:P55)</f>
        <v>0</v>
      </c>
      <c r="Q56" s="19">
        <f>SUM(Q12:Q55)</f>
        <v>0</v>
      </c>
    </row>
    <row r="57" spans="1:17" ht="15.75" thickTop="1" x14ac:dyDescent="0.25"/>
    <row r="58" spans="1:17" s="20" customFormat="1" ht="13.5" thickBot="1" x14ac:dyDescent="0.25">
      <c r="A58" s="59" t="s">
        <v>54</v>
      </c>
      <c r="C58" s="33"/>
      <c r="H58" s="20" t="s">
        <v>196</v>
      </c>
      <c r="N58" s="33"/>
      <c r="O58" s="34"/>
    </row>
    <row r="59" spans="1:17" ht="16.5" thickTop="1" thickBot="1" x14ac:dyDescent="0.3">
      <c r="A59" s="42"/>
      <c r="B59" s="43"/>
      <c r="C59" s="20" t="s">
        <v>31</v>
      </c>
      <c r="D59" s="20"/>
      <c r="E59" s="20"/>
      <c r="F59" s="20"/>
      <c r="G59" s="20"/>
      <c r="H59" t="s">
        <v>195</v>
      </c>
      <c r="I59" s="3"/>
    </row>
    <row r="60" spans="1:17" ht="15.75" thickTop="1" x14ac:dyDescent="0.25">
      <c r="A60" s="100"/>
      <c r="B60" s="20"/>
      <c r="C60" s="20"/>
      <c r="D60" s="20"/>
      <c r="E60" s="20"/>
      <c r="F60" s="20"/>
      <c r="G60" s="20"/>
      <c r="I60" s="3"/>
      <c r="L60" s="3"/>
    </row>
    <row r="61" spans="1:17" ht="15.75" thickBot="1" x14ac:dyDescent="0.3">
      <c r="A61" s="101"/>
      <c r="B61" s="20"/>
      <c r="C61" s="20"/>
      <c r="D61" s="20"/>
      <c r="E61" s="20"/>
      <c r="F61" s="20"/>
      <c r="G61" s="20"/>
    </row>
    <row r="62" spans="1:17" ht="16.5" thickTop="1" thickBot="1" x14ac:dyDescent="0.3">
      <c r="A62" s="44"/>
      <c r="B62" s="45"/>
      <c r="C62" s="20" t="s">
        <v>32</v>
      </c>
      <c r="D62" s="20"/>
      <c r="E62" s="20"/>
      <c r="F62" s="20"/>
      <c r="G62" s="20"/>
    </row>
    <row r="63" spans="1:17" ht="15.75" thickTop="1" x14ac:dyDescent="0.25">
      <c r="A63" s="46"/>
      <c r="B63" s="20"/>
      <c r="C63" s="20"/>
      <c r="D63" s="20"/>
      <c r="E63" s="20"/>
      <c r="F63" s="20"/>
      <c r="G63" s="20"/>
      <c r="H63" s="99"/>
      <c r="I63" s="99"/>
      <c r="J63" s="99"/>
      <c r="K63" s="99"/>
      <c r="L63" s="99"/>
      <c r="M63" s="99"/>
    </row>
    <row r="64" spans="1:17" x14ac:dyDescent="0.25">
      <c r="A64" s="20"/>
      <c r="B64" s="20"/>
      <c r="C64" s="20"/>
      <c r="D64" s="20"/>
      <c r="E64" s="20"/>
      <c r="F64" s="20"/>
      <c r="G64" s="20"/>
      <c r="H64" s="20" t="s">
        <v>33</v>
      </c>
      <c r="I64" s="20"/>
      <c r="J64" s="20"/>
    </row>
    <row r="65" spans="1:12" x14ac:dyDescent="0.25">
      <c r="A65" s="20"/>
      <c r="B65" s="20"/>
      <c r="C65" s="20"/>
      <c r="D65" s="20"/>
      <c r="E65" s="20"/>
      <c r="F65" s="20"/>
      <c r="G65" s="20"/>
      <c r="H65" s="20" t="s">
        <v>191</v>
      </c>
      <c r="I65" s="20"/>
      <c r="J65" s="20"/>
    </row>
    <row r="66" spans="1:12" x14ac:dyDescent="0.25">
      <c r="A66" s="20"/>
      <c r="B66" s="20"/>
      <c r="C66" s="20"/>
      <c r="D66" s="20"/>
      <c r="E66" s="20"/>
      <c r="F66" s="20"/>
      <c r="G66" s="20"/>
    </row>
    <row r="67" spans="1:12" x14ac:dyDescent="0.25">
      <c r="A67" s="20"/>
      <c r="B67" s="20"/>
      <c r="C67" s="20"/>
      <c r="D67" s="20"/>
      <c r="E67" s="20"/>
      <c r="F67" s="20"/>
      <c r="G67" s="20"/>
      <c r="H67" s="10"/>
      <c r="I67" s="10"/>
      <c r="J67" s="10"/>
      <c r="K67" s="10"/>
      <c r="L67" s="10"/>
    </row>
    <row r="68" spans="1:12" x14ac:dyDescent="0.25">
      <c r="A68" s="20"/>
      <c r="B68" s="20"/>
      <c r="C68" s="20"/>
      <c r="D68" s="20"/>
      <c r="E68" s="20"/>
      <c r="F68" s="20"/>
      <c r="G68" s="20"/>
      <c r="H68" s="10"/>
      <c r="I68" s="10"/>
      <c r="J68" s="10"/>
      <c r="K68" s="10"/>
      <c r="L68" s="10"/>
    </row>
  </sheetData>
  <mergeCells count="24">
    <mergeCell ref="O9:Q9"/>
    <mergeCell ref="H9:H10"/>
    <mergeCell ref="I9:I10"/>
    <mergeCell ref="J9:J10"/>
    <mergeCell ref="K9:N9"/>
    <mergeCell ref="A7:E7"/>
    <mergeCell ref="A9:A10"/>
    <mergeCell ref="C9:C10"/>
    <mergeCell ref="E9:E10"/>
    <mergeCell ref="F9:F10"/>
    <mergeCell ref="D9:D10"/>
    <mergeCell ref="B9:B10"/>
    <mergeCell ref="G9:G10"/>
    <mergeCell ref="B46:B48"/>
    <mergeCell ref="D46:D48"/>
    <mergeCell ref="A12:A55"/>
    <mergeCell ref="B24:B32"/>
    <mergeCell ref="D24:D32"/>
    <mergeCell ref="B34:B36"/>
    <mergeCell ref="D34:D36"/>
    <mergeCell ref="B38:B43"/>
    <mergeCell ref="D38:D43"/>
    <mergeCell ref="B12:B23"/>
    <mergeCell ref="D12:D23"/>
  </mergeCells>
  <pageMargins left="0.7" right="0.7" top="0.75" bottom="0.75" header="0.3" footer="0.3"/>
  <pageSetup paperSize="9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'C:\Dokumenty\Vzory_20160418\[343-SP-p3-opis_a_cena.xlsx]Ciselnik'!#REF!</xm:f>
          </x14:formula1>
          <xm:sqref>F2:G3</xm:sqref>
        </x14:dataValidation>
        <x14:dataValidation type="list" allowBlank="1" showInputMessage="1" showErrorMessage="1">
          <x14:formula1>
            <xm:f>'C:\Dokumenty\Vzory_20160418\[343-SP-p3-opis_a_cena.xlsx]Ciselnik'!#REF!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6" zoomScale="90" zoomScaleNormal="90" workbookViewId="0">
      <selection activeCell="T6" sqref="T6"/>
    </sheetView>
  </sheetViews>
  <sheetFormatPr defaultRowHeight="15" x14ac:dyDescent="0.25"/>
  <cols>
    <col min="1" max="1" width="7" customWidth="1"/>
    <col min="2" max="2" width="5.28515625" customWidth="1"/>
    <col min="3" max="3" width="63" customWidth="1"/>
    <col min="4" max="5" width="8.5703125" customWidth="1"/>
    <col min="6" max="6" width="15" customWidth="1"/>
    <col min="7" max="7" width="9.85546875" customWidth="1"/>
    <col min="8" max="8" width="30.85546875" customWidth="1"/>
    <col min="9" max="15" width="9.7109375" customWidth="1"/>
  </cols>
  <sheetData>
    <row r="1" spans="1:15" x14ac:dyDescent="0.25">
      <c r="A1" s="20" t="s">
        <v>43</v>
      </c>
      <c r="B1" s="20"/>
      <c r="C1" s="20"/>
      <c r="D1" s="21" t="s">
        <v>0</v>
      </c>
      <c r="E1" s="21"/>
      <c r="F1" s="20"/>
      <c r="G1" s="20"/>
      <c r="H1" s="23"/>
      <c r="I1" s="23"/>
      <c r="J1" s="23"/>
      <c r="K1" s="23"/>
      <c r="L1" s="23"/>
      <c r="O1" s="24" t="s">
        <v>52</v>
      </c>
    </row>
    <row r="2" spans="1:15" x14ac:dyDescent="0.25">
      <c r="A2" s="20" t="s">
        <v>44</v>
      </c>
      <c r="B2" s="20"/>
      <c r="C2" s="20"/>
      <c r="D2" s="20" t="s">
        <v>45</v>
      </c>
      <c r="E2" s="20"/>
      <c r="F2" s="20"/>
      <c r="G2" s="20"/>
      <c r="H2" s="23"/>
      <c r="I2" s="23"/>
      <c r="J2" s="23"/>
      <c r="K2" s="23"/>
      <c r="L2" s="23"/>
    </row>
    <row r="3" spans="1:15" x14ac:dyDescent="0.25">
      <c r="A3" s="20" t="s">
        <v>46</v>
      </c>
      <c r="B3" s="20"/>
      <c r="C3" s="20"/>
      <c r="D3" s="20" t="s">
        <v>192</v>
      </c>
      <c r="E3" s="23"/>
      <c r="F3" s="23"/>
      <c r="G3" s="23"/>
      <c r="H3" s="23"/>
      <c r="I3" s="23"/>
    </row>
    <row r="4" spans="1:15" x14ac:dyDescent="0.25">
      <c r="A4" s="20" t="s">
        <v>1</v>
      </c>
      <c r="B4" s="20"/>
      <c r="C4" s="20"/>
      <c r="D4" s="21" t="s">
        <v>55</v>
      </c>
      <c r="E4" s="21"/>
      <c r="F4" s="20"/>
      <c r="G4" s="20"/>
      <c r="H4" s="21"/>
      <c r="I4" s="24"/>
      <c r="J4" s="23"/>
      <c r="K4" s="23"/>
      <c r="L4" s="23"/>
    </row>
    <row r="5" spans="1:15" x14ac:dyDescent="0.25">
      <c r="A5" s="20" t="s">
        <v>47</v>
      </c>
      <c r="B5" s="20"/>
      <c r="C5" s="20"/>
      <c r="D5" s="25" t="s">
        <v>193</v>
      </c>
      <c r="E5" s="25"/>
      <c r="F5" s="25"/>
      <c r="G5" s="25"/>
      <c r="H5" s="26"/>
      <c r="I5" s="26"/>
      <c r="J5" s="23"/>
      <c r="K5" s="23"/>
      <c r="L5" s="23"/>
    </row>
    <row r="6" spans="1:15" ht="15.75" thickBot="1" x14ac:dyDescent="0.3">
      <c r="A6" s="20"/>
      <c r="B6" s="20"/>
      <c r="C6" s="27"/>
      <c r="D6" s="20"/>
      <c r="E6" s="20"/>
      <c r="F6" s="20"/>
      <c r="G6" s="22"/>
      <c r="H6" s="23"/>
      <c r="I6" s="23"/>
      <c r="J6" s="23"/>
      <c r="K6" s="23"/>
      <c r="L6" s="23"/>
    </row>
    <row r="7" spans="1:15" ht="16.5" thickTop="1" thickBot="1" x14ac:dyDescent="0.3">
      <c r="A7" s="132" t="s">
        <v>48</v>
      </c>
      <c r="B7" s="132"/>
      <c r="C7" s="132"/>
      <c r="D7" s="28" t="s">
        <v>49</v>
      </c>
      <c r="E7" s="29"/>
      <c r="F7" s="29"/>
      <c r="G7" s="30"/>
      <c r="H7" s="31"/>
      <c r="I7" s="31"/>
      <c r="J7" s="31"/>
      <c r="K7" s="31"/>
      <c r="L7" s="32"/>
    </row>
    <row r="8" spans="1:15" ht="15.75" thickTop="1" x14ac:dyDescent="0.25"/>
    <row r="9" spans="1:15" ht="60" customHeight="1" x14ac:dyDescent="0.25">
      <c r="A9" s="133" t="s">
        <v>21</v>
      </c>
      <c r="B9" s="135" t="s">
        <v>53</v>
      </c>
      <c r="C9" s="143" t="s">
        <v>20</v>
      </c>
      <c r="D9" s="138" t="s">
        <v>19</v>
      </c>
      <c r="E9" s="123" t="s">
        <v>140</v>
      </c>
      <c r="F9" s="138" t="s">
        <v>194</v>
      </c>
      <c r="G9" s="143" t="s">
        <v>12</v>
      </c>
      <c r="H9" s="143" t="s">
        <v>13</v>
      </c>
      <c r="I9" s="143" t="s">
        <v>14</v>
      </c>
      <c r="J9" s="143"/>
      <c r="K9" s="143"/>
      <c r="L9" s="143"/>
      <c r="M9" s="141" t="s">
        <v>41</v>
      </c>
      <c r="N9" s="142"/>
      <c r="O9" s="142"/>
    </row>
    <row r="10" spans="1:15" ht="39" customHeight="1" x14ac:dyDescent="0.25">
      <c r="A10" s="134"/>
      <c r="B10" s="136"/>
      <c r="C10" s="143"/>
      <c r="D10" s="138"/>
      <c r="E10" s="124"/>
      <c r="F10" s="138"/>
      <c r="G10" s="143"/>
      <c r="H10" s="143"/>
      <c r="I10" s="35" t="s">
        <v>15</v>
      </c>
      <c r="J10" s="36" t="s">
        <v>18</v>
      </c>
      <c r="K10" s="35" t="s">
        <v>16</v>
      </c>
      <c r="L10" s="35" t="s">
        <v>17</v>
      </c>
      <c r="M10" s="37" t="s">
        <v>15</v>
      </c>
      <c r="N10" s="38" t="s">
        <v>16</v>
      </c>
      <c r="O10" s="38" t="s">
        <v>42</v>
      </c>
    </row>
    <row r="11" spans="1:15" x14ac:dyDescent="0.25">
      <c r="A11" s="39" t="s">
        <v>2</v>
      </c>
      <c r="B11" s="47" t="s">
        <v>3</v>
      </c>
      <c r="C11" s="47" t="s">
        <v>4</v>
      </c>
      <c r="D11" s="47" t="s">
        <v>5</v>
      </c>
      <c r="E11" s="47"/>
      <c r="F11" s="47" t="s">
        <v>6</v>
      </c>
      <c r="G11" s="39" t="s">
        <v>7</v>
      </c>
      <c r="H11" s="39" t="s">
        <v>8</v>
      </c>
      <c r="I11" s="39" t="s">
        <v>9</v>
      </c>
      <c r="J11" s="39" t="s">
        <v>10</v>
      </c>
      <c r="K11" s="39" t="s">
        <v>11</v>
      </c>
      <c r="L11" s="39" t="s">
        <v>59</v>
      </c>
      <c r="M11" s="39" t="s">
        <v>62</v>
      </c>
      <c r="N11" s="70" t="s">
        <v>60</v>
      </c>
      <c r="O11" s="71" t="s">
        <v>61</v>
      </c>
    </row>
    <row r="12" spans="1:15" ht="48.75" thickBot="1" x14ac:dyDescent="0.3">
      <c r="A12" s="125" t="s">
        <v>37</v>
      </c>
      <c r="B12" s="4" t="s">
        <v>22</v>
      </c>
      <c r="C12" s="78" t="s">
        <v>148</v>
      </c>
      <c r="D12" s="2" t="s">
        <v>34</v>
      </c>
      <c r="E12" s="2">
        <v>12</v>
      </c>
      <c r="F12" s="60">
        <v>7920</v>
      </c>
      <c r="G12" s="57"/>
      <c r="H12" s="57"/>
      <c r="I12" s="106"/>
      <c r="J12" s="107"/>
      <c r="K12" s="107"/>
      <c r="L12" s="108">
        <f>K12+I12</f>
        <v>0</v>
      </c>
      <c r="M12" s="144">
        <f>F12*I12</f>
        <v>0</v>
      </c>
      <c r="N12" s="144">
        <f>K12*F12</f>
        <v>0</v>
      </c>
      <c r="O12" s="144">
        <f>F12*L12</f>
        <v>0</v>
      </c>
    </row>
    <row r="13" spans="1:15" ht="61.5" thickTop="1" thickBot="1" x14ac:dyDescent="0.3">
      <c r="A13" s="125"/>
      <c r="B13" s="4" t="s">
        <v>23</v>
      </c>
      <c r="C13" s="79" t="s">
        <v>149</v>
      </c>
      <c r="D13" s="2" t="s">
        <v>34</v>
      </c>
      <c r="E13" s="2">
        <v>6</v>
      </c>
      <c r="F13" s="60">
        <v>180</v>
      </c>
      <c r="G13" s="49"/>
      <c r="H13" s="49"/>
      <c r="I13" s="106"/>
      <c r="J13" s="104"/>
      <c r="K13" s="107"/>
      <c r="L13" s="108">
        <f t="shared" ref="L13:L22" si="0">K13+I13</f>
        <v>0</v>
      </c>
      <c r="M13" s="144">
        <f t="shared" ref="M13:M22" si="1">F13*I13</f>
        <v>0</v>
      </c>
      <c r="N13" s="144">
        <f t="shared" ref="N13:N22" si="2">K13*F13</f>
        <v>0</v>
      </c>
      <c r="O13" s="144">
        <f t="shared" ref="O13:O22" si="3">F13*L13</f>
        <v>0</v>
      </c>
    </row>
    <row r="14" spans="1:15" ht="25.5" thickTop="1" thickBot="1" x14ac:dyDescent="0.3">
      <c r="A14" s="125"/>
      <c r="B14" s="4" t="s">
        <v>24</v>
      </c>
      <c r="C14" s="80" t="s">
        <v>150</v>
      </c>
      <c r="D14" s="2" t="s">
        <v>34</v>
      </c>
      <c r="E14" s="2">
        <v>12</v>
      </c>
      <c r="F14" s="60">
        <v>180</v>
      </c>
      <c r="G14" s="49"/>
      <c r="H14" s="49"/>
      <c r="I14" s="106"/>
      <c r="J14" s="104"/>
      <c r="K14" s="107"/>
      <c r="L14" s="108">
        <f t="shared" si="0"/>
        <v>0</v>
      </c>
      <c r="M14" s="144">
        <f t="shared" si="1"/>
        <v>0</v>
      </c>
      <c r="N14" s="144">
        <f t="shared" si="2"/>
        <v>0</v>
      </c>
      <c r="O14" s="144">
        <f t="shared" si="3"/>
        <v>0</v>
      </c>
    </row>
    <row r="15" spans="1:15" ht="16.5" thickTop="1" thickBot="1" x14ac:dyDescent="0.3">
      <c r="A15" s="125"/>
      <c r="B15" s="4" t="s">
        <v>25</v>
      </c>
      <c r="C15" s="81" t="s">
        <v>136</v>
      </c>
      <c r="D15" s="2" t="s">
        <v>34</v>
      </c>
      <c r="E15" s="2">
        <v>12</v>
      </c>
      <c r="F15" s="60">
        <v>1440</v>
      </c>
      <c r="G15" s="49"/>
      <c r="H15" s="49"/>
      <c r="I15" s="106"/>
      <c r="J15" s="104"/>
      <c r="K15" s="107"/>
      <c r="L15" s="108">
        <f t="shared" si="0"/>
        <v>0</v>
      </c>
      <c r="M15" s="144">
        <f t="shared" si="1"/>
        <v>0</v>
      </c>
      <c r="N15" s="144">
        <f t="shared" si="2"/>
        <v>0</v>
      </c>
      <c r="O15" s="144">
        <f t="shared" si="3"/>
        <v>0</v>
      </c>
    </row>
    <row r="16" spans="1:15" ht="25.5" thickTop="1" thickBot="1" x14ac:dyDescent="0.3">
      <c r="A16" s="125"/>
      <c r="B16" s="4" t="s">
        <v>26</v>
      </c>
      <c r="C16" s="82" t="s">
        <v>137</v>
      </c>
      <c r="D16" s="2" t="s">
        <v>34</v>
      </c>
      <c r="E16" s="2">
        <v>12</v>
      </c>
      <c r="F16" s="60">
        <v>180</v>
      </c>
      <c r="G16" s="49"/>
      <c r="H16" s="49"/>
      <c r="I16" s="106"/>
      <c r="J16" s="104"/>
      <c r="K16" s="107"/>
      <c r="L16" s="108">
        <f t="shared" si="0"/>
        <v>0</v>
      </c>
      <c r="M16" s="144">
        <f t="shared" si="1"/>
        <v>0</v>
      </c>
      <c r="N16" s="144">
        <f t="shared" si="2"/>
        <v>0</v>
      </c>
      <c r="O16" s="144">
        <f t="shared" si="3"/>
        <v>0</v>
      </c>
    </row>
    <row r="17" spans="1:15" ht="25.5" thickTop="1" thickBot="1" x14ac:dyDescent="0.3">
      <c r="A17" s="125"/>
      <c r="B17" s="4" t="s">
        <v>27</v>
      </c>
      <c r="C17" s="83" t="s">
        <v>170</v>
      </c>
      <c r="D17" s="2" t="s">
        <v>34</v>
      </c>
      <c r="E17" s="2">
        <v>12</v>
      </c>
      <c r="F17" s="60">
        <v>180</v>
      </c>
      <c r="G17" s="49"/>
      <c r="H17" s="49"/>
      <c r="I17" s="106"/>
      <c r="J17" s="104"/>
      <c r="K17" s="107"/>
      <c r="L17" s="108">
        <f t="shared" si="0"/>
        <v>0</v>
      </c>
      <c r="M17" s="144">
        <f t="shared" si="1"/>
        <v>0</v>
      </c>
      <c r="N17" s="144">
        <f t="shared" si="2"/>
        <v>0</v>
      </c>
      <c r="O17" s="144">
        <f t="shared" si="3"/>
        <v>0</v>
      </c>
    </row>
    <row r="18" spans="1:15" ht="37.5" thickTop="1" thickBot="1" x14ac:dyDescent="0.3">
      <c r="A18" s="125"/>
      <c r="B18" s="4" t="s">
        <v>28</v>
      </c>
      <c r="C18" s="83" t="s">
        <v>151</v>
      </c>
      <c r="D18" s="2" t="s">
        <v>34</v>
      </c>
      <c r="E18" s="2">
        <v>12</v>
      </c>
      <c r="F18" s="60">
        <v>1440</v>
      </c>
      <c r="G18" s="49"/>
      <c r="H18" s="49"/>
      <c r="I18" s="106"/>
      <c r="J18" s="104"/>
      <c r="K18" s="107"/>
      <c r="L18" s="108">
        <f t="shared" si="0"/>
        <v>0</v>
      </c>
      <c r="M18" s="144">
        <f t="shared" si="1"/>
        <v>0</v>
      </c>
      <c r="N18" s="144">
        <f t="shared" si="2"/>
        <v>0</v>
      </c>
      <c r="O18" s="144">
        <f t="shared" si="3"/>
        <v>0</v>
      </c>
    </row>
    <row r="19" spans="1:15" ht="25.5" thickTop="1" thickBot="1" x14ac:dyDescent="0.3">
      <c r="A19" s="125"/>
      <c r="B19" s="4" t="s">
        <v>29</v>
      </c>
      <c r="C19" s="81" t="s">
        <v>152</v>
      </c>
      <c r="D19" s="2" t="s">
        <v>34</v>
      </c>
      <c r="E19" s="2">
        <v>36</v>
      </c>
      <c r="F19" s="60">
        <v>540</v>
      </c>
      <c r="G19" s="49"/>
      <c r="H19" s="49"/>
      <c r="I19" s="106"/>
      <c r="J19" s="104"/>
      <c r="K19" s="107"/>
      <c r="L19" s="108">
        <f t="shared" si="0"/>
        <v>0</v>
      </c>
      <c r="M19" s="144">
        <f t="shared" si="1"/>
        <v>0</v>
      </c>
      <c r="N19" s="144">
        <f t="shared" si="2"/>
        <v>0</v>
      </c>
      <c r="O19" s="144">
        <f t="shared" si="3"/>
        <v>0</v>
      </c>
    </row>
    <row r="20" spans="1:15" ht="25.5" thickTop="1" thickBot="1" x14ac:dyDescent="0.3">
      <c r="A20" s="125"/>
      <c r="B20" s="4" t="s">
        <v>30</v>
      </c>
      <c r="C20" s="83" t="s">
        <v>138</v>
      </c>
      <c r="D20" s="2" t="s">
        <v>34</v>
      </c>
      <c r="E20" s="2">
        <v>36</v>
      </c>
      <c r="F20" s="60">
        <v>540</v>
      </c>
      <c r="G20" s="49"/>
      <c r="H20" s="49"/>
      <c r="I20" s="106"/>
      <c r="J20" s="104"/>
      <c r="K20" s="107"/>
      <c r="L20" s="108">
        <f t="shared" si="0"/>
        <v>0</v>
      </c>
      <c r="M20" s="144">
        <f t="shared" si="1"/>
        <v>0</v>
      </c>
      <c r="N20" s="144">
        <f t="shared" si="2"/>
        <v>0</v>
      </c>
      <c r="O20" s="144">
        <f t="shared" si="3"/>
        <v>0</v>
      </c>
    </row>
    <row r="21" spans="1:15" ht="37.5" thickTop="1" thickBot="1" x14ac:dyDescent="0.3">
      <c r="A21" s="125"/>
      <c r="B21" s="4" t="s">
        <v>36</v>
      </c>
      <c r="C21" s="83" t="s">
        <v>139</v>
      </c>
      <c r="D21" s="2" t="s">
        <v>34</v>
      </c>
      <c r="E21" s="2">
        <v>12</v>
      </c>
      <c r="F21" s="60">
        <v>180</v>
      </c>
      <c r="G21" s="49"/>
      <c r="H21" s="49"/>
      <c r="I21" s="106"/>
      <c r="J21" s="104"/>
      <c r="K21" s="107"/>
      <c r="L21" s="108">
        <f t="shared" si="0"/>
        <v>0</v>
      </c>
      <c r="M21" s="144">
        <f t="shared" si="1"/>
        <v>0</v>
      </c>
      <c r="N21" s="144">
        <f t="shared" si="2"/>
        <v>0</v>
      </c>
      <c r="O21" s="144">
        <f t="shared" si="3"/>
        <v>0</v>
      </c>
    </row>
    <row r="22" spans="1:15" ht="37.5" thickTop="1" thickBot="1" x14ac:dyDescent="0.3">
      <c r="A22" s="125"/>
      <c r="B22" s="4" t="s">
        <v>39</v>
      </c>
      <c r="C22" s="82" t="s">
        <v>153</v>
      </c>
      <c r="D22" s="2" t="s">
        <v>34</v>
      </c>
      <c r="E22" s="2">
        <v>12</v>
      </c>
      <c r="F22" s="60">
        <v>3960</v>
      </c>
      <c r="G22" s="49"/>
      <c r="H22" s="49"/>
      <c r="I22" s="106"/>
      <c r="J22" s="104"/>
      <c r="K22" s="107"/>
      <c r="L22" s="108">
        <f t="shared" si="0"/>
        <v>0</v>
      </c>
      <c r="M22" s="144">
        <f t="shared" si="1"/>
        <v>0</v>
      </c>
      <c r="N22" s="144">
        <f t="shared" si="2"/>
        <v>0</v>
      </c>
      <c r="O22" s="144">
        <f t="shared" si="3"/>
        <v>0</v>
      </c>
    </row>
    <row r="23" spans="1:15" ht="16.5" thickTop="1" thickBot="1" x14ac:dyDescent="0.3">
      <c r="A23" s="20"/>
      <c r="B23" s="20"/>
      <c r="C23" s="33"/>
      <c r="D23" s="20"/>
      <c r="E23" s="20"/>
      <c r="F23" s="20"/>
      <c r="G23" s="20"/>
      <c r="H23" s="33"/>
      <c r="I23" s="20"/>
      <c r="J23" s="33"/>
      <c r="K23" s="33"/>
      <c r="L23" s="20"/>
      <c r="M23" s="41">
        <f>SUM(M12:M22)</f>
        <v>0</v>
      </c>
      <c r="N23" s="41">
        <f>SUM(N12:N22)</f>
        <v>0</v>
      </c>
      <c r="O23" s="41">
        <f>SUM(O12:O22)</f>
        <v>0</v>
      </c>
    </row>
    <row r="24" spans="1:15" s="20" customFormat="1" ht="14.25" thickTop="1" thickBot="1" x14ac:dyDescent="0.25">
      <c r="A24" s="59" t="s">
        <v>54</v>
      </c>
      <c r="C24" s="33"/>
      <c r="H24" s="20" t="s">
        <v>40</v>
      </c>
      <c r="N24" s="33"/>
      <c r="O24" s="34"/>
    </row>
    <row r="25" spans="1:15" ht="16.5" thickTop="1" thickBot="1" x14ac:dyDescent="0.3">
      <c r="A25" s="42"/>
      <c r="B25" s="43"/>
      <c r="C25" s="20" t="s">
        <v>31</v>
      </c>
      <c r="D25" s="20"/>
      <c r="E25" s="20"/>
      <c r="F25" s="20"/>
      <c r="G25" s="20"/>
      <c r="H25" t="s">
        <v>195</v>
      </c>
      <c r="I25" s="3"/>
    </row>
    <row r="26" spans="1:15" ht="15.75" thickTop="1" x14ac:dyDescent="0.25">
      <c r="A26" s="100"/>
      <c r="B26" s="20"/>
      <c r="C26" s="20"/>
      <c r="D26" s="20"/>
      <c r="E26" s="20"/>
      <c r="F26" s="20"/>
      <c r="G26" s="20"/>
      <c r="I26" s="3"/>
      <c r="L26" s="3"/>
    </row>
    <row r="27" spans="1:15" ht="15.75" thickBot="1" x14ac:dyDescent="0.3">
      <c r="A27" s="101"/>
      <c r="B27" s="20"/>
      <c r="C27" s="20"/>
      <c r="D27" s="20"/>
      <c r="E27" s="20"/>
      <c r="F27" s="20"/>
      <c r="G27" s="20"/>
    </row>
    <row r="28" spans="1:15" ht="16.5" thickTop="1" thickBot="1" x14ac:dyDescent="0.3">
      <c r="A28" s="44"/>
      <c r="B28" s="45"/>
      <c r="C28" s="20" t="s">
        <v>32</v>
      </c>
      <c r="D28" s="20"/>
      <c r="E28" s="20"/>
      <c r="F28" s="20"/>
      <c r="G28" s="20"/>
    </row>
    <row r="29" spans="1:15" ht="15.75" thickTop="1" x14ac:dyDescent="0.25">
      <c r="A29" s="46"/>
      <c r="B29" s="20"/>
      <c r="C29" s="20"/>
      <c r="D29" s="20"/>
      <c r="E29" s="20"/>
      <c r="F29" s="20"/>
      <c r="G29" s="20"/>
      <c r="H29" s="99"/>
      <c r="I29" s="99"/>
      <c r="J29" s="99"/>
      <c r="K29" s="99"/>
      <c r="L29" s="99"/>
      <c r="M29" s="99"/>
    </row>
    <row r="30" spans="1:15" x14ac:dyDescent="0.25">
      <c r="A30" s="20"/>
      <c r="B30" s="20"/>
      <c r="C30" s="20"/>
      <c r="D30" s="20"/>
      <c r="E30" s="20"/>
      <c r="F30" s="20"/>
      <c r="G30" s="20"/>
      <c r="H30" s="20" t="s">
        <v>33</v>
      </c>
      <c r="I30" s="20"/>
      <c r="J30" s="20"/>
    </row>
    <row r="31" spans="1:15" x14ac:dyDescent="0.25">
      <c r="A31" s="20"/>
      <c r="B31" s="20"/>
      <c r="C31" s="20"/>
      <c r="D31" s="20"/>
      <c r="E31" s="20"/>
      <c r="F31" s="20"/>
      <c r="G31" s="20"/>
      <c r="H31" s="20" t="s">
        <v>191</v>
      </c>
      <c r="I31" s="20"/>
      <c r="J31" s="20"/>
    </row>
    <row r="32" spans="1:15" x14ac:dyDescent="0.25">
      <c r="A32" s="20"/>
      <c r="B32" s="20"/>
      <c r="C32" s="20"/>
      <c r="D32" s="20"/>
      <c r="E32" s="20"/>
      <c r="F32" s="20"/>
      <c r="G32" s="20"/>
    </row>
    <row r="33" spans="1:7" x14ac:dyDescent="0.25">
      <c r="A33" s="20"/>
      <c r="B33" s="20"/>
      <c r="C33" s="20"/>
      <c r="D33" s="20"/>
      <c r="E33" s="20"/>
      <c r="F33" s="20"/>
      <c r="G33" s="20"/>
    </row>
    <row r="37" spans="1:7" x14ac:dyDescent="0.25">
      <c r="A37" s="3"/>
    </row>
    <row r="38" spans="1:7" x14ac:dyDescent="0.25">
      <c r="A38" s="3"/>
    </row>
  </sheetData>
  <mergeCells count="12">
    <mergeCell ref="M9:O9"/>
    <mergeCell ref="A12:A22"/>
    <mergeCell ref="F9:F10"/>
    <mergeCell ref="G9:G10"/>
    <mergeCell ref="H9:H10"/>
    <mergeCell ref="I9:L9"/>
    <mergeCell ref="E9:E10"/>
    <mergeCell ref="A7:C7"/>
    <mergeCell ref="A9:A10"/>
    <mergeCell ref="B9:B10"/>
    <mergeCell ref="C9:C10"/>
    <mergeCell ref="D9:D10"/>
  </mergeCells>
  <pageMargins left="0.7" right="0.7" top="0.75" bottom="0.75" header="0.3" footer="0.3"/>
  <pageSetup paperSize="9" scale="7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Časť 1</vt:lpstr>
      <vt:lpstr>Časť 2</vt:lpstr>
      <vt:lpstr>Časť 3</vt:lpstr>
      <vt:lpstr>'Časť 1'!Oblasť_tlače</vt:lpstr>
      <vt:lpstr>'Časť 2'!Oblasť_tlače</vt:lpstr>
      <vt:lpstr>'Časť 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Soláriková Otília, Ing.</dc:creator>
  <cp:lastModifiedBy>Majchútová Miroslava, Ing.</cp:lastModifiedBy>
  <cp:lastPrinted>2020-07-09T07:06:38Z</cp:lastPrinted>
  <dcterms:created xsi:type="dcterms:W3CDTF">2017-04-03T05:14:06Z</dcterms:created>
  <dcterms:modified xsi:type="dcterms:W3CDTF">2025-04-02T14:46:41Z</dcterms:modified>
</cp:coreProperties>
</file>