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tomas/Desktop/DPBA/"/>
    </mc:Choice>
  </mc:AlternateContent>
  <xr:revisionPtr revIDLastSave="0" documentId="13_ncr:1_{D59A1A9A-359D-B144-96C9-9FF18EA32C76}" xr6:coauthVersionLast="47" xr6:coauthVersionMax="47" xr10:uidLastSave="{00000000-0000-0000-0000-000000000000}"/>
  <bookViews>
    <workbookView xWindow="0" yWindow="500" windowWidth="38400" windowHeight="23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5" i="1" l="1"/>
  <c r="F32" i="1"/>
  <c r="F15" i="1"/>
  <c r="H32" i="1"/>
  <c r="F48" i="1" l="1"/>
  <c r="F50" i="1" s="1"/>
  <c r="H48" i="1"/>
  <c r="H50" i="1" s="1"/>
  <c r="F51" i="1" l="1"/>
  <c r="H52" i="1" s="1"/>
  <c r="F53" i="1" s="1"/>
</calcChain>
</file>

<file path=xl/sharedStrings.xml><?xml version="1.0" encoding="utf-8"?>
<sst xmlns="http://schemas.openxmlformats.org/spreadsheetml/2006/main" count="107" uniqueCount="66">
  <si>
    <t>Elektroinštalácia</t>
  </si>
  <si>
    <t>p.č.</t>
  </si>
  <si>
    <t>Popis položky</t>
  </si>
  <si>
    <t>Počet</t>
  </si>
  <si>
    <t>mj</t>
  </si>
  <si>
    <t>JC materiál</t>
  </si>
  <si>
    <t>Materiál</t>
  </si>
  <si>
    <t>JC montáž</t>
  </si>
  <si>
    <t>Montáž</t>
  </si>
  <si>
    <t>ks</t>
  </si>
  <si>
    <t>Rozbočovacia krabica na povrch</t>
  </si>
  <si>
    <t>m</t>
  </si>
  <si>
    <t>Kábel CYKY-J 5x1,5</t>
  </si>
  <si>
    <t xml:space="preserve">Vodič CY 6 žltozelený </t>
  </si>
  <si>
    <t>I-Trubka FXP 32 (750 N)</t>
  </si>
  <si>
    <t>Celkom elektroinštalácia</t>
  </si>
  <si>
    <t>Svietidlá</t>
  </si>
  <si>
    <t>Celkom svietidlá</t>
  </si>
  <si>
    <t>HZS , Ostatné</t>
  </si>
  <si>
    <t>kpl</t>
  </si>
  <si>
    <t>Páska sťahovacia  100x2,5 prírodná</t>
  </si>
  <si>
    <t>Celkom HSV, ostatné</t>
  </si>
  <si>
    <t>SPOLU</t>
  </si>
  <si>
    <t>Celkom bez DPH</t>
  </si>
  <si>
    <t>Celkom s DPH</t>
  </si>
  <si>
    <t>Poznámky:</t>
  </si>
  <si>
    <t>Funkčné skúšky, zaškolenie obsluhy</t>
  </si>
  <si>
    <t>Doprava (do 20km)</t>
  </si>
  <si>
    <t>Merania izolačných stavov káblov (kenotronovanie)</t>
  </si>
  <si>
    <t>hod</t>
  </si>
  <si>
    <t>%</t>
  </si>
  <si>
    <t xml:space="preserve">Spracovanie východiskovej revízie a vypracovanie správy      </t>
  </si>
  <si>
    <t>Projektová dokumentácia (projekt skutočného vyhotovenia)</t>
  </si>
  <si>
    <t>Podiel pridružných výkonov</t>
  </si>
  <si>
    <r>
      <t xml:space="preserve">Podruž. mat / WAGO-svorky,sádra,klince,štítky, pásky, natlkacie skrut.,.... / </t>
    </r>
    <r>
      <rPr>
        <b/>
        <sz val="8"/>
        <rFont val="Arial"/>
        <family val="2"/>
      </rPr>
      <t xml:space="preserve"> (percentuálny podiel bez rozvádzačov a svietidiel)</t>
    </r>
  </si>
  <si>
    <t>Meranie umelého osvetlenia podľa STN 360450, STN EN 12464-1 a metodiky Ministerstva zdravotníctva SR, a to osobou "Odborne spôs."</t>
  </si>
  <si>
    <t>DPH 20%</t>
  </si>
  <si>
    <t>Plošina/lešenie</t>
  </si>
  <si>
    <t>Pevná rúrka PVC VRM 32, vrátane úchytov a príslušnstva</t>
  </si>
  <si>
    <t>B) SÚPIS MATERIÁLU</t>
  </si>
  <si>
    <t>Časť: Elektroinštalácia</t>
  </si>
  <si>
    <t>Súčasťou všetkých svietidiel sú aj svetelné zdroje</t>
  </si>
  <si>
    <t>Presné dĺžky káblov preveriť podľa dispozičných výkresov</t>
  </si>
  <si>
    <t>Zoznam zariadení a prístrojov je spracovaný na základe tejto PD, za konečnú ponuku objednávateľovi zodpovedá dodávateľ ponuky.</t>
  </si>
  <si>
    <t>Ponúkajúci zodpovedá za objemy uvedené vo svojej ponuke.</t>
  </si>
  <si>
    <t>Všetky materiálové položky sú vrátane vodorovnej a zvislej dopravy, drobného spojovacieho materálu, odvozu a likvidácie odpadu a všetkých prác súvisiacich s realizovaním danej položky.</t>
  </si>
  <si>
    <t>Elektroinštalačná firma je povinná zrealizovať elektrickú inštaláciu podľa súčasne platných STN a podľa platnej požiarnej vyhlášky.</t>
  </si>
  <si>
    <t>Výkon autožeriava / vysokozdvižnej plošiny</t>
  </si>
  <si>
    <t xml:space="preserve">Tento výkaz výmer je neoddeliteľnou súčasťou projektovej dokumentácie ! 
Dodávateľ, príp. subdodávateľ  predložením ponukovej ceny zároveň potvrdzuje že  príslušné výkazy výmer sú v súlade s textovou a výkresovou časťou projektovej  dokumentácie, ktorá je kompletná, jednoznačná a postačujúca pre realizáciu stavby a  pri jej dodržaní preberá garanciu za úspešnú realizáciu. 
Prípadná požiadavka dokumentáciu doplniť, prípadne upraviť sa môže realizovať len  po písomnom odsúhlasení s investorom, projektantom a technickým dozorom stavby. 
Dodávateľ môže s odôvodnením urobiť vo výkaze výmer ním navrhovanú zmenu  príslušnej položky (materiál, konštrukčné riešenie), ak sa ňou nezníži kvalita a takáto  zmena položky bude pre objednávateľa cenovo výhodnejšia. 
V prípade takejto korektúry ( korigovanej, nadbytočnej alebo doplnenej položky ) budú  tieto vykázané na osobitnom liste s komentárom . </t>
  </si>
  <si>
    <t>Akcia: DPB - montážne kanály - rekonštrukcia osvetlenia</t>
  </si>
  <si>
    <t>Objekt: SO 01 - Vozovňa Janíkov dvor</t>
  </si>
  <si>
    <t>Miesto stavby: Betliarska ulica, Bratislava, Petržalka, katastrálne územie: Petržalka, parc.č. 3021/100</t>
  </si>
  <si>
    <t>Svietidlo LED do lištového systému, Typ 1, napr. TRILUX E-Line 7651IP LN 180-840ET L225 01, 18900lm, 230V, 122W, IP50</t>
  </si>
  <si>
    <t>Svietidlo LED do lištového systému, Typ 2, napr. TRILUX E-Line 7651IP LVN 110-840ET L225 01, 11600lm, 230V, 67W, IP50</t>
  </si>
  <si>
    <t>Záslepka do lišty, dĺžka 2250mm, TRILUX E-Line 07650Fi BL L225 01</t>
  </si>
  <si>
    <t>Konzola na reťazový záves lišty, TRILUX E03SKX</t>
  </si>
  <si>
    <t>Svetelná lišta 7 vodičová, IP20-IP64, dĺžka 2250mm, TRILUX E-Line 07650Fi L225 7LV E 225 01, IP20, vrátane pozdĺžnych spojok a príslušenstva</t>
  </si>
  <si>
    <t>Napájací diel lišty, TRILUX E-line</t>
  </si>
  <si>
    <t>Záves pre lištu - karabínka, retiazka z pozinkovanej ocele 2,5m, napínač na nastavenie výšky zavesenia</t>
  </si>
  <si>
    <t>Nosníková svorka Sikla TCS 0, vrátane adaptéra na karrabínku, montáže a príslušenstva</t>
  </si>
  <si>
    <t>Trapézová svorka Sikla TRH, vrátane adaptéra na karrabínku, montáže a príslušenstva</t>
  </si>
  <si>
    <t>Záves pre lištu - karabínka, retiazka z pozinkovanej ocele 0,5m, napínač na nastavenie výšky zavesenia</t>
  </si>
  <si>
    <t>Konzola Fischer FCA 62 – 1000mm vrátane montážneho príslušenstva v zmysle detailu na výkrese 01</t>
  </si>
  <si>
    <t>Svetelná lišta 7 vodičová, IP20-IP64, dĺžka 4500mm, TRILUX E-Line 07650Fi L450 7LV 225 01, IP20, vrátane pozdĺžnych spojok a príslušenstva</t>
  </si>
  <si>
    <t>Demontáž existujúcej elektroinštalácie, vrátane odovzdania/likvidácie odpadov</t>
  </si>
  <si>
    <t>Konzola Fischer FUS 21/2.0 A2 – 500mm vrátane montážneho príslušenstva v zmysle detailu na výkrese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</si>
</sst>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1]"/>
  </numFmts>
  <fonts count="25">
    <font>
      <sz val="11"/>
      <color theme="1"/>
      <name val="Calibri"/>
      <family val="2"/>
      <scheme val="minor"/>
    </font>
    <font>
      <b/>
      <i/>
      <sz val="14"/>
      <name val="Arial CE"/>
      <family val="2"/>
    </font>
    <font>
      <b/>
      <sz val="12"/>
      <name val="Arial CE"/>
      <family val="2"/>
    </font>
    <font>
      <sz val="8"/>
      <name val="Arial"/>
      <family val="2"/>
    </font>
    <font>
      <sz val="9"/>
      <name val="Arial CE"/>
      <family val="2"/>
    </font>
    <font>
      <b/>
      <sz val="9"/>
      <name val="Arial CE"/>
    </font>
    <font>
      <sz val="8"/>
      <name val="Arial"/>
      <family val="2"/>
    </font>
    <font>
      <sz val="10"/>
      <name val="Arial"/>
      <family val="2"/>
    </font>
    <font>
      <b/>
      <sz val="9"/>
      <name val="Arial CE"/>
    </font>
    <font>
      <sz val="11"/>
      <name val="Arial CE"/>
      <family val="2"/>
    </font>
    <font>
      <b/>
      <sz val="8"/>
      <name val="Arial"/>
      <family val="2"/>
    </font>
    <font>
      <b/>
      <sz val="10"/>
      <name val="Arial CE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2"/>
      <name val="Arial CE"/>
      <family val="2"/>
    </font>
    <font>
      <sz val="11"/>
      <color rgb="FFFF0000"/>
      <name val="Arial CE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b/>
      <i/>
      <sz val="14"/>
      <color rgb="FFFF0000"/>
      <name val="Arial CE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8"/>
      <color theme="1"/>
      <name val="Arial"/>
      <family val="2"/>
      <charset val="238"/>
    </font>
    <font>
      <sz val="9"/>
      <color theme="1"/>
      <name val="Arial CE"/>
      <family val="2"/>
      <charset val="238"/>
    </font>
    <font>
      <b/>
      <sz val="8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83">
    <xf numFmtId="0" fontId="0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0" xfId="0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2" fontId="0" fillId="0" borderId="0" xfId="0" applyNumberFormat="1" applyFill="1" applyBorder="1" applyAlignment="1">
      <alignment horizontal="right"/>
    </xf>
    <xf numFmtId="0" fontId="2" fillId="2" borderId="0" xfId="0" applyFont="1" applyFill="1"/>
    <xf numFmtId="0" fontId="0" fillId="2" borderId="0" xfId="0" applyFill="1"/>
    <xf numFmtId="2" fontId="0" fillId="2" borderId="0" xfId="0" applyNumberFormat="1" applyFill="1"/>
    <xf numFmtId="0" fontId="3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2" fontId="4" fillId="0" borderId="0" xfId="0" applyNumberFormat="1" applyFont="1" applyBorder="1" applyAlignment="1">
      <alignment horizontal="right"/>
    </xf>
    <xf numFmtId="2" fontId="0" fillId="0" borderId="0" xfId="0" applyNumberForma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7" fillId="0" borderId="1" xfId="0" applyFont="1" applyFill="1" applyBorder="1"/>
    <xf numFmtId="4" fontId="4" fillId="0" borderId="1" xfId="0" applyNumberFormat="1" applyFont="1" applyBorder="1" applyAlignment="1">
      <alignment horizontal="right"/>
    </xf>
    <xf numFmtId="4" fontId="4" fillId="0" borderId="1" xfId="0" applyNumberFormat="1" applyFont="1" applyBorder="1"/>
    <xf numFmtId="0" fontId="0" fillId="0" borderId="1" xfId="0" applyFill="1" applyBorder="1"/>
    <xf numFmtId="0" fontId="6" fillId="0" borderId="1" xfId="0" applyFont="1" applyFill="1" applyBorder="1" applyAlignment="1">
      <alignment horizontal="left"/>
    </xf>
    <xf numFmtId="2" fontId="4" fillId="0" borderId="1" xfId="0" applyNumberFormat="1" applyFont="1" applyBorder="1"/>
    <xf numFmtId="0" fontId="8" fillId="0" borderId="2" xfId="0" applyFont="1" applyBorder="1"/>
    <xf numFmtId="0" fontId="15" fillId="0" borderId="0" xfId="0" applyNumberFormat="1" applyFont="1" applyBorder="1"/>
    <xf numFmtId="0" fontId="9" fillId="0" borderId="0" xfId="0" applyNumberFormat="1" applyFont="1" applyBorder="1"/>
    <xf numFmtId="2" fontId="9" fillId="0" borderId="0" xfId="0" applyNumberFormat="1" applyFont="1" applyBorder="1"/>
    <xf numFmtId="4" fontId="8" fillId="0" borderId="0" xfId="0" applyNumberFormat="1" applyFont="1" applyFill="1" applyBorder="1"/>
    <xf numFmtId="4" fontId="0" fillId="0" borderId="0" xfId="0" applyNumberFormat="1"/>
    <xf numFmtId="0" fontId="8" fillId="0" borderId="0" xfId="0" applyFont="1" applyBorder="1"/>
    <xf numFmtId="0" fontId="5" fillId="0" borderId="0" xfId="0" applyFont="1" applyBorder="1" applyAlignment="1">
      <alignment horizontal="center"/>
    </xf>
    <xf numFmtId="0" fontId="16" fillId="2" borderId="0" xfId="0" applyFont="1" applyFill="1"/>
    <xf numFmtId="0" fontId="8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 shrinkToFit="1"/>
    </xf>
    <xf numFmtId="0" fontId="6" fillId="0" borderId="1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0" fillId="0" borderId="0" xfId="0" applyFill="1" applyBorder="1"/>
    <xf numFmtId="4" fontId="4" fillId="0" borderId="0" xfId="0" applyNumberFormat="1" applyFont="1" applyBorder="1"/>
    <xf numFmtId="4" fontId="4" fillId="0" borderId="0" xfId="0" applyNumberFormat="1" applyFont="1" applyBorder="1" applyAlignment="1">
      <alignment horizontal="right"/>
    </xf>
    <xf numFmtId="0" fontId="11" fillId="0" borderId="0" xfId="0" applyFont="1"/>
    <xf numFmtId="2" fontId="11" fillId="0" borderId="0" xfId="0" applyNumberFormat="1" applyFont="1"/>
    <xf numFmtId="164" fontId="11" fillId="0" borderId="0" xfId="0" applyNumberFormat="1" applyFont="1"/>
    <xf numFmtId="0" fontId="11" fillId="3" borderId="3" xfId="0" applyFont="1" applyFill="1" applyBorder="1"/>
    <xf numFmtId="0" fontId="0" fillId="3" borderId="3" xfId="0" applyFill="1" applyBorder="1"/>
    <xf numFmtId="2" fontId="0" fillId="3" borderId="3" xfId="0" applyNumberFormat="1" applyFill="1" applyBorder="1"/>
    <xf numFmtId="9" fontId="11" fillId="0" borderId="0" xfId="0" applyNumberFormat="1" applyFont="1"/>
    <xf numFmtId="0" fontId="11" fillId="2" borderId="4" xfId="0" applyFont="1" applyFill="1" applyBorder="1"/>
    <xf numFmtId="0" fontId="0" fillId="2" borderId="4" xfId="0" applyFill="1" applyBorder="1"/>
    <xf numFmtId="2" fontId="0" fillId="2" borderId="4" xfId="0" applyNumberFormat="1" applyFill="1" applyBorder="1"/>
    <xf numFmtId="0" fontId="0" fillId="0" borderId="0" xfId="0" applyBorder="1"/>
    <xf numFmtId="0" fontId="7" fillId="0" borderId="0" xfId="0" applyFont="1"/>
    <xf numFmtId="2" fontId="0" fillId="0" borderId="0" xfId="0" applyNumberFormat="1" applyBorder="1"/>
    <xf numFmtId="0" fontId="12" fillId="0" borderId="0" xfId="0" applyFont="1"/>
    <xf numFmtId="0" fontId="13" fillId="0" borderId="0" xfId="0" applyFont="1"/>
    <xf numFmtId="0" fontId="17" fillId="0" borderId="1" xfId="0" applyFont="1" applyFill="1" applyBorder="1"/>
    <xf numFmtId="0" fontId="0" fillId="0" borderId="0" xfId="0" applyFont="1"/>
    <xf numFmtId="0" fontId="3" fillId="0" borderId="1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 shrinkToFit="1"/>
    </xf>
    <xf numFmtId="4" fontId="4" fillId="0" borderId="0" xfId="0" applyNumberFormat="1" applyFont="1" applyFill="1" applyBorder="1" applyAlignment="1">
      <alignment horizontal="right"/>
    </xf>
    <xf numFmtId="0" fontId="0" fillId="0" borderId="0" xfId="0" applyAlignment="1">
      <alignment vertical="top" wrapText="1"/>
    </xf>
    <xf numFmtId="0" fontId="22" fillId="0" borderId="0" xfId="0" applyFont="1" applyBorder="1" applyAlignment="1">
      <alignment horizontal="right"/>
    </xf>
    <xf numFmtId="0" fontId="21" fillId="3" borderId="1" xfId="0" applyFont="1" applyFill="1" applyBorder="1" applyAlignment="1">
      <alignment horizontal="center"/>
    </xf>
    <xf numFmtId="0" fontId="23" fillId="3" borderId="1" xfId="0" applyNumberFormat="1" applyFont="1" applyFill="1" applyBorder="1" applyAlignment="1">
      <alignment horizontal="center"/>
    </xf>
    <xf numFmtId="0" fontId="24" fillId="0" borderId="0" xfId="0" applyFont="1" applyBorder="1" applyAlignment="1">
      <alignment vertical="center"/>
    </xf>
    <xf numFmtId="0" fontId="0" fillId="0" borderId="0" xfId="0" applyFont="1" applyBorder="1"/>
    <xf numFmtId="2" fontId="0" fillId="0" borderId="0" xfId="0" applyNumberFormat="1" applyFont="1" applyBorder="1"/>
    <xf numFmtId="0" fontId="24" fillId="0" borderId="0" xfId="0" applyFont="1" applyAlignment="1">
      <alignment vertical="center"/>
    </xf>
    <xf numFmtId="0" fontId="23" fillId="3" borderId="1" xfId="0" applyFont="1" applyFill="1" applyBorder="1" applyAlignment="1">
      <alignment horizontal="center"/>
    </xf>
    <xf numFmtId="164" fontId="11" fillId="3" borderId="3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right"/>
    </xf>
  </cellXfs>
  <cellStyles count="83">
    <cellStyle name="Hypertextové prepojenie" xfId="1" builtinId="8" hidden="1"/>
    <cellStyle name="Hypertextové prepojenie" xfId="3" builtinId="8" hidden="1"/>
    <cellStyle name="Hypertextové prepojenie" xfId="5" builtinId="8" hidden="1"/>
    <cellStyle name="Hypertextové prepojenie" xfId="7" builtinId="8" hidden="1"/>
    <cellStyle name="Hypertextové prepojenie" xfId="9" builtinId="8" hidden="1"/>
    <cellStyle name="Hypertextové prepojenie" xfId="11" builtinId="8" hidden="1"/>
    <cellStyle name="Hypertextové prepojenie" xfId="13" builtinId="8" hidden="1"/>
    <cellStyle name="Hypertextové prepojenie" xfId="15" builtinId="8" hidden="1"/>
    <cellStyle name="Hypertextové prepojenie" xfId="17" builtinId="8" hidden="1"/>
    <cellStyle name="Hypertextové prepojenie" xfId="19" builtinId="8" hidden="1"/>
    <cellStyle name="Hypertextové prepojenie" xfId="21" builtinId="8" hidden="1"/>
    <cellStyle name="Hypertextové prepojenie" xfId="23" builtinId="8" hidden="1"/>
    <cellStyle name="Hypertextové prepojenie" xfId="25" builtinId="8" hidden="1"/>
    <cellStyle name="Hypertextové prepojenie" xfId="27" builtinId="8" hidden="1"/>
    <cellStyle name="Hypertextové prepojenie" xfId="29" builtinId="8" hidden="1"/>
    <cellStyle name="Hypertextové prepojenie" xfId="31" builtinId="8" hidden="1"/>
    <cellStyle name="Hypertextové prepojenie" xfId="33" builtinId="8" hidden="1"/>
    <cellStyle name="Hypertextové prepojenie" xfId="35" builtinId="8" hidden="1"/>
    <cellStyle name="Hypertextové prepojenie" xfId="37" builtinId="8" hidden="1"/>
    <cellStyle name="Hypertextové prepojenie" xfId="39" builtinId="8" hidden="1"/>
    <cellStyle name="Hypertextové prepojenie" xfId="41" builtinId="8" hidden="1"/>
    <cellStyle name="Hypertextové prepojenie" xfId="43" builtinId="8" hidden="1"/>
    <cellStyle name="Hypertextové prepojenie" xfId="45" builtinId="8" hidden="1"/>
    <cellStyle name="Hypertextové prepojenie" xfId="47" builtinId="8" hidden="1"/>
    <cellStyle name="Hypertextové prepojenie" xfId="49" builtinId="8" hidden="1"/>
    <cellStyle name="Hypertextové prepojenie" xfId="51" builtinId="8" hidden="1"/>
    <cellStyle name="Hypertextové prepojenie" xfId="53" builtinId="8" hidden="1"/>
    <cellStyle name="Hypertextové prepojenie" xfId="55" builtinId="8" hidden="1"/>
    <cellStyle name="Hypertextové prepojenie" xfId="57" builtinId="8" hidden="1"/>
    <cellStyle name="Hypertextové prepojenie" xfId="59" builtinId="8" hidden="1"/>
    <cellStyle name="Hypertextové prepojenie" xfId="61" builtinId="8" hidden="1"/>
    <cellStyle name="Hypertextové prepojenie" xfId="63" builtinId="8" hidden="1"/>
    <cellStyle name="Hypertextové prepojenie" xfId="65" builtinId="8" hidden="1"/>
    <cellStyle name="Hypertextové prepojenie" xfId="67" builtinId="8" hidden="1"/>
    <cellStyle name="Hypertextové prepojenie" xfId="69" builtinId="8" hidden="1"/>
    <cellStyle name="Hypertextové prepojenie" xfId="71" builtinId="8" hidden="1"/>
    <cellStyle name="Hypertextové prepojenie" xfId="73" builtinId="8" hidden="1"/>
    <cellStyle name="Hypertextové prepojenie" xfId="75" builtinId="8" hidden="1"/>
    <cellStyle name="Hypertextové prepojenie" xfId="77" builtinId="8" hidden="1"/>
    <cellStyle name="Hypertextové prepojenie" xfId="79" builtinId="8" hidden="1"/>
    <cellStyle name="Hypertextové prepojenie" xfId="81" builtinId="8" hidden="1"/>
    <cellStyle name="Normálna" xfId="0" builtinId="0"/>
    <cellStyle name="Použité hypertextové prepojenie" xfId="2" builtinId="9" hidden="1"/>
    <cellStyle name="Použité hypertextové prepojenie" xfId="4" builtinId="9" hidden="1"/>
    <cellStyle name="Použité hypertextové prepojenie" xfId="6" builtinId="9" hidden="1"/>
    <cellStyle name="Použité hypertextové prepojenie" xfId="8" builtinId="9" hidden="1"/>
    <cellStyle name="Použité hypertextové prepojenie" xfId="10" builtinId="9" hidden="1"/>
    <cellStyle name="Použité hypertextové prepojenie" xfId="12" builtinId="9" hidden="1"/>
    <cellStyle name="Použité hypertextové prepojenie" xfId="14" builtinId="9" hidden="1"/>
    <cellStyle name="Použité hypertextové prepojenie" xfId="16" builtinId="9" hidden="1"/>
    <cellStyle name="Použité hypertextové prepojenie" xfId="18" builtinId="9" hidden="1"/>
    <cellStyle name="Použité hypertextové prepojenie" xfId="20" builtinId="9" hidden="1"/>
    <cellStyle name="Použité hypertextové prepojenie" xfId="22" builtinId="9" hidden="1"/>
    <cellStyle name="Použité hypertextové prepojenie" xfId="24" builtinId="9" hidden="1"/>
    <cellStyle name="Použité hypertextové prepojenie" xfId="26" builtinId="9" hidden="1"/>
    <cellStyle name="Použité hypertextové prepojenie" xfId="28" builtinId="9" hidden="1"/>
    <cellStyle name="Použité hypertextové prepojenie" xfId="30" builtinId="9" hidden="1"/>
    <cellStyle name="Použité hypertextové prepojenie" xfId="32" builtinId="9" hidden="1"/>
    <cellStyle name="Použité hypertextové prepojenie" xfId="34" builtinId="9" hidden="1"/>
    <cellStyle name="Použité hypertextové prepojenie" xfId="36" builtinId="9" hidden="1"/>
    <cellStyle name="Použité hypertextové prepojenie" xfId="38" builtinId="9" hidden="1"/>
    <cellStyle name="Použité hypertextové prepojenie" xfId="40" builtinId="9" hidden="1"/>
    <cellStyle name="Použité hypertextové prepojenie" xfId="42" builtinId="9" hidden="1"/>
    <cellStyle name="Použité hypertextové prepojenie" xfId="44" builtinId="9" hidden="1"/>
    <cellStyle name="Použité hypertextové prepojenie" xfId="46" builtinId="9" hidden="1"/>
    <cellStyle name="Použité hypertextové prepojenie" xfId="48" builtinId="9" hidden="1"/>
    <cellStyle name="Použité hypertextové prepojenie" xfId="50" builtinId="9" hidden="1"/>
    <cellStyle name="Použité hypertextové prepojenie" xfId="52" builtinId="9" hidden="1"/>
    <cellStyle name="Použité hypertextové prepojenie" xfId="54" builtinId="9" hidden="1"/>
    <cellStyle name="Použité hypertextové prepojenie" xfId="56" builtinId="9" hidden="1"/>
    <cellStyle name="Použité hypertextové prepojenie" xfId="58" builtinId="9" hidden="1"/>
    <cellStyle name="Použité hypertextové prepojenie" xfId="60" builtinId="9" hidden="1"/>
    <cellStyle name="Použité hypertextové prepojenie" xfId="62" builtinId="9" hidden="1"/>
    <cellStyle name="Použité hypertextové prepojenie" xfId="64" builtinId="9" hidden="1"/>
    <cellStyle name="Použité hypertextové prepojenie" xfId="66" builtinId="9" hidden="1"/>
    <cellStyle name="Použité hypertextové prepojenie" xfId="68" builtinId="9" hidden="1"/>
    <cellStyle name="Použité hypertextové prepojenie" xfId="70" builtinId="9" hidden="1"/>
    <cellStyle name="Použité hypertextové prepojenie" xfId="72" builtinId="9" hidden="1"/>
    <cellStyle name="Použité hypertextové prepojenie" xfId="74" builtinId="9" hidden="1"/>
    <cellStyle name="Použité hypertextové prepojenie" xfId="76" builtinId="9" hidden="1"/>
    <cellStyle name="Použité hypertextové prepojenie" xfId="78" builtinId="9" hidden="1"/>
    <cellStyle name="Použité hypertextové prepojenie" xfId="80" builtinId="9" hidden="1"/>
    <cellStyle name="Použité hypertextové prepojenie" xfId="82" builtinId="9" hidden="1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7"/>
  <sheetViews>
    <sheetView tabSelected="1" view="pageBreakPreview" zoomScale="60" zoomScaleNormal="187" zoomScalePageLayoutView="187" workbookViewId="0">
      <selection activeCell="Z50" sqref="Z50"/>
    </sheetView>
  </sheetViews>
  <sheetFormatPr baseColWidth="10" defaultColWidth="8.83203125" defaultRowHeight="15"/>
  <cols>
    <col min="1" max="1" width="4.33203125" bestFit="1" customWidth="1"/>
    <col min="2" max="2" width="90.6640625" customWidth="1"/>
    <col min="3" max="3" width="5.33203125" bestFit="1" customWidth="1"/>
    <col min="4" max="4" width="5" bestFit="1" customWidth="1"/>
    <col min="5" max="8" width="10.83203125" customWidth="1"/>
  </cols>
  <sheetData>
    <row r="1" spans="1:8" ht="18">
      <c r="A1" s="1"/>
      <c r="B1" s="2" t="s">
        <v>39</v>
      </c>
      <c r="C1" s="1"/>
      <c r="D1" s="1"/>
      <c r="E1" s="3"/>
      <c r="F1" s="3"/>
      <c r="G1" s="3"/>
      <c r="H1" s="3"/>
    </row>
    <row r="2" spans="1:8" ht="18">
      <c r="A2" s="1"/>
      <c r="B2" s="57"/>
      <c r="C2" s="1"/>
      <c r="D2" s="1"/>
      <c r="E2" s="3"/>
      <c r="F2" s="3"/>
      <c r="G2" s="3"/>
      <c r="H2" s="3"/>
    </row>
    <row r="3" spans="1:8" ht="16">
      <c r="A3" s="1"/>
      <c r="B3" s="53" t="s">
        <v>49</v>
      </c>
      <c r="C3" s="1"/>
      <c r="D3" s="1"/>
      <c r="E3" s="3"/>
      <c r="F3" s="3"/>
      <c r="G3" s="3"/>
      <c r="H3" s="3"/>
    </row>
    <row r="4" spans="1:8" ht="16">
      <c r="A4" s="1"/>
      <c r="B4" s="53" t="s">
        <v>50</v>
      </c>
      <c r="C4" s="1"/>
      <c r="D4" s="1"/>
      <c r="E4" s="3"/>
      <c r="F4" s="3"/>
      <c r="G4" s="3"/>
      <c r="H4" s="3"/>
    </row>
    <row r="5" spans="1:8" ht="16">
      <c r="A5" s="1"/>
      <c r="B5" s="53" t="s">
        <v>51</v>
      </c>
      <c r="C5" s="1"/>
      <c r="D5" s="1"/>
      <c r="E5" s="3"/>
      <c r="F5" s="3"/>
      <c r="G5" s="3"/>
      <c r="H5" s="3"/>
    </row>
    <row r="6" spans="1:8" ht="16">
      <c r="A6" s="1"/>
      <c r="B6" s="53" t="s">
        <v>40</v>
      </c>
      <c r="C6" s="1"/>
      <c r="D6" s="1"/>
      <c r="E6" s="3"/>
      <c r="F6" s="3"/>
      <c r="G6" s="3"/>
      <c r="H6" s="3"/>
    </row>
    <row r="7" spans="1:8" ht="16">
      <c r="A7" s="1"/>
      <c r="B7" s="53"/>
      <c r="C7" s="1"/>
      <c r="D7" s="1"/>
      <c r="E7" s="3"/>
      <c r="F7" s="3"/>
      <c r="G7" s="3"/>
      <c r="H7" s="3"/>
    </row>
    <row r="8" spans="1:8" ht="16">
      <c r="B8" s="4" t="s">
        <v>0</v>
      </c>
      <c r="C8" s="5"/>
      <c r="D8" s="5"/>
      <c r="E8" s="6"/>
      <c r="F8" s="6"/>
      <c r="G8" s="6"/>
      <c r="H8" s="6"/>
    </row>
    <row r="9" spans="1:8">
      <c r="A9" s="7" t="s">
        <v>1</v>
      </c>
      <c r="B9" s="8" t="s">
        <v>2</v>
      </c>
      <c r="C9" s="9" t="s">
        <v>3</v>
      </c>
      <c r="D9" s="9" t="s">
        <v>4</v>
      </c>
      <c r="E9" s="10" t="s">
        <v>5</v>
      </c>
      <c r="F9" s="10" t="s">
        <v>6</v>
      </c>
      <c r="G9" s="11" t="s">
        <v>7</v>
      </c>
      <c r="H9" s="11" t="s">
        <v>8</v>
      </c>
    </row>
    <row r="10" spans="1:8">
      <c r="A10" s="12">
        <v>1</v>
      </c>
      <c r="B10" s="17" t="s">
        <v>10</v>
      </c>
      <c r="C10" s="63">
        <v>10</v>
      </c>
      <c r="D10" s="13" t="s">
        <v>9</v>
      </c>
      <c r="E10" s="15"/>
      <c r="F10" s="14"/>
      <c r="G10" s="15"/>
      <c r="H10" s="14"/>
    </row>
    <row r="11" spans="1:8">
      <c r="A11" s="12">
        <v>2</v>
      </c>
      <c r="B11" s="17" t="s">
        <v>12</v>
      </c>
      <c r="C11" s="63">
        <v>50</v>
      </c>
      <c r="D11" s="13" t="s">
        <v>11</v>
      </c>
      <c r="E11" s="15"/>
      <c r="F11" s="14"/>
      <c r="G11" s="15"/>
      <c r="H11" s="14"/>
    </row>
    <row r="12" spans="1:8">
      <c r="A12" s="12">
        <v>3</v>
      </c>
      <c r="B12" s="52" t="s">
        <v>13</v>
      </c>
      <c r="C12" s="63">
        <v>20</v>
      </c>
      <c r="D12" s="16" t="s">
        <v>11</v>
      </c>
      <c r="E12" s="18"/>
      <c r="F12" s="14"/>
      <c r="G12" s="18"/>
      <c r="H12" s="14"/>
    </row>
    <row r="13" spans="1:8" s="46" customFormat="1">
      <c r="A13" s="12">
        <v>4</v>
      </c>
      <c r="B13" s="17" t="s">
        <v>14</v>
      </c>
      <c r="C13" s="63">
        <v>30</v>
      </c>
      <c r="D13" s="16" t="s">
        <v>11</v>
      </c>
      <c r="E13" s="15"/>
      <c r="F13" s="14"/>
      <c r="G13" s="15"/>
      <c r="H13" s="14"/>
    </row>
    <row r="14" spans="1:8" s="49" customFormat="1" ht="13">
      <c r="A14" s="12">
        <v>5</v>
      </c>
      <c r="B14" s="17" t="s">
        <v>38</v>
      </c>
      <c r="C14" s="63">
        <v>20</v>
      </c>
      <c r="D14" s="13" t="s">
        <v>11</v>
      </c>
      <c r="E14" s="15"/>
      <c r="F14" s="14"/>
      <c r="G14" s="15"/>
      <c r="H14" s="14"/>
    </row>
    <row r="15" spans="1:8">
      <c r="B15" s="19" t="s">
        <v>15</v>
      </c>
      <c r="C15" s="20"/>
      <c r="D15" s="21"/>
      <c r="E15" s="22"/>
      <c r="F15" s="23">
        <f>SUM(F10:F14)</f>
        <v>0</v>
      </c>
      <c r="G15" s="24"/>
      <c r="H15" s="23">
        <f>SUM(H10:H14)</f>
        <v>0</v>
      </c>
    </row>
    <row r="16" spans="1:8">
      <c r="A16" s="26"/>
      <c r="B16" s="31"/>
      <c r="C16" s="20"/>
      <c r="D16" s="32"/>
      <c r="E16" s="33"/>
      <c r="F16" s="34"/>
      <c r="G16" s="33"/>
      <c r="H16" s="34"/>
    </row>
    <row r="17" spans="1:13" ht="16">
      <c r="A17" s="28"/>
      <c r="B17" s="4" t="s">
        <v>16</v>
      </c>
      <c r="C17" s="27"/>
      <c r="D17" s="5"/>
      <c r="E17" s="6"/>
      <c r="F17" s="6"/>
      <c r="G17" s="6"/>
      <c r="H17" s="6"/>
    </row>
    <row r="18" spans="1:13">
      <c r="A18" s="7" t="s">
        <v>1</v>
      </c>
      <c r="B18" s="8" t="s">
        <v>2</v>
      </c>
      <c r="C18" s="61" t="s">
        <v>3</v>
      </c>
      <c r="D18" s="9" t="s">
        <v>4</v>
      </c>
      <c r="E18" s="10" t="s">
        <v>5</v>
      </c>
      <c r="F18" s="10" t="s">
        <v>6</v>
      </c>
      <c r="G18" s="11" t="s">
        <v>7</v>
      </c>
      <c r="H18" s="11" t="s">
        <v>8</v>
      </c>
    </row>
    <row r="19" spans="1:13" s="49" customFormat="1">
      <c r="A19" s="12">
        <v>6</v>
      </c>
      <c r="B19" s="58" t="s">
        <v>52</v>
      </c>
      <c r="C19" s="62">
        <v>70</v>
      </c>
      <c r="D19" s="16" t="s">
        <v>9</v>
      </c>
      <c r="E19" s="15"/>
      <c r="F19" s="14"/>
      <c r="G19" s="15"/>
      <c r="H19" s="14"/>
    </row>
    <row r="20" spans="1:13">
      <c r="A20" s="12">
        <v>7</v>
      </c>
      <c r="B20" s="58" t="s">
        <v>53</v>
      </c>
      <c r="C20" s="62">
        <v>22</v>
      </c>
      <c r="D20" s="16" t="s">
        <v>9</v>
      </c>
      <c r="E20" s="15"/>
      <c r="F20" s="14"/>
      <c r="G20" s="15"/>
      <c r="H20" s="14"/>
    </row>
    <row r="21" spans="1:13">
      <c r="A21" s="12">
        <v>8</v>
      </c>
      <c r="B21" s="58" t="s">
        <v>56</v>
      </c>
      <c r="C21" s="62">
        <v>4</v>
      </c>
      <c r="D21" s="16" t="s">
        <v>9</v>
      </c>
      <c r="E21" s="15"/>
      <c r="F21" s="14"/>
      <c r="G21" s="15"/>
      <c r="H21" s="14"/>
      <c r="K21" s="33"/>
      <c r="L21" s="34"/>
      <c r="M21" s="33"/>
    </row>
    <row r="22" spans="1:13">
      <c r="A22" s="12">
        <v>9</v>
      </c>
      <c r="B22" s="58" t="s">
        <v>63</v>
      </c>
      <c r="C22" s="62">
        <v>80</v>
      </c>
      <c r="D22" s="16" t="s">
        <v>9</v>
      </c>
      <c r="E22" s="15"/>
      <c r="F22" s="14"/>
      <c r="G22" s="15"/>
      <c r="H22" s="14"/>
    </row>
    <row r="23" spans="1:13">
      <c r="A23" s="12">
        <v>10</v>
      </c>
      <c r="B23" s="58" t="s">
        <v>54</v>
      </c>
      <c r="C23" s="62">
        <v>72</v>
      </c>
      <c r="D23" s="16" t="s">
        <v>9</v>
      </c>
      <c r="E23" s="15"/>
      <c r="F23" s="14"/>
      <c r="G23" s="15"/>
      <c r="H23" s="14"/>
    </row>
    <row r="24" spans="1:13">
      <c r="A24" s="12">
        <v>11</v>
      </c>
      <c r="B24" s="52" t="s">
        <v>55</v>
      </c>
      <c r="C24" s="62">
        <v>264</v>
      </c>
      <c r="D24" s="16" t="s">
        <v>9</v>
      </c>
      <c r="E24" s="15"/>
      <c r="F24" s="14"/>
      <c r="G24" s="15"/>
      <c r="H24" s="14"/>
    </row>
    <row r="25" spans="1:13">
      <c r="A25" s="12">
        <v>12</v>
      </c>
      <c r="B25" s="52" t="s">
        <v>57</v>
      </c>
      <c r="C25" s="62">
        <v>16</v>
      </c>
      <c r="D25" s="16" t="s">
        <v>9</v>
      </c>
      <c r="E25" s="15"/>
      <c r="F25" s="14"/>
      <c r="G25" s="15"/>
      <c r="H25" s="14"/>
    </row>
    <row r="26" spans="1:13">
      <c r="A26" s="12">
        <v>13</v>
      </c>
      <c r="B26" s="52" t="s">
        <v>61</v>
      </c>
      <c r="C26" s="62">
        <v>232</v>
      </c>
      <c r="D26" s="16" t="s">
        <v>9</v>
      </c>
      <c r="E26" s="15"/>
      <c r="F26" s="14"/>
      <c r="G26" s="15"/>
      <c r="H26" s="14"/>
    </row>
    <row r="27" spans="1:13">
      <c r="A27" s="12">
        <v>14</v>
      </c>
      <c r="B27" s="52" t="s">
        <v>58</v>
      </c>
      <c r="C27" s="62">
        <v>32</v>
      </c>
      <c r="D27" s="16" t="s">
        <v>9</v>
      </c>
      <c r="E27" s="15"/>
      <c r="F27" s="14"/>
      <c r="G27" s="15"/>
      <c r="H27" s="14"/>
    </row>
    <row r="28" spans="1:13">
      <c r="A28" s="12">
        <v>15</v>
      </c>
      <c r="B28" s="52" t="s">
        <v>59</v>
      </c>
      <c r="C28" s="62">
        <v>164</v>
      </c>
      <c r="D28" s="16" t="s">
        <v>9</v>
      </c>
      <c r="E28" s="15"/>
      <c r="F28" s="14"/>
      <c r="G28" s="15"/>
      <c r="H28" s="14"/>
    </row>
    <row r="29" spans="1:13">
      <c r="A29" s="12">
        <v>16</v>
      </c>
      <c r="B29" s="58" t="s">
        <v>60</v>
      </c>
      <c r="C29" s="62">
        <v>32</v>
      </c>
      <c r="D29" s="16" t="s">
        <v>9</v>
      </c>
      <c r="E29" s="15"/>
      <c r="F29" s="14"/>
      <c r="G29" s="15"/>
      <c r="H29" s="14"/>
    </row>
    <row r="30" spans="1:13">
      <c r="A30" s="12">
        <v>17</v>
      </c>
      <c r="B30" s="58" t="s">
        <v>62</v>
      </c>
      <c r="C30" s="62">
        <v>46</v>
      </c>
      <c r="D30" s="16" t="s">
        <v>9</v>
      </c>
      <c r="E30" s="15"/>
      <c r="F30" s="14"/>
      <c r="G30" s="15"/>
      <c r="H30" s="14"/>
    </row>
    <row r="31" spans="1:13">
      <c r="A31" s="12">
        <v>18</v>
      </c>
      <c r="B31" s="58" t="s">
        <v>65</v>
      </c>
      <c r="C31" s="62">
        <v>18</v>
      </c>
      <c r="D31" s="16" t="s">
        <v>9</v>
      </c>
      <c r="E31" s="15"/>
      <c r="F31" s="14"/>
      <c r="G31" s="15"/>
      <c r="H31" s="14"/>
    </row>
    <row r="32" spans="1:13">
      <c r="B32" s="25" t="s">
        <v>17</v>
      </c>
      <c r="C32" s="20"/>
      <c r="D32" s="21"/>
      <c r="E32" s="22"/>
      <c r="F32" s="23">
        <f>SUM(F19:F31)</f>
        <v>0</v>
      </c>
      <c r="G32" s="23"/>
      <c r="H32" s="23">
        <f>SUM(H19:H31)</f>
        <v>0</v>
      </c>
    </row>
    <row r="33" spans="1:8">
      <c r="A33" s="28"/>
      <c r="B33" s="31"/>
      <c r="C33" s="20"/>
      <c r="D33" s="32"/>
      <c r="E33" s="33"/>
      <c r="F33" s="34"/>
      <c r="G33" s="33"/>
      <c r="H33" s="34"/>
    </row>
    <row r="34" spans="1:8" ht="16">
      <c r="A34" s="26"/>
      <c r="B34" s="4" t="s">
        <v>18</v>
      </c>
      <c r="C34" s="27"/>
      <c r="D34" s="5"/>
      <c r="E34" s="6"/>
      <c r="F34" s="6"/>
      <c r="G34" s="6"/>
      <c r="H34" s="6"/>
    </row>
    <row r="35" spans="1:8">
      <c r="A35" s="7" t="s">
        <v>1</v>
      </c>
      <c r="B35" s="8" t="s">
        <v>2</v>
      </c>
      <c r="C35" s="9" t="s">
        <v>3</v>
      </c>
      <c r="D35" s="9" t="s">
        <v>4</v>
      </c>
      <c r="E35" s="10" t="s">
        <v>5</v>
      </c>
      <c r="F35" s="10" t="s">
        <v>6</v>
      </c>
      <c r="G35" s="11" t="s">
        <v>7</v>
      </c>
      <c r="H35" s="11" t="s">
        <v>8</v>
      </c>
    </row>
    <row r="36" spans="1:8">
      <c r="A36" s="12">
        <v>19</v>
      </c>
      <c r="B36" s="52" t="s">
        <v>64</v>
      </c>
      <c r="C36" s="68">
        <v>160</v>
      </c>
      <c r="D36" s="16" t="s">
        <v>29</v>
      </c>
      <c r="E36" s="15"/>
      <c r="F36" s="14"/>
      <c r="G36" s="15"/>
      <c r="H36" s="14"/>
    </row>
    <row r="37" spans="1:8">
      <c r="A37" s="12">
        <v>20</v>
      </c>
      <c r="B37" s="17" t="s">
        <v>26</v>
      </c>
      <c r="C37" s="68">
        <v>8</v>
      </c>
      <c r="D37" s="16" t="s">
        <v>29</v>
      </c>
      <c r="E37" s="15"/>
      <c r="F37" s="14"/>
      <c r="G37" s="15"/>
      <c r="H37" s="14"/>
    </row>
    <row r="38" spans="1:8">
      <c r="A38" s="12">
        <v>21</v>
      </c>
      <c r="B38" s="17" t="s">
        <v>31</v>
      </c>
      <c r="C38" s="68">
        <v>16</v>
      </c>
      <c r="D38" s="16" t="s">
        <v>29</v>
      </c>
      <c r="E38" s="15"/>
      <c r="F38" s="14"/>
      <c r="G38" s="15"/>
      <c r="H38" s="14"/>
    </row>
    <row r="39" spans="1:8">
      <c r="A39" s="12">
        <v>22</v>
      </c>
      <c r="B39" s="17" t="s">
        <v>28</v>
      </c>
      <c r="C39" s="68">
        <v>8</v>
      </c>
      <c r="D39" s="16" t="s">
        <v>29</v>
      </c>
      <c r="E39" s="15"/>
      <c r="F39" s="14"/>
      <c r="G39" s="15"/>
      <c r="H39" s="14"/>
    </row>
    <row r="40" spans="1:8">
      <c r="A40" s="12">
        <v>23</v>
      </c>
      <c r="B40" s="29" t="s">
        <v>34</v>
      </c>
      <c r="C40" s="68">
        <v>3.5</v>
      </c>
      <c r="D40" s="16" t="s">
        <v>30</v>
      </c>
      <c r="E40" s="15"/>
      <c r="F40" s="14"/>
      <c r="G40" s="15"/>
      <c r="H40" s="14"/>
    </row>
    <row r="41" spans="1:8">
      <c r="A41" s="12">
        <v>24</v>
      </c>
      <c r="B41" s="29" t="s">
        <v>33</v>
      </c>
      <c r="C41" s="68">
        <v>6</v>
      </c>
      <c r="D41" s="16" t="s">
        <v>30</v>
      </c>
      <c r="E41" s="15"/>
      <c r="F41" s="14"/>
      <c r="G41" s="15"/>
      <c r="H41" s="14"/>
    </row>
    <row r="42" spans="1:8">
      <c r="A42" s="12">
        <v>25</v>
      </c>
      <c r="B42" s="17" t="s">
        <v>20</v>
      </c>
      <c r="C42" s="68">
        <v>100</v>
      </c>
      <c r="D42" s="16" t="s">
        <v>9</v>
      </c>
      <c r="E42" s="15"/>
      <c r="F42" s="14"/>
      <c r="G42" s="15"/>
      <c r="H42" s="14"/>
    </row>
    <row r="43" spans="1:8">
      <c r="A43" s="12">
        <v>26</v>
      </c>
      <c r="B43" s="17" t="s">
        <v>27</v>
      </c>
      <c r="C43" s="68">
        <v>1</v>
      </c>
      <c r="D43" s="16" t="s">
        <v>19</v>
      </c>
      <c r="E43" s="15"/>
      <c r="F43" s="14"/>
      <c r="G43" s="15"/>
      <c r="H43" s="14"/>
    </row>
    <row r="44" spans="1:8">
      <c r="A44" s="12">
        <v>27</v>
      </c>
      <c r="B44" s="17" t="s">
        <v>32</v>
      </c>
      <c r="C44" s="68">
        <v>8</v>
      </c>
      <c r="D44" s="16" t="s">
        <v>29</v>
      </c>
      <c r="E44" s="15"/>
      <c r="F44" s="14"/>
      <c r="G44" s="15"/>
      <c r="H44" s="14"/>
    </row>
    <row r="45" spans="1:8">
      <c r="A45" s="12">
        <v>28</v>
      </c>
      <c r="B45" s="30" t="s">
        <v>35</v>
      </c>
      <c r="C45" s="68">
        <v>8</v>
      </c>
      <c r="D45" s="16" t="s">
        <v>29</v>
      </c>
      <c r="E45" s="15"/>
      <c r="F45" s="14"/>
      <c r="G45" s="15"/>
      <c r="H45" s="14"/>
    </row>
    <row r="46" spans="1:8">
      <c r="A46" s="12">
        <v>29</v>
      </c>
      <c r="B46" s="17" t="s">
        <v>37</v>
      </c>
      <c r="C46" s="68">
        <v>1</v>
      </c>
      <c r="D46" s="50" t="s">
        <v>19</v>
      </c>
      <c r="E46" s="15"/>
      <c r="F46" s="14"/>
      <c r="G46" s="15"/>
      <c r="H46" s="14"/>
    </row>
    <row r="47" spans="1:8">
      <c r="A47" s="12">
        <v>30</v>
      </c>
      <c r="B47" s="52" t="s">
        <v>47</v>
      </c>
      <c r="C47" s="68">
        <v>1</v>
      </c>
      <c r="D47" s="50" t="s">
        <v>19</v>
      </c>
      <c r="E47" s="15"/>
      <c r="F47" s="14"/>
      <c r="G47" s="15"/>
      <c r="H47" s="14"/>
    </row>
    <row r="48" spans="1:8">
      <c r="B48" s="19" t="s">
        <v>21</v>
      </c>
      <c r="C48" s="21"/>
      <c r="D48" s="21"/>
      <c r="E48" s="22"/>
      <c r="F48" s="23">
        <f>SUM(F36:F47)</f>
        <v>0</v>
      </c>
      <c r="G48" s="23"/>
      <c r="H48" s="23">
        <f>SUM(H36:H47)</f>
        <v>0</v>
      </c>
    </row>
    <row r="49" spans="2:8">
      <c r="B49" s="25"/>
      <c r="C49" s="21"/>
      <c r="D49" s="21"/>
      <c r="E49" s="22"/>
      <c r="F49" s="23"/>
      <c r="G49" s="23"/>
      <c r="H49" s="23"/>
    </row>
    <row r="50" spans="2:8">
      <c r="B50" s="35" t="s">
        <v>22</v>
      </c>
      <c r="C50" s="35"/>
      <c r="D50" s="35"/>
      <c r="E50" s="36"/>
      <c r="F50" s="37">
        <f>F15+F32+F48</f>
        <v>0</v>
      </c>
      <c r="G50" s="37"/>
      <c r="H50" s="37">
        <f>H15+H32+H48</f>
        <v>0</v>
      </c>
    </row>
    <row r="51" spans="2:8">
      <c r="B51" s="38" t="s">
        <v>23</v>
      </c>
      <c r="C51" s="39"/>
      <c r="D51" s="39"/>
      <c r="E51" s="40"/>
      <c r="F51" s="69">
        <f>F50+H50</f>
        <v>0</v>
      </c>
      <c r="G51" s="69"/>
      <c r="H51" s="69"/>
    </row>
    <row r="52" spans="2:8">
      <c r="B52" s="35" t="s">
        <v>36</v>
      </c>
      <c r="C52" s="35"/>
      <c r="D52" s="35"/>
      <c r="E52" s="36"/>
      <c r="F52" s="37"/>
      <c r="G52" s="41">
        <v>0.2</v>
      </c>
      <c r="H52" s="37">
        <f>(F51/100)*20</f>
        <v>0</v>
      </c>
    </row>
    <row r="53" spans="2:8">
      <c r="B53" s="42" t="s">
        <v>24</v>
      </c>
      <c r="C53" s="43"/>
      <c r="D53" s="43"/>
      <c r="E53" s="44"/>
      <c r="F53" s="70">
        <f>F51+H52</f>
        <v>0</v>
      </c>
      <c r="G53" s="70"/>
      <c r="H53" s="70"/>
    </row>
    <row r="54" spans="2:8">
      <c r="B54" s="45"/>
      <c r="C54" s="45"/>
      <c r="D54" s="45"/>
      <c r="E54" s="47"/>
      <c r="F54" s="47"/>
      <c r="G54" s="47"/>
      <c r="H54" s="47"/>
    </row>
    <row r="55" spans="2:8">
      <c r="B55" s="48" t="s">
        <v>25</v>
      </c>
      <c r="C55" s="45"/>
      <c r="D55" s="45"/>
      <c r="E55" s="47"/>
      <c r="F55" s="47"/>
      <c r="G55" s="47"/>
      <c r="H55" s="47"/>
    </row>
    <row r="56" spans="2:8" s="51" customFormat="1">
      <c r="B56" s="64" t="s">
        <v>41</v>
      </c>
      <c r="C56" s="65"/>
      <c r="D56" s="65"/>
      <c r="E56" s="66"/>
      <c r="F56" s="66"/>
      <c r="G56" s="66"/>
      <c r="H56" s="66"/>
    </row>
    <row r="57" spans="2:8" s="51" customFormat="1">
      <c r="B57" s="67" t="s">
        <v>42</v>
      </c>
      <c r="C57" s="65"/>
      <c r="D57" s="65"/>
      <c r="E57" s="66"/>
      <c r="F57" s="66"/>
      <c r="G57" s="66"/>
      <c r="H57" s="66"/>
    </row>
    <row r="58" spans="2:8" ht="28">
      <c r="B58" s="55" t="s">
        <v>45</v>
      </c>
    </row>
    <row r="59" spans="2:8">
      <c r="B59" s="54" t="s">
        <v>43</v>
      </c>
    </row>
    <row r="60" spans="2:8">
      <c r="B60" s="56" t="s">
        <v>44</v>
      </c>
    </row>
    <row r="61" spans="2:8">
      <c r="B61" s="56" t="s">
        <v>46</v>
      </c>
    </row>
    <row r="62" spans="2:8" ht="160">
      <c r="B62" s="60" t="s">
        <v>48</v>
      </c>
    </row>
    <row r="67" spans="6:6">
      <c r="F67" s="59"/>
    </row>
  </sheetData>
  <mergeCells count="2">
    <mergeCell ref="F51:H51"/>
    <mergeCell ref="F53:H53"/>
  </mergeCells>
  <pageMargins left="0.22" right="0.19" top="0.63" bottom="0.66" header="0.35" footer="0.31496062992125984"/>
  <pageSetup paperSize="9" scale="8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Vandak</dc:creator>
  <cp:lastModifiedBy>Microsoft Office User</cp:lastModifiedBy>
  <cp:lastPrinted>2021-12-05T17:36:01Z</cp:lastPrinted>
  <dcterms:created xsi:type="dcterms:W3CDTF">2009-03-12T10:13:16Z</dcterms:created>
  <dcterms:modified xsi:type="dcterms:W3CDTF">2021-12-05T17:36:02Z</dcterms:modified>
</cp:coreProperties>
</file>