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ek\OneDrive\Dokumenty\projekty\ziadosti NFP\PRV2014-2020\Vyzva_51_opatrenie_4_2\PHZ\"/>
    </mc:Choice>
  </mc:AlternateContent>
  <xr:revisionPtr revIDLastSave="0" documentId="13_ncr:1_{87128072-791B-4487-A111-2EDC9A423AD7}" xr6:coauthVersionLast="47" xr6:coauthVersionMax="47" xr10:uidLastSave="{00000000-0000-0000-0000-000000000000}"/>
  <bookViews>
    <workbookView xWindow="-108" yWindow="-108" windowWidth="23256" windowHeight="12456" xr2:uid="{C2D655EF-2455-4C26-B4C7-4EC07A09884C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98" i="1" l="1"/>
  <c r="I197" i="1"/>
  <c r="I196" i="1"/>
  <c r="I195" i="1"/>
  <c r="I194" i="1"/>
  <c r="I193" i="1"/>
  <c r="I192" i="1"/>
  <c r="I191" i="1"/>
  <c r="I190" i="1"/>
  <c r="I189" i="1"/>
  <c r="I188" i="1"/>
  <c r="I186" i="1"/>
  <c r="I185" i="1"/>
  <c r="I184" i="1"/>
  <c r="I183" i="1"/>
  <c r="I182" i="1"/>
  <c r="I180" i="1"/>
  <c r="I179" i="1"/>
  <c r="I178" i="1"/>
  <c r="I177" i="1"/>
  <c r="I176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O151" i="1"/>
  <c r="N151" i="1"/>
  <c r="I151" i="1"/>
  <c r="I150" i="1"/>
  <c r="I149" i="1"/>
  <c r="I148" i="1"/>
  <c r="I147" i="1"/>
  <c r="I146" i="1"/>
  <c r="I145" i="1"/>
  <c r="I144" i="1"/>
  <c r="I143" i="1"/>
  <c r="I142" i="1"/>
  <c r="I141" i="1"/>
  <c r="I139" i="1"/>
  <c r="I138" i="1"/>
  <c r="I137" i="1"/>
  <c r="I135" i="1"/>
  <c r="I134" i="1"/>
  <c r="I133" i="1"/>
  <c r="I132" i="1"/>
  <c r="I131" i="1"/>
  <c r="I129" i="1"/>
  <c r="I128" i="1"/>
  <c r="I127" i="1"/>
  <c r="I126" i="1"/>
  <c r="I125" i="1"/>
  <c r="I124" i="1"/>
  <c r="I123" i="1"/>
  <c r="I122" i="1"/>
  <c r="I121" i="1"/>
  <c r="I120" i="1"/>
  <c r="I119" i="1"/>
  <c r="I117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2" i="1"/>
  <c r="I101" i="1"/>
  <c r="I100" i="1"/>
  <c r="I98" i="1"/>
  <c r="I97" i="1"/>
  <c r="I96" i="1"/>
  <c r="I95" i="1"/>
  <c r="I94" i="1"/>
  <c r="I93" i="1"/>
  <c r="I92" i="1"/>
  <c r="I91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O114" i="1" l="1"/>
  <c r="N114" i="1"/>
  <c r="N115" i="1" s="1"/>
  <c r="N15" i="1" s="1"/>
  <c r="N149" i="1"/>
  <c r="N197" i="1"/>
  <c r="O149" i="1"/>
  <c r="O197" i="1"/>
  <c r="N198" i="1" l="1"/>
  <c r="N17" i="1" s="1"/>
  <c r="N150" i="1"/>
  <c r="N16" i="1" s="1"/>
  <c r="N20" i="1" s="1"/>
</calcChain>
</file>

<file path=xl/sharedStrings.xml><?xml version="1.0" encoding="utf-8"?>
<sst xmlns="http://schemas.openxmlformats.org/spreadsheetml/2006/main" count="440" uniqueCount="209">
  <si>
    <t xml:space="preserve">SUMARIZÁCIA :  </t>
  </si>
  <si>
    <t>1. Automatizácia  technológie  v sile:</t>
  </si>
  <si>
    <t>2. Skladovacie silo SYMAGA typ SBH 1680/25 :</t>
  </si>
  <si>
    <t>3. Výroba kŕmných zmesí: :</t>
  </si>
  <si>
    <t>4. Doprava  a zdvíhacie mechanizmy:</t>
  </si>
  <si>
    <t>Spolu :</t>
  </si>
  <si>
    <t>Dátum :</t>
  </si>
  <si>
    <t>Č.pol.</t>
  </si>
  <si>
    <t>Výkon</t>
  </si>
  <si>
    <t>Skrátený popis</t>
  </si>
  <si>
    <t>Inšt. príkon v kW</t>
  </si>
  <si>
    <t>M.j.</t>
  </si>
  <si>
    <t>Množstvo</t>
  </si>
  <si>
    <t>Cena v eurach</t>
  </si>
  <si>
    <t>Jednotková</t>
  </si>
  <si>
    <t>Spolu</t>
  </si>
  <si>
    <t>za ks</t>
  </si>
  <si>
    <t>Dodávka</t>
  </si>
  <si>
    <t>Montáž</t>
  </si>
  <si>
    <t>Automatizácia technológie v sile:</t>
  </si>
  <si>
    <t>Plechové silo:</t>
  </si>
  <si>
    <t>M1</t>
  </si>
  <si>
    <t>60 t/h</t>
  </si>
  <si>
    <r>
      <rPr>
        <b/>
        <sz val="10"/>
        <rFont val="Arial CE"/>
        <charset val="238"/>
      </rPr>
      <t>Reťazový dopravník vyprázdňovací RDV260</t>
    </r>
    <r>
      <rPr>
        <sz val="11"/>
        <color theme="1"/>
        <rFont val="Calibri"/>
        <family val="2"/>
        <charset val="238"/>
        <scheme val="minor"/>
      </rPr>
      <t>, lc - 15 m, lv - 10 m</t>
    </r>
  </si>
  <si>
    <t>ks</t>
  </si>
  <si>
    <t>M9</t>
  </si>
  <si>
    <r>
      <rPr>
        <b/>
        <sz val="10"/>
        <rFont val="Arial CE"/>
        <charset val="238"/>
      </rPr>
      <t>Reťazový dopravník vyprázdňovací RDV260</t>
    </r>
    <r>
      <rPr>
        <sz val="11"/>
        <color theme="1"/>
        <rFont val="Calibri"/>
        <family val="2"/>
        <charset val="238"/>
        <scheme val="minor"/>
      </rPr>
      <t>, lc - 14 m, lv - 10 m</t>
    </r>
  </si>
  <si>
    <t>M2</t>
  </si>
  <si>
    <r>
      <rPr>
        <b/>
        <sz val="10"/>
        <rFont val="Arial CE"/>
        <charset val="238"/>
      </rPr>
      <t>Reťazový dopravník RD260</t>
    </r>
    <r>
      <rPr>
        <sz val="10"/>
        <rFont val="Arial CE"/>
        <family val="2"/>
        <charset val="238"/>
      </rPr>
      <t>, l - 14 m</t>
    </r>
  </si>
  <si>
    <t>M10</t>
  </si>
  <si>
    <r>
      <rPr>
        <b/>
        <sz val="10"/>
        <rFont val="Arial CE"/>
        <charset val="238"/>
      </rPr>
      <t>Reťazový dopravník RD260</t>
    </r>
    <r>
      <rPr>
        <sz val="11"/>
        <color theme="1"/>
        <rFont val="Calibri"/>
        <family val="2"/>
        <charset val="238"/>
        <scheme val="minor"/>
      </rPr>
      <t>, l - 13,5 m</t>
    </r>
  </si>
  <si>
    <t>M3, M11</t>
  </si>
  <si>
    <r>
      <rPr>
        <b/>
        <sz val="10"/>
        <rFont val="Arial CE"/>
        <charset val="238"/>
      </rPr>
      <t>Kapsový dopravník EV 155</t>
    </r>
    <r>
      <rPr>
        <sz val="10"/>
        <rFont val="Arial CE"/>
        <family val="2"/>
        <charset val="238"/>
      </rPr>
      <t>, h - 18 m, výmena dopravného pásu typ JET 630/1  3+1 OIL VLE, š - 250 mm, l - 40 m, naberáky JET 23 - 160 - 171 ks, spojovací materiál M10 x 30 mm - 342 ks, oblá podložka  - 342 ks, samozaisťovacia matica 342 ks,  GRIP spojovací kus - 5 ks</t>
    </r>
  </si>
  <si>
    <t>M,M</t>
  </si>
  <si>
    <t>Usmerňovací prvok dvojsmerný UPD219A - DO</t>
  </si>
  <si>
    <t>M4,M12</t>
  </si>
  <si>
    <r>
      <rPr>
        <b/>
        <sz val="10"/>
        <rFont val="Arial CE"/>
        <charset val="238"/>
      </rPr>
      <t>Predčistička PO750</t>
    </r>
    <r>
      <rPr>
        <sz val="10"/>
        <rFont val="Arial CE"/>
        <family val="2"/>
        <charset val="238"/>
      </rPr>
      <t xml:space="preserve">  - Jestvujúca</t>
    </r>
  </si>
  <si>
    <t>M6,M14</t>
  </si>
  <si>
    <r>
      <rPr>
        <b/>
        <sz val="10"/>
        <rFont val="Arial CE"/>
        <charset val="238"/>
      </rPr>
      <t>Kapsový dopravník EV 155</t>
    </r>
    <r>
      <rPr>
        <sz val="10"/>
        <rFont val="Arial CE"/>
        <family val="2"/>
        <charset val="238"/>
      </rPr>
      <t>, h - 19 m, výmena dopravného pásu typ JET 630/1  3+1 OIL VLE, š - 250 mm, l - 41 m, naberáky JET 23 - 160 - 175 ks, spojovací materiál M10 x 30 mm - 350 ks, oblá podložka  - 350 ks, samozaisťovacia matica 350 ks,  GRIP spojovací kus - 5 ks</t>
    </r>
  </si>
  <si>
    <t>M7,M8,M15,M16,M85</t>
  </si>
  <si>
    <t>M17</t>
  </si>
  <si>
    <r>
      <rPr>
        <b/>
        <sz val="10"/>
        <rFont val="Arial CE"/>
        <charset val="238"/>
      </rPr>
      <t>Reťazový dopravník RD26</t>
    </r>
    <r>
      <rPr>
        <sz val="11"/>
        <color theme="1"/>
        <rFont val="Calibri"/>
        <family val="2"/>
        <charset val="238"/>
        <scheme val="minor"/>
      </rPr>
      <t>0, l - 15 m</t>
    </r>
  </si>
  <si>
    <t>M18-M23</t>
  </si>
  <si>
    <t>Výpad pod dopravník VPD219 - DO</t>
  </si>
  <si>
    <t>Z2,Z4,Z6</t>
  </si>
  <si>
    <r>
      <rPr>
        <b/>
        <sz val="10"/>
        <rFont val="Arial CE"/>
        <charset val="238"/>
      </rPr>
      <t>Zásobníky</t>
    </r>
    <r>
      <rPr>
        <sz val="11"/>
        <color theme="1"/>
        <rFont val="Calibri"/>
        <family val="2"/>
        <charset val="238"/>
        <scheme val="minor"/>
      </rPr>
      <t xml:space="preserve"> -  jestvujúce</t>
    </r>
  </si>
  <si>
    <t>Z2a-Z6b</t>
  </si>
  <si>
    <r>
      <rPr>
        <b/>
        <sz val="10"/>
        <rFont val="Arial CE"/>
        <charset val="238"/>
      </rPr>
      <t>Podlahová výpust PV219 - DO</t>
    </r>
    <r>
      <rPr>
        <sz val="10"/>
        <rFont val="Arial CE"/>
        <family val="2"/>
        <charset val="238"/>
      </rPr>
      <t xml:space="preserve"> - ovládanie cez servopohon - jestvujúci</t>
    </r>
  </si>
  <si>
    <t>M23</t>
  </si>
  <si>
    <r>
      <rPr>
        <b/>
        <sz val="10"/>
        <rFont val="Arial CE"/>
        <charset val="238"/>
      </rPr>
      <t>Reťazový dopravník RD260</t>
    </r>
    <r>
      <rPr>
        <sz val="11"/>
        <color theme="1"/>
        <rFont val="Calibri"/>
        <family val="2"/>
        <charset val="238"/>
        <scheme val="minor"/>
      </rPr>
      <t>, l - 25 m, l - 4 m dvojsmerná časť</t>
    </r>
  </si>
  <si>
    <t>M</t>
  </si>
  <si>
    <r>
      <rPr>
        <b/>
        <sz val="10"/>
        <rFont val="Arial CE"/>
        <charset val="238"/>
      </rPr>
      <t>Kapsový dopravník KD5620</t>
    </r>
    <r>
      <rPr>
        <sz val="10"/>
        <rFont val="Arial CE"/>
        <family val="2"/>
        <charset val="238"/>
      </rPr>
      <t>, h - 10 m, BR + snímač otáčok</t>
    </r>
  </si>
  <si>
    <r>
      <rPr>
        <b/>
        <sz val="10"/>
        <rFont val="Arial CE"/>
        <charset val="238"/>
      </rPr>
      <t>Medzioperačný zásobník</t>
    </r>
    <r>
      <rPr>
        <sz val="10"/>
        <rFont val="Arial CE"/>
        <family val="2"/>
        <charset val="238"/>
      </rPr>
      <t xml:space="preserve"> pri sušičke - jestvujúci</t>
    </r>
  </si>
  <si>
    <r>
      <rPr>
        <b/>
        <sz val="10"/>
        <rFont val="Arial CE"/>
        <charset val="238"/>
      </rPr>
      <t>Sušička MC 675</t>
    </r>
    <r>
      <rPr>
        <sz val="10"/>
        <rFont val="Arial CE"/>
        <family val="2"/>
        <charset val="238"/>
      </rPr>
      <t xml:space="preserve"> - jestvujúca</t>
    </r>
  </si>
  <si>
    <t>Výmena horného šneku + drevené ložiská stredové + koncové ložiská</t>
  </si>
  <si>
    <t>sada</t>
  </si>
  <si>
    <t>Výmena spodného vynášacieho šneku s ložiskami</t>
  </si>
  <si>
    <t>Výmena vyprázdňovacích válcov</t>
  </si>
  <si>
    <t>Reťazový dopravník RD260, l - 21 m</t>
  </si>
  <si>
    <t>M25</t>
  </si>
  <si>
    <t>M26</t>
  </si>
  <si>
    <t>M27</t>
  </si>
  <si>
    <r>
      <rPr>
        <b/>
        <sz val="10"/>
        <rFont val="Arial CE"/>
        <charset val="238"/>
      </rPr>
      <t>Čistička ASP 750</t>
    </r>
    <r>
      <rPr>
        <sz val="10"/>
        <rFont val="Arial CE"/>
        <family val="2"/>
        <charset val="238"/>
      </rPr>
      <t xml:space="preserve">  - Jestvujúca</t>
    </r>
  </si>
  <si>
    <t>M31</t>
  </si>
  <si>
    <t>M32</t>
  </si>
  <si>
    <t>M33</t>
  </si>
  <si>
    <r>
      <rPr>
        <b/>
        <sz val="10"/>
        <rFont val="Arial CE"/>
        <charset val="238"/>
      </rPr>
      <t>Reťazový dopravník RD260</t>
    </r>
    <r>
      <rPr>
        <sz val="11"/>
        <color theme="1"/>
        <rFont val="Calibri"/>
        <family val="2"/>
        <charset val="238"/>
        <scheme val="minor"/>
      </rPr>
      <t>, l - 22 m</t>
    </r>
  </si>
  <si>
    <t>M34</t>
  </si>
  <si>
    <t>M35</t>
  </si>
  <si>
    <t>M36</t>
  </si>
  <si>
    <r>
      <rPr>
        <b/>
        <sz val="10"/>
        <rFont val="Arial CE"/>
        <charset val="238"/>
      </rPr>
      <t>Reťazový dopravník RD260</t>
    </r>
    <r>
      <rPr>
        <sz val="11"/>
        <color theme="1"/>
        <rFont val="Calibri"/>
        <family val="2"/>
        <charset val="238"/>
        <scheme val="minor"/>
      </rPr>
      <t>, l - 25 m</t>
    </r>
  </si>
  <si>
    <t>M37-M39</t>
  </si>
  <si>
    <t>Z7-Z9</t>
  </si>
  <si>
    <r>
      <rPr>
        <b/>
        <sz val="10"/>
        <rFont val="Arial CE"/>
        <charset val="238"/>
      </rPr>
      <t>Expedičný zásobník</t>
    </r>
    <r>
      <rPr>
        <sz val="10"/>
        <rFont val="Arial CE"/>
        <family val="2"/>
        <charset val="238"/>
      </rPr>
      <t xml:space="preserve">  - jestvujúci</t>
    </r>
  </si>
  <si>
    <t>M53</t>
  </si>
  <si>
    <r>
      <rPr>
        <b/>
        <sz val="10"/>
        <rFont val="Arial CE"/>
        <charset val="238"/>
      </rPr>
      <t>Závitovkový dopravník</t>
    </r>
    <r>
      <rPr>
        <sz val="10"/>
        <rFont val="Arial CE"/>
        <family val="2"/>
        <charset val="238"/>
      </rPr>
      <t xml:space="preserve">  </t>
    </r>
    <r>
      <rPr>
        <b/>
        <sz val="10"/>
        <rFont val="Arial CE"/>
        <charset val="238"/>
      </rPr>
      <t>DZ 250</t>
    </r>
    <r>
      <rPr>
        <sz val="10"/>
        <rFont val="Arial CE"/>
        <family val="2"/>
        <charset val="238"/>
      </rPr>
      <t>, l - 4 m</t>
    </r>
  </si>
  <si>
    <t>M57</t>
  </si>
  <si>
    <r>
      <rPr>
        <b/>
        <sz val="10"/>
        <rFont val="Arial CE"/>
        <charset val="238"/>
      </rPr>
      <t>Závitovkový dopravník</t>
    </r>
    <r>
      <rPr>
        <sz val="10"/>
        <rFont val="Arial CE"/>
        <family val="2"/>
        <charset val="238"/>
      </rPr>
      <t xml:space="preserve">  </t>
    </r>
    <r>
      <rPr>
        <b/>
        <sz val="10"/>
        <rFont val="Arial CE"/>
        <charset val="238"/>
      </rPr>
      <t>DZ 200</t>
    </r>
    <r>
      <rPr>
        <sz val="10"/>
        <rFont val="Arial CE"/>
        <family val="2"/>
        <charset val="238"/>
      </rPr>
      <t>, l - 11 m</t>
    </r>
  </si>
  <si>
    <t>M58</t>
  </si>
  <si>
    <r>
      <rPr>
        <b/>
        <sz val="10"/>
        <rFont val="Arial CE"/>
        <charset val="238"/>
      </rPr>
      <t>Závitovkový dopravník</t>
    </r>
    <r>
      <rPr>
        <sz val="10"/>
        <rFont val="Arial CE"/>
        <family val="2"/>
        <charset val="238"/>
      </rPr>
      <t xml:space="preserve">  </t>
    </r>
    <r>
      <rPr>
        <b/>
        <sz val="10"/>
        <rFont val="Arial CE"/>
        <charset val="238"/>
      </rPr>
      <t>DZ 200</t>
    </r>
    <r>
      <rPr>
        <sz val="10"/>
        <rFont val="Arial CE"/>
        <family val="2"/>
        <charset val="238"/>
      </rPr>
      <t>, l - 5 m</t>
    </r>
  </si>
  <si>
    <t>M59</t>
  </si>
  <si>
    <r>
      <rPr>
        <b/>
        <sz val="10"/>
        <rFont val="Arial CE"/>
        <charset val="238"/>
      </rPr>
      <t>Kapsový dopravník EV 100</t>
    </r>
    <r>
      <rPr>
        <sz val="10"/>
        <rFont val="Arial CE"/>
        <family val="2"/>
        <charset val="238"/>
      </rPr>
      <t>, h - 19 m, výmena dopravného pásu š -  200 mm, l - 40 m, naberáky typ JET 14 - 120 - 420  ks, spojovací materiál M8 x 25 mm - 840 ks, oblá podložka 840 ks, samozaisťovacia matica 840 ks, GRIP - spojovací kus 3 ks</t>
    </r>
  </si>
  <si>
    <t>M60</t>
  </si>
  <si>
    <r>
      <rPr>
        <b/>
        <sz val="10"/>
        <rFont val="Arial CE"/>
        <charset val="238"/>
      </rPr>
      <t>Závitovkový dopravník</t>
    </r>
    <r>
      <rPr>
        <sz val="10"/>
        <rFont val="Arial CE"/>
        <family val="2"/>
        <charset val="238"/>
      </rPr>
      <t xml:space="preserve">  </t>
    </r>
    <r>
      <rPr>
        <b/>
        <sz val="10"/>
        <rFont val="Arial CE"/>
        <charset val="238"/>
      </rPr>
      <t>DZ 250</t>
    </r>
    <r>
      <rPr>
        <sz val="10"/>
        <rFont val="Arial CE"/>
        <family val="2"/>
        <charset val="238"/>
      </rPr>
      <t>, l - 12 m</t>
    </r>
  </si>
  <si>
    <t>M61</t>
  </si>
  <si>
    <r>
      <rPr>
        <b/>
        <sz val="10"/>
        <rFont val="Arial CE"/>
        <charset val="238"/>
      </rPr>
      <t>Závitovkový dopravník</t>
    </r>
    <r>
      <rPr>
        <sz val="10"/>
        <rFont val="Arial CE"/>
        <family val="2"/>
        <charset val="238"/>
      </rPr>
      <t xml:space="preserve">  </t>
    </r>
    <r>
      <rPr>
        <b/>
        <sz val="10"/>
        <rFont val="Arial CE"/>
        <charset val="238"/>
      </rPr>
      <t>DZ 200</t>
    </r>
    <r>
      <rPr>
        <sz val="10"/>
        <rFont val="Arial CE"/>
        <family val="2"/>
        <charset val="238"/>
      </rPr>
      <t>, l - 12 m - jestvujúci PREMETAL</t>
    </r>
  </si>
  <si>
    <t>M62</t>
  </si>
  <si>
    <r>
      <rPr>
        <b/>
        <sz val="10"/>
        <rFont val="Arial CE"/>
        <charset val="238"/>
      </rPr>
      <t>Závitovkový dopravník</t>
    </r>
    <r>
      <rPr>
        <sz val="10"/>
        <rFont val="Arial CE"/>
        <family val="2"/>
        <charset val="238"/>
      </rPr>
      <t xml:space="preserve">  </t>
    </r>
    <r>
      <rPr>
        <b/>
        <sz val="10"/>
        <rFont val="Arial CE"/>
        <charset val="238"/>
      </rPr>
      <t>DZ 200</t>
    </r>
    <r>
      <rPr>
        <sz val="10"/>
        <rFont val="Arial CE"/>
        <family val="2"/>
        <charset val="238"/>
      </rPr>
      <t>, l - 6 m - jestvujúci PREMETAL</t>
    </r>
  </si>
  <si>
    <t>M63</t>
  </si>
  <si>
    <t>M64</t>
  </si>
  <si>
    <t>M65</t>
  </si>
  <si>
    <r>
      <rPr>
        <b/>
        <sz val="10"/>
        <rFont val="Arial CE"/>
        <charset val="238"/>
      </rPr>
      <t>Závitovkový dopravník</t>
    </r>
    <r>
      <rPr>
        <sz val="10"/>
        <rFont val="Arial CE"/>
        <family val="2"/>
        <charset val="238"/>
      </rPr>
      <t xml:space="preserve">  </t>
    </r>
    <r>
      <rPr>
        <b/>
        <sz val="10"/>
        <rFont val="Arial CE"/>
        <charset val="238"/>
      </rPr>
      <t>DZ 200</t>
    </r>
    <r>
      <rPr>
        <sz val="10"/>
        <rFont val="Arial CE"/>
        <family val="2"/>
        <charset val="238"/>
      </rPr>
      <t>, l - 9 m - jestvujúci PREMETAL</t>
    </r>
  </si>
  <si>
    <t>M67, M71</t>
  </si>
  <si>
    <r>
      <t xml:space="preserve">Ventilátor VN 500 - </t>
    </r>
    <r>
      <rPr>
        <sz val="11"/>
        <color theme="1"/>
        <rFont val="Calibri"/>
        <family val="2"/>
        <charset val="238"/>
        <scheme val="minor"/>
      </rPr>
      <t>jestvujúci</t>
    </r>
  </si>
  <si>
    <t>M68, M72</t>
  </si>
  <si>
    <r>
      <t xml:space="preserve">Odlučovač  - </t>
    </r>
    <r>
      <rPr>
        <sz val="11"/>
        <color theme="1"/>
        <rFont val="Calibri"/>
        <family val="2"/>
        <charset val="238"/>
        <scheme val="minor"/>
      </rPr>
      <t>jestvujúci</t>
    </r>
  </si>
  <si>
    <t>M75, M78</t>
  </si>
  <si>
    <t>M76, M79</t>
  </si>
  <si>
    <t>M81</t>
  </si>
  <si>
    <r>
      <t xml:space="preserve">Ventilátor VN 750 - </t>
    </r>
    <r>
      <rPr>
        <sz val="11"/>
        <color theme="1"/>
        <rFont val="Calibri"/>
        <family val="2"/>
        <charset val="238"/>
        <scheme val="minor"/>
      </rPr>
      <t>jestvujúci</t>
    </r>
  </si>
  <si>
    <t>M82</t>
  </si>
  <si>
    <t>M100</t>
  </si>
  <si>
    <r>
      <rPr>
        <b/>
        <sz val="10"/>
        <rFont val="Arial CE"/>
        <charset val="238"/>
      </rPr>
      <t>Reťazový dopravník RD260</t>
    </r>
    <r>
      <rPr>
        <sz val="11"/>
        <color theme="1"/>
        <rFont val="Calibri"/>
        <family val="2"/>
        <charset val="238"/>
        <scheme val="minor"/>
      </rPr>
      <t>, l - 55 m</t>
    </r>
  </si>
  <si>
    <t>Výmena vpusti zo sila do RD 100, bočný vpád, Dem+D+M</t>
  </si>
  <si>
    <t>M101,M102,M103</t>
  </si>
  <si>
    <r>
      <rPr>
        <b/>
        <sz val="10"/>
        <rFont val="Arial CE"/>
        <charset val="238"/>
      </rPr>
      <t>Reťazový dopravník bezbytkový RD260</t>
    </r>
    <r>
      <rPr>
        <sz val="11"/>
        <color theme="1"/>
        <rFont val="Calibri"/>
        <family val="2"/>
        <charset val="238"/>
        <scheme val="minor"/>
      </rPr>
      <t>, l - 30 m</t>
    </r>
  </si>
  <si>
    <t>M104,M105,M106</t>
  </si>
  <si>
    <r>
      <rPr>
        <b/>
        <sz val="10"/>
        <rFont val="Arial CE"/>
        <charset val="238"/>
      </rPr>
      <t>Kapsový dopravník EV 155</t>
    </r>
    <r>
      <rPr>
        <sz val="10"/>
        <rFont val="Arial CE"/>
        <family val="2"/>
        <charset val="238"/>
      </rPr>
      <t>, h - 50 m, výmena dopravného pásu typ JET 800/1  3+1, 6,3 mm, OIL VLE, š -  350 mm, l - 103 m, naberáky JET 230 - 160 - 440 ks, spojovací materiál M10 x 30  - 880 ks, oblá podložka 880 ks, samozaisťovacia matica 880 ks,  GRIP - 5 ks</t>
    </r>
  </si>
  <si>
    <t>M107-M131</t>
  </si>
  <si>
    <t>Výpad pod dopravník so stierkou VPD219 - DO</t>
  </si>
  <si>
    <t>M133-M157</t>
  </si>
  <si>
    <t>Výpad pod bunku PV219 - DO</t>
  </si>
  <si>
    <t>Prvky spádovej dopravy:</t>
  </si>
  <si>
    <t>Spádové potrubie fí 219 x 6,3 m</t>
  </si>
  <si>
    <t>m</t>
  </si>
  <si>
    <t>Sťahovacie pás fí 219 mm</t>
  </si>
  <si>
    <t>Koleno fí 219 mm STIF</t>
  </si>
  <si>
    <t>Redukcie RH219 mm</t>
  </si>
  <si>
    <t>Spojovací prvok dvojsmerný SPD219A</t>
  </si>
  <si>
    <t>Brzda fí 219 mm</t>
  </si>
  <si>
    <t>Vpády a výpady</t>
  </si>
  <si>
    <t>Oprava poškodených častí jestvujúcich dopravníkov</t>
  </si>
  <si>
    <t>Oceľové konštrukcie:</t>
  </si>
  <si>
    <t>Podperné OK pod dopravníky</t>
  </si>
  <si>
    <t>kg</t>
  </si>
  <si>
    <t>Držiaky a závesy</t>
  </si>
  <si>
    <t>Drobný pomocný materiál</t>
  </si>
  <si>
    <t>Elektroinštalácia:</t>
  </si>
  <si>
    <t>Výmena ochrán v rozvádzači</t>
  </si>
  <si>
    <t>Dodávka a montáž eli materiálu</t>
  </si>
  <si>
    <t>Meranie MAX hladín v sile</t>
  </si>
  <si>
    <t>Meranie teploty v silách</t>
  </si>
  <si>
    <t>Riadenie a automatizácia - Riadenie linky bude prevádzané pomocou PC s nainštalovaným riadiacim a vizualizačnym programom. Jednotlivé stroje bude možné spúšťať v linke automaticky alebo ručne. Riadiace automaty budú umiestnené vo vnútri rozvádzačov pre spúšťanie jednotlivých strojov.</t>
  </si>
  <si>
    <t>Demontáž jestvujúcej technológie a spádového potrubia</t>
  </si>
  <si>
    <t>Doprava a zdvíhací mechanizmus</t>
  </si>
  <si>
    <t>Vypratanie technológie po demontáži pred silo</t>
  </si>
  <si>
    <t>Naskladnenie novej technológie</t>
  </si>
  <si>
    <t>SPOLU:</t>
  </si>
  <si>
    <t>XX</t>
  </si>
  <si>
    <t>XXX</t>
  </si>
  <si>
    <t>XXXXXXXXX</t>
  </si>
  <si>
    <t>SPOLU PRÁCE A DODÁVKY:</t>
  </si>
  <si>
    <t>Skladovacie silo pri oceľovom sile SYMAGA typ 1680/25 - 6626 m3:</t>
  </si>
  <si>
    <t>Predĺženie jestvujúceho reťazového dopravníka RD260 o l - 5 m, DEM+D+M</t>
  </si>
  <si>
    <t>Výpad pod dopravník VPD219 - DO, P - 0,12 kW</t>
  </si>
  <si>
    <t>Reťazový dopravník RD260, l - 20 m, P - 4 kW, ix - 1,3</t>
  </si>
  <si>
    <t>2001,2002,2004,2005</t>
  </si>
  <si>
    <t>Silo SYMAGA typ 1680/25 - 6626 m3, t.j. pri 750 kg/m3 je 4969 t, v cene je uvedené silo s výbyvou, 1 x vonkajší rebrík, 1 x snímač max hladiny ATEX, 3 x strešný ventilátor HCH-56-1,5-ATEX, 2 x ventilátor AV - RVI 800 - 4,16 m3/s, 2100 Pa, P - 15 kW, 23 mvrchnej lávky š - 1616 mm, 1 x centrálna podpera 150 t, 2 x priama podpera 4B, 2 x šikmá podpera 3B, 5 x kamion, montáž.</t>
  </si>
  <si>
    <t>Prekrytie stredového kanála</t>
  </si>
  <si>
    <t>m2</t>
  </si>
  <si>
    <t>Prevzdušňovacie plechy do sila</t>
  </si>
  <si>
    <t>Aspiračný prepoj základ a ventilátor</t>
  </si>
  <si>
    <t>Obežná závitovka OB250, P - 7,5 kW</t>
  </si>
  <si>
    <t>Stredový výpad pod silo PV219 - DO, P - 0,12 kW</t>
  </si>
  <si>
    <t>Pomocný výpad pod silo PV219 - RO - ovládanie mimo silo</t>
  </si>
  <si>
    <t>Reťazový dopravník zalomený RD260, l - 25 m, P - 7,5 kW, ix - 1,3</t>
  </si>
  <si>
    <t>Spádové potrbie fí 219 x 6 mm</t>
  </si>
  <si>
    <t>Sťahovacie pásy fí 219</t>
  </si>
  <si>
    <t>Redukcia RH 219</t>
  </si>
  <si>
    <t>Koleno STIF fí 219</t>
  </si>
  <si>
    <t>Vpády, výpady</t>
  </si>
  <si>
    <t>Oceľové konštrukcie :</t>
  </si>
  <si>
    <t>Podperná OK pod dopravníky</t>
  </si>
  <si>
    <t>Podpera pod spádové potrubie</t>
  </si>
  <si>
    <t>Dodávka rozvádzača</t>
  </si>
  <si>
    <t>Meranie teploty v novom sile - 11 ks závesov l - 20 m</t>
  </si>
  <si>
    <t>Meranie hladiny v silách</t>
  </si>
  <si>
    <t>Uzemnenie sila a technológie</t>
  </si>
  <si>
    <t>Projektová dokumentácia elektro</t>
  </si>
  <si>
    <t>Revízia</t>
  </si>
  <si>
    <t>SPOLU PRÁCE  A DODÁVKY:</t>
  </si>
  <si>
    <t>Výroba krmných zmesí:</t>
  </si>
  <si>
    <t>1000-1002</t>
  </si>
  <si>
    <t>1003-1005</t>
  </si>
  <si>
    <t>Medzioperačný zásobník MZ2x2/10, 20 m3, výsypka 45 st</t>
  </si>
  <si>
    <t>Medzioperačný zásobník kruhový fí 2400 mm, 7,5 m3, výsypka 60 st</t>
  </si>
  <si>
    <t>1007-1010</t>
  </si>
  <si>
    <t>Trubkový závitovkový dopravník DZT160, l - 7 m</t>
  </si>
  <si>
    <t>Trubkový závitovkový dopravník DZT100, l - 7 m</t>
  </si>
  <si>
    <t>Násypka premixu</t>
  </si>
  <si>
    <t>Miešací komplet MKZ - V4, objem 1000 kg</t>
  </si>
  <si>
    <t>Váha - váženie miešacieho kompletu</t>
  </si>
  <si>
    <t>Výpad pod miešačku PV219 - DO</t>
  </si>
  <si>
    <t>Závitovkový dopravník DZ320, l - 7 m</t>
  </si>
  <si>
    <t>Kapsový dopravník KD5620, h - 12 m</t>
  </si>
  <si>
    <t>Z12</t>
  </si>
  <si>
    <t>Medzioperačný zásobník kruhový fí 2500 mm, 20 m3, výsypka 60 st</t>
  </si>
  <si>
    <t>Trubkový závitovkový dopravník DZT160, l - 3 m</t>
  </si>
  <si>
    <t>Elektronická plošinová váha ALYA NVA-EV-050, 
Oceľová nadstavba vážiacej plošinky s ručným upínacím hrdlom, Indikátor 3BR sp SW aplikáciou VRV , 
Ovládacia skriňa ALYA RW-1 , kabeláže, inmat,
Technická dokumentácia 1 sada, Elektroprojekt, revízna správa, technická dokumentácia, Prvotné metrologické overenie SLM, certifikát, asistencia m.v.Vrecovacia váha na malé vrecia, zošívačka vriec malá</t>
  </si>
  <si>
    <t>Závitovkový dopravník DZ320, l - 20 m</t>
  </si>
  <si>
    <t>Z10-Z11</t>
  </si>
  <si>
    <t>Expedičný zásobník kruhový fí 2400 mm, 7,5 m3, výsypka 60 st</t>
  </si>
  <si>
    <t>Násypka na mäkké suroviny</t>
  </si>
  <si>
    <t>Hlavná plošina ku kd s rebríkom s ochranným košom</t>
  </si>
  <si>
    <t>Oceľová hala rozmer 7 x 14 x 15 m. Jedna stena  od obilného sila 14 x 15 m protipožiarny panel s odolnosťou 30 min, druhá stena je tvorená jetvujúcou murovanou stenou strojovne sila , čelné steny 7 x 15 m trapezový plech TR40, strecha trapezový plech TR40 + 2 x vstupná brána 4 x 4 m rolovacia , protipožiarný náter, oceľová konštrukcia náter</t>
  </si>
  <si>
    <t>Snímače otáčok na spodnej hlave KD</t>
  </si>
  <si>
    <t>Meranie MAX hladiny v zásobníkoch</t>
  </si>
  <si>
    <t>Riadenie a automatizácia</t>
  </si>
  <si>
    <t>Váha a riadenie váhy, tenzometre, indikátory, zlučovacia krabica</t>
  </si>
  <si>
    <t>CENOVÁ PONUKA DO PRIESKUMU TRHU
na predmet zákazky: Robotická a energeticky efektívna výroba kŕmnych zmesí</t>
  </si>
  <si>
    <t>Identifikácia navrhovateľa:</t>
  </si>
  <si>
    <t>Obchodné meno:</t>
  </si>
  <si>
    <t>Sídlo:</t>
  </si>
  <si>
    <t>IČO:</t>
  </si>
  <si>
    <t>Štatutárny zástupca:</t>
  </si>
  <si>
    <t>Kontaktná osoba:</t>
  </si>
  <si>
    <t>Kontakt (tel., mail):</t>
  </si>
  <si>
    <t>Cena v EUR bez DPH</t>
  </si>
  <si>
    <t>V cene nie je stavebná časť, projektová dokumentácia.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</si>
</sst>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€-1]"/>
    <numFmt numFmtId="165" formatCode="#,##0.0"/>
    <numFmt numFmtId="166" formatCode="#,##0.0\ [$€-1]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9"/>
      <name val="Arial CE"/>
      <charset val="238"/>
    </font>
    <font>
      <sz val="10"/>
      <color indexed="10"/>
      <name val="Arial CE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sz val="8"/>
      <name val="Arial CE"/>
      <family val="2"/>
      <charset val="238"/>
    </font>
    <font>
      <sz val="8"/>
      <name val="Arial CE"/>
      <charset val="238"/>
    </font>
    <font>
      <sz val="10"/>
      <color rgb="FFFF0000"/>
      <name val="Arial CE"/>
      <charset val="238"/>
    </font>
    <font>
      <b/>
      <sz val="10"/>
      <color rgb="FFFF0000"/>
      <name val="Arial CE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1" xfId="0" applyBorder="1"/>
    <xf numFmtId="164" fontId="0" fillId="0" borderId="0" xfId="0" applyNumberFormat="1"/>
    <xf numFmtId="165" fontId="0" fillId="0" borderId="0" xfId="0" applyNumberFormat="1"/>
    <xf numFmtId="164" fontId="0" fillId="0" borderId="1" xfId="0" applyNumberFormat="1" applyBorder="1"/>
    <xf numFmtId="14" fontId="0" fillId="0" borderId="0" xfId="0" applyNumberFormat="1" applyAlignment="1">
      <alignment horizontal="center"/>
    </xf>
    <xf numFmtId="0" fontId="4" fillId="0" borderId="0" xfId="0" applyFont="1"/>
    <xf numFmtId="0" fontId="5" fillId="0" borderId="0" xfId="0" applyFont="1"/>
    <xf numFmtId="165" fontId="5" fillId="0" borderId="0" xfId="0" applyNumberFormat="1" applyFont="1"/>
    <xf numFmtId="165" fontId="5" fillId="0" borderId="0" xfId="0" applyNumberFormat="1" applyFont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9" fillId="2" borderId="2" xfId="0" applyFont="1" applyFill="1" applyBorder="1"/>
    <xf numFmtId="2" fontId="5" fillId="0" borderId="10" xfId="0" applyNumberFormat="1" applyFont="1" applyBorder="1" applyAlignment="1">
      <alignment horizontal="left" vertical="center" shrinkToFit="1"/>
    </xf>
    <xf numFmtId="0" fontId="5" fillId="0" borderId="2" xfId="0" applyFont="1" applyBorder="1"/>
    <xf numFmtId="164" fontId="5" fillId="0" borderId="2" xfId="0" applyNumberFormat="1" applyFont="1" applyBorder="1"/>
    <xf numFmtId="164" fontId="0" fillId="0" borderId="2" xfId="0" applyNumberFormat="1" applyBorder="1"/>
    <xf numFmtId="0" fontId="0" fillId="0" borderId="2" xfId="0" applyBorder="1"/>
    <xf numFmtId="0" fontId="0" fillId="0" borderId="2" xfId="0" applyBorder="1" applyAlignment="1">
      <alignment horizontal="right"/>
    </xf>
    <xf numFmtId="2" fontId="5" fillId="0" borderId="10" xfId="0" applyNumberFormat="1" applyFont="1" applyBorder="1" applyAlignment="1">
      <alignment horizontal="left" shrinkToFit="1"/>
    </xf>
    <xf numFmtId="0" fontId="0" fillId="0" borderId="2" xfId="0" applyBorder="1" applyAlignment="1">
      <alignment horizontal="right" shrinkToFit="1"/>
    </xf>
    <xf numFmtId="0" fontId="0" fillId="0" borderId="8" xfId="0" applyBorder="1" applyAlignment="1">
      <alignment horizontal="right"/>
    </xf>
    <xf numFmtId="0" fontId="0" fillId="0" borderId="10" xfId="0" applyBorder="1"/>
    <xf numFmtId="0" fontId="5" fillId="0" borderId="2" xfId="0" applyFont="1" applyBorder="1" applyAlignment="1">
      <alignment vertical="center"/>
    </xf>
    <xf numFmtId="164" fontId="5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3" borderId="2" xfId="0" applyFill="1" applyBorder="1"/>
    <xf numFmtId="2" fontId="5" fillId="3" borderId="10" xfId="0" applyNumberFormat="1" applyFont="1" applyFill="1" applyBorder="1" applyAlignment="1">
      <alignment horizontal="left" vertical="center" shrinkToFit="1"/>
    </xf>
    <xf numFmtId="0" fontId="12" fillId="3" borderId="2" xfId="0" applyFont="1" applyFill="1" applyBorder="1" applyAlignment="1">
      <alignment horizontal="center"/>
    </xf>
    <xf numFmtId="165" fontId="12" fillId="3" borderId="2" xfId="0" applyNumberFormat="1" applyFont="1" applyFill="1" applyBorder="1" applyAlignment="1">
      <alignment horizontal="center"/>
    </xf>
    <xf numFmtId="164" fontId="12" fillId="3" borderId="2" xfId="0" applyNumberFormat="1" applyFont="1" applyFill="1" applyBorder="1"/>
    <xf numFmtId="164" fontId="11" fillId="3" borderId="2" xfId="0" applyNumberFormat="1" applyFont="1" applyFill="1" applyBorder="1"/>
    <xf numFmtId="0" fontId="9" fillId="2" borderId="2" xfId="0" applyFont="1" applyFill="1" applyBorder="1" applyAlignment="1">
      <alignment vertical="center"/>
    </xf>
    <xf numFmtId="2" fontId="5" fillId="2" borderId="10" xfId="0" applyNumberFormat="1" applyFont="1" applyFill="1" applyBorder="1" applyAlignment="1">
      <alignment horizontal="left" shrinkToFit="1"/>
    </xf>
    <xf numFmtId="164" fontId="9" fillId="2" borderId="2" xfId="0" applyNumberFormat="1" applyFont="1" applyFill="1" applyBorder="1" applyAlignment="1">
      <alignment vertical="center"/>
    </xf>
    <xf numFmtId="164" fontId="9" fillId="2" borderId="2" xfId="0" applyNumberFormat="1" applyFont="1" applyFill="1" applyBorder="1"/>
    <xf numFmtId="0" fontId="0" fillId="0" borderId="2" xfId="0" applyBorder="1" applyAlignment="1">
      <alignment vertical="center" shrinkToFit="1"/>
    </xf>
    <xf numFmtId="166" fontId="0" fillId="0" borderId="2" xfId="0" applyNumberFormat="1" applyBorder="1"/>
    <xf numFmtId="166" fontId="0" fillId="0" borderId="8" xfId="0" applyNumberFormat="1" applyBorder="1"/>
    <xf numFmtId="0" fontId="11" fillId="3" borderId="2" xfId="0" applyFont="1" applyFill="1" applyBorder="1"/>
    <xf numFmtId="0" fontId="11" fillId="3" borderId="2" xfId="0" applyFont="1" applyFill="1" applyBorder="1" applyAlignment="1">
      <alignment horizontal="center"/>
    </xf>
    <xf numFmtId="165" fontId="11" fillId="3" borderId="2" xfId="0" applyNumberFormat="1" applyFont="1" applyFill="1" applyBorder="1" applyAlignment="1">
      <alignment horizontal="center"/>
    </xf>
    <xf numFmtId="166" fontId="11" fillId="3" borderId="2" xfId="0" applyNumberFormat="1" applyFont="1" applyFill="1" applyBorder="1"/>
    <xf numFmtId="166" fontId="11" fillId="3" borderId="8" xfId="0" applyNumberFormat="1" applyFont="1" applyFill="1" applyBorder="1"/>
    <xf numFmtId="2" fontId="5" fillId="2" borderId="10" xfId="0" applyNumberFormat="1" applyFont="1" applyFill="1" applyBorder="1" applyAlignment="1">
      <alignment horizontal="left" vertical="center" shrinkToFit="1"/>
    </xf>
    <xf numFmtId="0" fontId="0" fillId="0" borderId="2" xfId="0" applyBorder="1" applyAlignment="1">
      <alignment shrinkToFi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13" fillId="3" borderId="8" xfId="0" applyFont="1" applyFill="1" applyBorder="1" applyAlignment="1">
      <alignment horizontal="left" vertical="center"/>
    </xf>
    <xf numFmtId="0" fontId="13" fillId="3" borderId="9" xfId="0" applyFont="1" applyFill="1" applyBorder="1" applyAlignment="1">
      <alignment horizontal="left" vertical="center"/>
    </xf>
    <xf numFmtId="0" fontId="13" fillId="3" borderId="10" xfId="0" applyFont="1" applyFill="1" applyBorder="1" applyAlignment="1">
      <alignment horizontal="left" vertical="center"/>
    </xf>
    <xf numFmtId="166" fontId="11" fillId="3" borderId="8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shrinkToFit="1"/>
    </xf>
    <xf numFmtId="0" fontId="15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top" wrapText="1" shrinkToFit="1"/>
    </xf>
    <xf numFmtId="0" fontId="10" fillId="2" borderId="9" xfId="0" applyFont="1" applyFill="1" applyBorder="1" applyAlignment="1">
      <alignment horizontal="left" vertical="top" wrapText="1" shrinkToFit="1"/>
    </xf>
    <xf numFmtId="0" fontId="10" fillId="2" borderId="10" xfId="0" applyFont="1" applyFill="1" applyBorder="1" applyAlignment="1">
      <alignment horizontal="left" vertical="top" wrapText="1" shrinkToFit="1"/>
    </xf>
    <xf numFmtId="0" fontId="14" fillId="0" borderId="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top" wrapText="1" shrinkToFit="1"/>
    </xf>
    <xf numFmtId="0" fontId="5" fillId="0" borderId="9" xfId="0" applyFont="1" applyBorder="1" applyAlignment="1">
      <alignment horizontal="left" vertical="top" wrapText="1" shrinkToFit="1"/>
    </xf>
    <xf numFmtId="0" fontId="5" fillId="0" borderId="10" xfId="0" applyFont="1" applyBorder="1" applyAlignment="1">
      <alignment horizontal="left" vertical="top" wrapText="1" shrinkToFit="1"/>
    </xf>
    <xf numFmtId="0" fontId="12" fillId="3" borderId="8" xfId="0" applyFont="1" applyFill="1" applyBorder="1" applyAlignment="1">
      <alignment horizontal="left" vertical="center"/>
    </xf>
    <xf numFmtId="0" fontId="12" fillId="3" borderId="9" xfId="0" applyFont="1" applyFill="1" applyBorder="1" applyAlignment="1">
      <alignment horizontal="left" vertical="center"/>
    </xf>
    <xf numFmtId="0" fontId="12" fillId="3" borderId="10" xfId="0" applyFont="1" applyFill="1" applyBorder="1" applyAlignment="1">
      <alignment horizontal="left" vertical="center"/>
    </xf>
    <xf numFmtId="164" fontId="12" fillId="3" borderId="8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8" xfId="0" applyFont="1" applyBorder="1" applyAlignment="1">
      <alignment horizontal="left" vertical="top" wrapText="1" shrinkToFit="1"/>
    </xf>
    <xf numFmtId="0" fontId="11" fillId="0" borderId="9" xfId="0" applyFont="1" applyBorder="1" applyAlignment="1">
      <alignment horizontal="left" vertical="top" wrapText="1" shrinkToFit="1"/>
    </xf>
    <xf numFmtId="0" fontId="11" fillId="0" borderId="10" xfId="0" applyFont="1" applyBorder="1" applyAlignment="1">
      <alignment horizontal="left" vertical="top" wrapText="1" shrinkToFit="1"/>
    </xf>
    <xf numFmtId="0" fontId="5" fillId="0" borderId="8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11" fillId="0" borderId="8" xfId="0" applyFont="1" applyBorder="1" applyAlignment="1">
      <alignment horizontal="left" vertical="center" shrinkToFit="1"/>
    </xf>
    <xf numFmtId="0" fontId="11" fillId="0" borderId="9" xfId="0" applyFont="1" applyBorder="1" applyAlignment="1">
      <alignment horizontal="left" vertical="center" shrinkToFit="1"/>
    </xf>
    <xf numFmtId="0" fontId="11" fillId="0" borderId="10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0" fillId="0" borderId="8" xfId="0" applyBorder="1" applyAlignment="1">
      <alignment horizontal="right"/>
    </xf>
    <xf numFmtId="0" fontId="0" fillId="0" borderId="10" xfId="0" applyBorder="1"/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2" xfId="0" applyBorder="1" applyAlignment="1">
      <alignment horizontal="center"/>
    </xf>
    <xf numFmtId="0" fontId="10" fillId="2" borderId="8" xfId="0" applyFont="1" applyFill="1" applyBorder="1" applyAlignment="1">
      <alignment horizontal="left" vertical="center" shrinkToFit="1"/>
    </xf>
    <xf numFmtId="0" fontId="10" fillId="2" borderId="9" xfId="0" applyFont="1" applyFill="1" applyBorder="1" applyAlignment="1">
      <alignment horizontal="left" vertical="center" shrinkToFit="1"/>
    </xf>
    <xf numFmtId="0" fontId="10" fillId="2" borderId="10" xfId="0" applyFont="1" applyFill="1" applyBorder="1" applyAlignment="1">
      <alignment horizontal="left" vertical="center" shrinkToFit="1"/>
    </xf>
    <xf numFmtId="0" fontId="2" fillId="0" borderId="0" xfId="0" applyFont="1" applyAlignment="1">
      <alignment horizontal="left"/>
    </xf>
    <xf numFmtId="0" fontId="0" fillId="0" borderId="0" xfId="0"/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2" xfId="0" applyBorder="1"/>
    <xf numFmtId="0" fontId="0" fillId="0" borderId="7" xfId="0" applyBorder="1"/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3467E-8735-43A4-99B4-6AB94CEF882B}">
  <dimension ref="A2:O329"/>
  <sheetViews>
    <sheetView tabSelected="1" workbookViewId="0">
      <selection activeCell="D127" sqref="D127:G127"/>
    </sheetView>
  </sheetViews>
  <sheetFormatPr defaultRowHeight="14.4" x14ac:dyDescent="0.3"/>
  <cols>
    <col min="1" max="1" width="3.44140625" customWidth="1"/>
    <col min="2" max="2" width="7.109375" customWidth="1"/>
    <col min="3" max="3" width="5.6640625" customWidth="1"/>
    <col min="7" max="7" width="28.6640625" customWidth="1"/>
    <col min="8" max="8" width="3.88671875" customWidth="1"/>
    <col min="9" max="9" width="4.5546875" customWidth="1"/>
    <col min="10" max="10" width="4.109375" customWidth="1"/>
    <col min="11" max="11" width="5" customWidth="1"/>
    <col min="12" max="12" width="11.88671875" customWidth="1"/>
    <col min="13" max="13" width="12.44140625" customWidth="1"/>
    <col min="14" max="14" width="13.88671875" customWidth="1"/>
    <col min="15" max="15" width="13.6640625" customWidth="1"/>
    <col min="257" max="257" width="3.44140625" customWidth="1"/>
    <col min="258" max="258" width="7.109375" customWidth="1"/>
    <col min="259" max="259" width="5.6640625" customWidth="1"/>
    <col min="263" max="263" width="28.6640625" customWidth="1"/>
    <col min="264" max="264" width="3.88671875" customWidth="1"/>
    <col min="265" max="265" width="4.5546875" customWidth="1"/>
    <col min="266" max="266" width="4.109375" customWidth="1"/>
    <col min="267" max="267" width="5" customWidth="1"/>
    <col min="268" max="268" width="11.88671875" customWidth="1"/>
    <col min="269" max="269" width="12.44140625" customWidth="1"/>
    <col min="270" max="270" width="13.88671875" customWidth="1"/>
    <col min="271" max="271" width="13.6640625" customWidth="1"/>
    <col min="513" max="513" width="3.44140625" customWidth="1"/>
    <col min="514" max="514" width="7.109375" customWidth="1"/>
    <col min="515" max="515" width="5.6640625" customWidth="1"/>
    <col min="519" max="519" width="28.6640625" customWidth="1"/>
    <col min="520" max="520" width="3.88671875" customWidth="1"/>
    <col min="521" max="521" width="4.5546875" customWidth="1"/>
    <col min="522" max="522" width="4.109375" customWidth="1"/>
    <col min="523" max="523" width="5" customWidth="1"/>
    <col min="524" max="524" width="11.88671875" customWidth="1"/>
    <col min="525" max="525" width="12.44140625" customWidth="1"/>
    <col min="526" max="526" width="13.88671875" customWidth="1"/>
    <col min="527" max="527" width="13.6640625" customWidth="1"/>
    <col min="769" max="769" width="3.44140625" customWidth="1"/>
    <col min="770" max="770" width="7.109375" customWidth="1"/>
    <col min="771" max="771" width="5.6640625" customWidth="1"/>
    <col min="775" max="775" width="28.6640625" customWidth="1"/>
    <col min="776" max="776" width="3.88671875" customWidth="1"/>
    <col min="777" max="777" width="4.5546875" customWidth="1"/>
    <col min="778" max="778" width="4.109375" customWidth="1"/>
    <col min="779" max="779" width="5" customWidth="1"/>
    <col min="780" max="780" width="11.88671875" customWidth="1"/>
    <col min="781" max="781" width="12.44140625" customWidth="1"/>
    <col min="782" max="782" width="13.88671875" customWidth="1"/>
    <col min="783" max="783" width="13.6640625" customWidth="1"/>
    <col min="1025" max="1025" width="3.44140625" customWidth="1"/>
    <col min="1026" max="1026" width="7.109375" customWidth="1"/>
    <col min="1027" max="1027" width="5.6640625" customWidth="1"/>
    <col min="1031" max="1031" width="28.6640625" customWidth="1"/>
    <col min="1032" max="1032" width="3.88671875" customWidth="1"/>
    <col min="1033" max="1033" width="4.5546875" customWidth="1"/>
    <col min="1034" max="1034" width="4.109375" customWidth="1"/>
    <col min="1035" max="1035" width="5" customWidth="1"/>
    <col min="1036" max="1036" width="11.88671875" customWidth="1"/>
    <col min="1037" max="1037" width="12.44140625" customWidth="1"/>
    <col min="1038" max="1038" width="13.88671875" customWidth="1"/>
    <col min="1039" max="1039" width="13.6640625" customWidth="1"/>
    <col min="1281" max="1281" width="3.44140625" customWidth="1"/>
    <col min="1282" max="1282" width="7.109375" customWidth="1"/>
    <col min="1283" max="1283" width="5.6640625" customWidth="1"/>
    <col min="1287" max="1287" width="28.6640625" customWidth="1"/>
    <col min="1288" max="1288" width="3.88671875" customWidth="1"/>
    <col min="1289" max="1289" width="4.5546875" customWidth="1"/>
    <col min="1290" max="1290" width="4.109375" customWidth="1"/>
    <col min="1291" max="1291" width="5" customWidth="1"/>
    <col min="1292" max="1292" width="11.88671875" customWidth="1"/>
    <col min="1293" max="1293" width="12.44140625" customWidth="1"/>
    <col min="1294" max="1294" width="13.88671875" customWidth="1"/>
    <col min="1295" max="1295" width="13.6640625" customWidth="1"/>
    <col min="1537" max="1537" width="3.44140625" customWidth="1"/>
    <col min="1538" max="1538" width="7.109375" customWidth="1"/>
    <col min="1539" max="1539" width="5.6640625" customWidth="1"/>
    <col min="1543" max="1543" width="28.6640625" customWidth="1"/>
    <col min="1544" max="1544" width="3.88671875" customWidth="1"/>
    <col min="1545" max="1545" width="4.5546875" customWidth="1"/>
    <col min="1546" max="1546" width="4.109375" customWidth="1"/>
    <col min="1547" max="1547" width="5" customWidth="1"/>
    <col min="1548" max="1548" width="11.88671875" customWidth="1"/>
    <col min="1549" max="1549" width="12.44140625" customWidth="1"/>
    <col min="1550" max="1550" width="13.88671875" customWidth="1"/>
    <col min="1551" max="1551" width="13.6640625" customWidth="1"/>
    <col min="1793" max="1793" width="3.44140625" customWidth="1"/>
    <col min="1794" max="1794" width="7.109375" customWidth="1"/>
    <col min="1795" max="1795" width="5.6640625" customWidth="1"/>
    <col min="1799" max="1799" width="28.6640625" customWidth="1"/>
    <col min="1800" max="1800" width="3.88671875" customWidth="1"/>
    <col min="1801" max="1801" width="4.5546875" customWidth="1"/>
    <col min="1802" max="1802" width="4.109375" customWidth="1"/>
    <col min="1803" max="1803" width="5" customWidth="1"/>
    <col min="1804" max="1804" width="11.88671875" customWidth="1"/>
    <col min="1805" max="1805" width="12.44140625" customWidth="1"/>
    <col min="1806" max="1806" width="13.88671875" customWidth="1"/>
    <col min="1807" max="1807" width="13.6640625" customWidth="1"/>
    <col min="2049" max="2049" width="3.44140625" customWidth="1"/>
    <col min="2050" max="2050" width="7.109375" customWidth="1"/>
    <col min="2051" max="2051" width="5.6640625" customWidth="1"/>
    <col min="2055" max="2055" width="28.6640625" customWidth="1"/>
    <col min="2056" max="2056" width="3.88671875" customWidth="1"/>
    <col min="2057" max="2057" width="4.5546875" customWidth="1"/>
    <col min="2058" max="2058" width="4.109375" customWidth="1"/>
    <col min="2059" max="2059" width="5" customWidth="1"/>
    <col min="2060" max="2060" width="11.88671875" customWidth="1"/>
    <col min="2061" max="2061" width="12.44140625" customWidth="1"/>
    <col min="2062" max="2062" width="13.88671875" customWidth="1"/>
    <col min="2063" max="2063" width="13.6640625" customWidth="1"/>
    <col min="2305" max="2305" width="3.44140625" customWidth="1"/>
    <col min="2306" max="2306" width="7.109375" customWidth="1"/>
    <col min="2307" max="2307" width="5.6640625" customWidth="1"/>
    <col min="2311" max="2311" width="28.6640625" customWidth="1"/>
    <col min="2312" max="2312" width="3.88671875" customWidth="1"/>
    <col min="2313" max="2313" width="4.5546875" customWidth="1"/>
    <col min="2314" max="2314" width="4.109375" customWidth="1"/>
    <col min="2315" max="2315" width="5" customWidth="1"/>
    <col min="2316" max="2316" width="11.88671875" customWidth="1"/>
    <col min="2317" max="2317" width="12.44140625" customWidth="1"/>
    <col min="2318" max="2318" width="13.88671875" customWidth="1"/>
    <col min="2319" max="2319" width="13.6640625" customWidth="1"/>
    <col min="2561" max="2561" width="3.44140625" customWidth="1"/>
    <col min="2562" max="2562" width="7.109375" customWidth="1"/>
    <col min="2563" max="2563" width="5.6640625" customWidth="1"/>
    <col min="2567" max="2567" width="28.6640625" customWidth="1"/>
    <col min="2568" max="2568" width="3.88671875" customWidth="1"/>
    <col min="2569" max="2569" width="4.5546875" customWidth="1"/>
    <col min="2570" max="2570" width="4.109375" customWidth="1"/>
    <col min="2571" max="2571" width="5" customWidth="1"/>
    <col min="2572" max="2572" width="11.88671875" customWidth="1"/>
    <col min="2573" max="2573" width="12.44140625" customWidth="1"/>
    <col min="2574" max="2574" width="13.88671875" customWidth="1"/>
    <col min="2575" max="2575" width="13.6640625" customWidth="1"/>
    <col min="2817" max="2817" width="3.44140625" customWidth="1"/>
    <col min="2818" max="2818" width="7.109375" customWidth="1"/>
    <col min="2819" max="2819" width="5.6640625" customWidth="1"/>
    <col min="2823" max="2823" width="28.6640625" customWidth="1"/>
    <col min="2824" max="2824" width="3.88671875" customWidth="1"/>
    <col min="2825" max="2825" width="4.5546875" customWidth="1"/>
    <col min="2826" max="2826" width="4.109375" customWidth="1"/>
    <col min="2827" max="2827" width="5" customWidth="1"/>
    <col min="2828" max="2828" width="11.88671875" customWidth="1"/>
    <col min="2829" max="2829" width="12.44140625" customWidth="1"/>
    <col min="2830" max="2830" width="13.88671875" customWidth="1"/>
    <col min="2831" max="2831" width="13.6640625" customWidth="1"/>
    <col min="3073" max="3073" width="3.44140625" customWidth="1"/>
    <col min="3074" max="3074" width="7.109375" customWidth="1"/>
    <col min="3075" max="3075" width="5.6640625" customWidth="1"/>
    <col min="3079" max="3079" width="28.6640625" customWidth="1"/>
    <col min="3080" max="3080" width="3.88671875" customWidth="1"/>
    <col min="3081" max="3081" width="4.5546875" customWidth="1"/>
    <col min="3082" max="3082" width="4.109375" customWidth="1"/>
    <col min="3083" max="3083" width="5" customWidth="1"/>
    <col min="3084" max="3084" width="11.88671875" customWidth="1"/>
    <col min="3085" max="3085" width="12.44140625" customWidth="1"/>
    <col min="3086" max="3086" width="13.88671875" customWidth="1"/>
    <col min="3087" max="3087" width="13.6640625" customWidth="1"/>
    <col min="3329" max="3329" width="3.44140625" customWidth="1"/>
    <col min="3330" max="3330" width="7.109375" customWidth="1"/>
    <col min="3331" max="3331" width="5.6640625" customWidth="1"/>
    <col min="3335" max="3335" width="28.6640625" customWidth="1"/>
    <col min="3336" max="3336" width="3.88671875" customWidth="1"/>
    <col min="3337" max="3337" width="4.5546875" customWidth="1"/>
    <col min="3338" max="3338" width="4.109375" customWidth="1"/>
    <col min="3339" max="3339" width="5" customWidth="1"/>
    <col min="3340" max="3340" width="11.88671875" customWidth="1"/>
    <col min="3341" max="3341" width="12.44140625" customWidth="1"/>
    <col min="3342" max="3342" width="13.88671875" customWidth="1"/>
    <col min="3343" max="3343" width="13.6640625" customWidth="1"/>
    <col min="3585" max="3585" width="3.44140625" customWidth="1"/>
    <col min="3586" max="3586" width="7.109375" customWidth="1"/>
    <col min="3587" max="3587" width="5.6640625" customWidth="1"/>
    <col min="3591" max="3591" width="28.6640625" customWidth="1"/>
    <col min="3592" max="3592" width="3.88671875" customWidth="1"/>
    <col min="3593" max="3593" width="4.5546875" customWidth="1"/>
    <col min="3594" max="3594" width="4.109375" customWidth="1"/>
    <col min="3595" max="3595" width="5" customWidth="1"/>
    <col min="3596" max="3596" width="11.88671875" customWidth="1"/>
    <col min="3597" max="3597" width="12.44140625" customWidth="1"/>
    <col min="3598" max="3598" width="13.88671875" customWidth="1"/>
    <col min="3599" max="3599" width="13.6640625" customWidth="1"/>
    <col min="3841" max="3841" width="3.44140625" customWidth="1"/>
    <col min="3842" max="3842" width="7.109375" customWidth="1"/>
    <col min="3843" max="3843" width="5.6640625" customWidth="1"/>
    <col min="3847" max="3847" width="28.6640625" customWidth="1"/>
    <col min="3848" max="3848" width="3.88671875" customWidth="1"/>
    <col min="3849" max="3849" width="4.5546875" customWidth="1"/>
    <col min="3850" max="3850" width="4.109375" customWidth="1"/>
    <col min="3851" max="3851" width="5" customWidth="1"/>
    <col min="3852" max="3852" width="11.88671875" customWidth="1"/>
    <col min="3853" max="3853" width="12.44140625" customWidth="1"/>
    <col min="3854" max="3854" width="13.88671875" customWidth="1"/>
    <col min="3855" max="3855" width="13.6640625" customWidth="1"/>
    <col min="4097" max="4097" width="3.44140625" customWidth="1"/>
    <col min="4098" max="4098" width="7.109375" customWidth="1"/>
    <col min="4099" max="4099" width="5.6640625" customWidth="1"/>
    <col min="4103" max="4103" width="28.6640625" customWidth="1"/>
    <col min="4104" max="4104" width="3.88671875" customWidth="1"/>
    <col min="4105" max="4105" width="4.5546875" customWidth="1"/>
    <col min="4106" max="4106" width="4.109375" customWidth="1"/>
    <col min="4107" max="4107" width="5" customWidth="1"/>
    <col min="4108" max="4108" width="11.88671875" customWidth="1"/>
    <col min="4109" max="4109" width="12.44140625" customWidth="1"/>
    <col min="4110" max="4110" width="13.88671875" customWidth="1"/>
    <col min="4111" max="4111" width="13.6640625" customWidth="1"/>
    <col min="4353" max="4353" width="3.44140625" customWidth="1"/>
    <col min="4354" max="4354" width="7.109375" customWidth="1"/>
    <col min="4355" max="4355" width="5.6640625" customWidth="1"/>
    <col min="4359" max="4359" width="28.6640625" customWidth="1"/>
    <col min="4360" max="4360" width="3.88671875" customWidth="1"/>
    <col min="4361" max="4361" width="4.5546875" customWidth="1"/>
    <col min="4362" max="4362" width="4.109375" customWidth="1"/>
    <col min="4363" max="4363" width="5" customWidth="1"/>
    <col min="4364" max="4364" width="11.88671875" customWidth="1"/>
    <col min="4365" max="4365" width="12.44140625" customWidth="1"/>
    <col min="4366" max="4366" width="13.88671875" customWidth="1"/>
    <col min="4367" max="4367" width="13.6640625" customWidth="1"/>
    <col min="4609" max="4609" width="3.44140625" customWidth="1"/>
    <col min="4610" max="4610" width="7.109375" customWidth="1"/>
    <col min="4611" max="4611" width="5.6640625" customWidth="1"/>
    <col min="4615" max="4615" width="28.6640625" customWidth="1"/>
    <col min="4616" max="4616" width="3.88671875" customWidth="1"/>
    <col min="4617" max="4617" width="4.5546875" customWidth="1"/>
    <col min="4618" max="4618" width="4.109375" customWidth="1"/>
    <col min="4619" max="4619" width="5" customWidth="1"/>
    <col min="4620" max="4620" width="11.88671875" customWidth="1"/>
    <col min="4621" max="4621" width="12.44140625" customWidth="1"/>
    <col min="4622" max="4622" width="13.88671875" customWidth="1"/>
    <col min="4623" max="4623" width="13.6640625" customWidth="1"/>
    <col min="4865" max="4865" width="3.44140625" customWidth="1"/>
    <col min="4866" max="4866" width="7.109375" customWidth="1"/>
    <col min="4867" max="4867" width="5.6640625" customWidth="1"/>
    <col min="4871" max="4871" width="28.6640625" customWidth="1"/>
    <col min="4872" max="4872" width="3.88671875" customWidth="1"/>
    <col min="4873" max="4873" width="4.5546875" customWidth="1"/>
    <col min="4874" max="4874" width="4.109375" customWidth="1"/>
    <col min="4875" max="4875" width="5" customWidth="1"/>
    <col min="4876" max="4876" width="11.88671875" customWidth="1"/>
    <col min="4877" max="4877" width="12.44140625" customWidth="1"/>
    <col min="4878" max="4878" width="13.88671875" customWidth="1"/>
    <col min="4879" max="4879" width="13.6640625" customWidth="1"/>
    <col min="5121" max="5121" width="3.44140625" customWidth="1"/>
    <col min="5122" max="5122" width="7.109375" customWidth="1"/>
    <col min="5123" max="5123" width="5.6640625" customWidth="1"/>
    <col min="5127" max="5127" width="28.6640625" customWidth="1"/>
    <col min="5128" max="5128" width="3.88671875" customWidth="1"/>
    <col min="5129" max="5129" width="4.5546875" customWidth="1"/>
    <col min="5130" max="5130" width="4.109375" customWidth="1"/>
    <col min="5131" max="5131" width="5" customWidth="1"/>
    <col min="5132" max="5132" width="11.88671875" customWidth="1"/>
    <col min="5133" max="5133" width="12.44140625" customWidth="1"/>
    <col min="5134" max="5134" width="13.88671875" customWidth="1"/>
    <col min="5135" max="5135" width="13.6640625" customWidth="1"/>
    <col min="5377" max="5377" width="3.44140625" customWidth="1"/>
    <col min="5378" max="5378" width="7.109375" customWidth="1"/>
    <col min="5379" max="5379" width="5.6640625" customWidth="1"/>
    <col min="5383" max="5383" width="28.6640625" customWidth="1"/>
    <col min="5384" max="5384" width="3.88671875" customWidth="1"/>
    <col min="5385" max="5385" width="4.5546875" customWidth="1"/>
    <col min="5386" max="5386" width="4.109375" customWidth="1"/>
    <col min="5387" max="5387" width="5" customWidth="1"/>
    <col min="5388" max="5388" width="11.88671875" customWidth="1"/>
    <col min="5389" max="5389" width="12.44140625" customWidth="1"/>
    <col min="5390" max="5390" width="13.88671875" customWidth="1"/>
    <col min="5391" max="5391" width="13.6640625" customWidth="1"/>
    <col min="5633" max="5633" width="3.44140625" customWidth="1"/>
    <col min="5634" max="5634" width="7.109375" customWidth="1"/>
    <col min="5635" max="5635" width="5.6640625" customWidth="1"/>
    <col min="5639" max="5639" width="28.6640625" customWidth="1"/>
    <col min="5640" max="5640" width="3.88671875" customWidth="1"/>
    <col min="5641" max="5641" width="4.5546875" customWidth="1"/>
    <col min="5642" max="5642" width="4.109375" customWidth="1"/>
    <col min="5643" max="5643" width="5" customWidth="1"/>
    <col min="5644" max="5644" width="11.88671875" customWidth="1"/>
    <col min="5645" max="5645" width="12.44140625" customWidth="1"/>
    <col min="5646" max="5646" width="13.88671875" customWidth="1"/>
    <col min="5647" max="5647" width="13.6640625" customWidth="1"/>
    <col min="5889" max="5889" width="3.44140625" customWidth="1"/>
    <col min="5890" max="5890" width="7.109375" customWidth="1"/>
    <col min="5891" max="5891" width="5.6640625" customWidth="1"/>
    <col min="5895" max="5895" width="28.6640625" customWidth="1"/>
    <col min="5896" max="5896" width="3.88671875" customWidth="1"/>
    <col min="5897" max="5897" width="4.5546875" customWidth="1"/>
    <col min="5898" max="5898" width="4.109375" customWidth="1"/>
    <col min="5899" max="5899" width="5" customWidth="1"/>
    <col min="5900" max="5900" width="11.88671875" customWidth="1"/>
    <col min="5901" max="5901" width="12.44140625" customWidth="1"/>
    <col min="5902" max="5902" width="13.88671875" customWidth="1"/>
    <col min="5903" max="5903" width="13.6640625" customWidth="1"/>
    <col min="6145" max="6145" width="3.44140625" customWidth="1"/>
    <col min="6146" max="6146" width="7.109375" customWidth="1"/>
    <col min="6147" max="6147" width="5.6640625" customWidth="1"/>
    <col min="6151" max="6151" width="28.6640625" customWidth="1"/>
    <col min="6152" max="6152" width="3.88671875" customWidth="1"/>
    <col min="6153" max="6153" width="4.5546875" customWidth="1"/>
    <col min="6154" max="6154" width="4.109375" customWidth="1"/>
    <col min="6155" max="6155" width="5" customWidth="1"/>
    <col min="6156" max="6156" width="11.88671875" customWidth="1"/>
    <col min="6157" max="6157" width="12.44140625" customWidth="1"/>
    <col min="6158" max="6158" width="13.88671875" customWidth="1"/>
    <col min="6159" max="6159" width="13.6640625" customWidth="1"/>
    <col min="6401" max="6401" width="3.44140625" customWidth="1"/>
    <col min="6402" max="6402" width="7.109375" customWidth="1"/>
    <col min="6403" max="6403" width="5.6640625" customWidth="1"/>
    <col min="6407" max="6407" width="28.6640625" customWidth="1"/>
    <col min="6408" max="6408" width="3.88671875" customWidth="1"/>
    <col min="6409" max="6409" width="4.5546875" customWidth="1"/>
    <col min="6410" max="6410" width="4.109375" customWidth="1"/>
    <col min="6411" max="6411" width="5" customWidth="1"/>
    <col min="6412" max="6412" width="11.88671875" customWidth="1"/>
    <col min="6413" max="6413" width="12.44140625" customWidth="1"/>
    <col min="6414" max="6414" width="13.88671875" customWidth="1"/>
    <col min="6415" max="6415" width="13.6640625" customWidth="1"/>
    <col min="6657" max="6657" width="3.44140625" customWidth="1"/>
    <col min="6658" max="6658" width="7.109375" customWidth="1"/>
    <col min="6659" max="6659" width="5.6640625" customWidth="1"/>
    <col min="6663" max="6663" width="28.6640625" customWidth="1"/>
    <col min="6664" max="6664" width="3.88671875" customWidth="1"/>
    <col min="6665" max="6665" width="4.5546875" customWidth="1"/>
    <col min="6666" max="6666" width="4.109375" customWidth="1"/>
    <col min="6667" max="6667" width="5" customWidth="1"/>
    <col min="6668" max="6668" width="11.88671875" customWidth="1"/>
    <col min="6669" max="6669" width="12.44140625" customWidth="1"/>
    <col min="6670" max="6670" width="13.88671875" customWidth="1"/>
    <col min="6671" max="6671" width="13.6640625" customWidth="1"/>
    <col min="6913" max="6913" width="3.44140625" customWidth="1"/>
    <col min="6914" max="6914" width="7.109375" customWidth="1"/>
    <col min="6915" max="6915" width="5.6640625" customWidth="1"/>
    <col min="6919" max="6919" width="28.6640625" customWidth="1"/>
    <col min="6920" max="6920" width="3.88671875" customWidth="1"/>
    <col min="6921" max="6921" width="4.5546875" customWidth="1"/>
    <col min="6922" max="6922" width="4.109375" customWidth="1"/>
    <col min="6923" max="6923" width="5" customWidth="1"/>
    <col min="6924" max="6924" width="11.88671875" customWidth="1"/>
    <col min="6925" max="6925" width="12.44140625" customWidth="1"/>
    <col min="6926" max="6926" width="13.88671875" customWidth="1"/>
    <col min="6927" max="6927" width="13.6640625" customWidth="1"/>
    <col min="7169" max="7169" width="3.44140625" customWidth="1"/>
    <col min="7170" max="7170" width="7.109375" customWidth="1"/>
    <col min="7171" max="7171" width="5.6640625" customWidth="1"/>
    <col min="7175" max="7175" width="28.6640625" customWidth="1"/>
    <col min="7176" max="7176" width="3.88671875" customWidth="1"/>
    <col min="7177" max="7177" width="4.5546875" customWidth="1"/>
    <col min="7178" max="7178" width="4.109375" customWidth="1"/>
    <col min="7179" max="7179" width="5" customWidth="1"/>
    <col min="7180" max="7180" width="11.88671875" customWidth="1"/>
    <col min="7181" max="7181" width="12.44140625" customWidth="1"/>
    <col min="7182" max="7182" width="13.88671875" customWidth="1"/>
    <col min="7183" max="7183" width="13.6640625" customWidth="1"/>
    <col min="7425" max="7425" width="3.44140625" customWidth="1"/>
    <col min="7426" max="7426" width="7.109375" customWidth="1"/>
    <col min="7427" max="7427" width="5.6640625" customWidth="1"/>
    <col min="7431" max="7431" width="28.6640625" customWidth="1"/>
    <col min="7432" max="7432" width="3.88671875" customWidth="1"/>
    <col min="7433" max="7433" width="4.5546875" customWidth="1"/>
    <col min="7434" max="7434" width="4.109375" customWidth="1"/>
    <col min="7435" max="7435" width="5" customWidth="1"/>
    <col min="7436" max="7436" width="11.88671875" customWidth="1"/>
    <col min="7437" max="7437" width="12.44140625" customWidth="1"/>
    <col min="7438" max="7438" width="13.88671875" customWidth="1"/>
    <col min="7439" max="7439" width="13.6640625" customWidth="1"/>
    <col min="7681" max="7681" width="3.44140625" customWidth="1"/>
    <col min="7682" max="7682" width="7.109375" customWidth="1"/>
    <col min="7683" max="7683" width="5.6640625" customWidth="1"/>
    <col min="7687" max="7687" width="28.6640625" customWidth="1"/>
    <col min="7688" max="7688" width="3.88671875" customWidth="1"/>
    <col min="7689" max="7689" width="4.5546875" customWidth="1"/>
    <col min="7690" max="7690" width="4.109375" customWidth="1"/>
    <col min="7691" max="7691" width="5" customWidth="1"/>
    <col min="7692" max="7692" width="11.88671875" customWidth="1"/>
    <col min="7693" max="7693" width="12.44140625" customWidth="1"/>
    <col min="7694" max="7694" width="13.88671875" customWidth="1"/>
    <col min="7695" max="7695" width="13.6640625" customWidth="1"/>
    <col min="7937" max="7937" width="3.44140625" customWidth="1"/>
    <col min="7938" max="7938" width="7.109375" customWidth="1"/>
    <col min="7939" max="7939" width="5.6640625" customWidth="1"/>
    <col min="7943" max="7943" width="28.6640625" customWidth="1"/>
    <col min="7944" max="7944" width="3.88671875" customWidth="1"/>
    <col min="7945" max="7945" width="4.5546875" customWidth="1"/>
    <col min="7946" max="7946" width="4.109375" customWidth="1"/>
    <col min="7947" max="7947" width="5" customWidth="1"/>
    <col min="7948" max="7948" width="11.88671875" customWidth="1"/>
    <col min="7949" max="7949" width="12.44140625" customWidth="1"/>
    <col min="7950" max="7950" width="13.88671875" customWidth="1"/>
    <col min="7951" max="7951" width="13.6640625" customWidth="1"/>
    <col min="8193" max="8193" width="3.44140625" customWidth="1"/>
    <col min="8194" max="8194" width="7.109375" customWidth="1"/>
    <col min="8195" max="8195" width="5.6640625" customWidth="1"/>
    <col min="8199" max="8199" width="28.6640625" customWidth="1"/>
    <col min="8200" max="8200" width="3.88671875" customWidth="1"/>
    <col min="8201" max="8201" width="4.5546875" customWidth="1"/>
    <col min="8202" max="8202" width="4.109375" customWidth="1"/>
    <col min="8203" max="8203" width="5" customWidth="1"/>
    <col min="8204" max="8204" width="11.88671875" customWidth="1"/>
    <col min="8205" max="8205" width="12.44140625" customWidth="1"/>
    <col min="8206" max="8206" width="13.88671875" customWidth="1"/>
    <col min="8207" max="8207" width="13.6640625" customWidth="1"/>
    <col min="8449" max="8449" width="3.44140625" customWidth="1"/>
    <col min="8450" max="8450" width="7.109375" customWidth="1"/>
    <col min="8451" max="8451" width="5.6640625" customWidth="1"/>
    <col min="8455" max="8455" width="28.6640625" customWidth="1"/>
    <col min="8456" max="8456" width="3.88671875" customWidth="1"/>
    <col min="8457" max="8457" width="4.5546875" customWidth="1"/>
    <col min="8458" max="8458" width="4.109375" customWidth="1"/>
    <col min="8459" max="8459" width="5" customWidth="1"/>
    <col min="8460" max="8460" width="11.88671875" customWidth="1"/>
    <col min="8461" max="8461" width="12.44140625" customWidth="1"/>
    <col min="8462" max="8462" width="13.88671875" customWidth="1"/>
    <col min="8463" max="8463" width="13.6640625" customWidth="1"/>
    <col min="8705" max="8705" width="3.44140625" customWidth="1"/>
    <col min="8706" max="8706" width="7.109375" customWidth="1"/>
    <col min="8707" max="8707" width="5.6640625" customWidth="1"/>
    <col min="8711" max="8711" width="28.6640625" customWidth="1"/>
    <col min="8712" max="8712" width="3.88671875" customWidth="1"/>
    <col min="8713" max="8713" width="4.5546875" customWidth="1"/>
    <col min="8714" max="8714" width="4.109375" customWidth="1"/>
    <col min="8715" max="8715" width="5" customWidth="1"/>
    <col min="8716" max="8716" width="11.88671875" customWidth="1"/>
    <col min="8717" max="8717" width="12.44140625" customWidth="1"/>
    <col min="8718" max="8718" width="13.88671875" customWidth="1"/>
    <col min="8719" max="8719" width="13.6640625" customWidth="1"/>
    <col min="8961" max="8961" width="3.44140625" customWidth="1"/>
    <col min="8962" max="8962" width="7.109375" customWidth="1"/>
    <col min="8963" max="8963" width="5.6640625" customWidth="1"/>
    <col min="8967" max="8967" width="28.6640625" customWidth="1"/>
    <col min="8968" max="8968" width="3.88671875" customWidth="1"/>
    <col min="8969" max="8969" width="4.5546875" customWidth="1"/>
    <col min="8970" max="8970" width="4.109375" customWidth="1"/>
    <col min="8971" max="8971" width="5" customWidth="1"/>
    <col min="8972" max="8972" width="11.88671875" customWidth="1"/>
    <col min="8973" max="8973" width="12.44140625" customWidth="1"/>
    <col min="8974" max="8974" width="13.88671875" customWidth="1"/>
    <col min="8975" max="8975" width="13.6640625" customWidth="1"/>
    <col min="9217" max="9217" width="3.44140625" customWidth="1"/>
    <col min="9218" max="9218" width="7.109375" customWidth="1"/>
    <col min="9219" max="9219" width="5.6640625" customWidth="1"/>
    <col min="9223" max="9223" width="28.6640625" customWidth="1"/>
    <col min="9224" max="9224" width="3.88671875" customWidth="1"/>
    <col min="9225" max="9225" width="4.5546875" customWidth="1"/>
    <col min="9226" max="9226" width="4.109375" customWidth="1"/>
    <col min="9227" max="9227" width="5" customWidth="1"/>
    <col min="9228" max="9228" width="11.88671875" customWidth="1"/>
    <col min="9229" max="9229" width="12.44140625" customWidth="1"/>
    <col min="9230" max="9230" width="13.88671875" customWidth="1"/>
    <col min="9231" max="9231" width="13.6640625" customWidth="1"/>
    <col min="9473" max="9473" width="3.44140625" customWidth="1"/>
    <col min="9474" max="9474" width="7.109375" customWidth="1"/>
    <col min="9475" max="9475" width="5.6640625" customWidth="1"/>
    <col min="9479" max="9479" width="28.6640625" customWidth="1"/>
    <col min="9480" max="9480" width="3.88671875" customWidth="1"/>
    <col min="9481" max="9481" width="4.5546875" customWidth="1"/>
    <col min="9482" max="9482" width="4.109375" customWidth="1"/>
    <col min="9483" max="9483" width="5" customWidth="1"/>
    <col min="9484" max="9484" width="11.88671875" customWidth="1"/>
    <col min="9485" max="9485" width="12.44140625" customWidth="1"/>
    <col min="9486" max="9486" width="13.88671875" customWidth="1"/>
    <col min="9487" max="9487" width="13.6640625" customWidth="1"/>
    <col min="9729" max="9729" width="3.44140625" customWidth="1"/>
    <col min="9730" max="9730" width="7.109375" customWidth="1"/>
    <col min="9731" max="9731" width="5.6640625" customWidth="1"/>
    <col min="9735" max="9735" width="28.6640625" customWidth="1"/>
    <col min="9736" max="9736" width="3.88671875" customWidth="1"/>
    <col min="9737" max="9737" width="4.5546875" customWidth="1"/>
    <col min="9738" max="9738" width="4.109375" customWidth="1"/>
    <col min="9739" max="9739" width="5" customWidth="1"/>
    <col min="9740" max="9740" width="11.88671875" customWidth="1"/>
    <col min="9741" max="9741" width="12.44140625" customWidth="1"/>
    <col min="9742" max="9742" width="13.88671875" customWidth="1"/>
    <col min="9743" max="9743" width="13.6640625" customWidth="1"/>
    <col min="9985" max="9985" width="3.44140625" customWidth="1"/>
    <col min="9986" max="9986" width="7.109375" customWidth="1"/>
    <col min="9987" max="9987" width="5.6640625" customWidth="1"/>
    <col min="9991" max="9991" width="28.6640625" customWidth="1"/>
    <col min="9992" max="9992" width="3.88671875" customWidth="1"/>
    <col min="9993" max="9993" width="4.5546875" customWidth="1"/>
    <col min="9994" max="9994" width="4.109375" customWidth="1"/>
    <col min="9995" max="9995" width="5" customWidth="1"/>
    <col min="9996" max="9996" width="11.88671875" customWidth="1"/>
    <col min="9997" max="9997" width="12.44140625" customWidth="1"/>
    <col min="9998" max="9998" width="13.88671875" customWidth="1"/>
    <col min="9999" max="9999" width="13.6640625" customWidth="1"/>
    <col min="10241" max="10241" width="3.44140625" customWidth="1"/>
    <col min="10242" max="10242" width="7.109375" customWidth="1"/>
    <col min="10243" max="10243" width="5.6640625" customWidth="1"/>
    <col min="10247" max="10247" width="28.6640625" customWidth="1"/>
    <col min="10248" max="10248" width="3.88671875" customWidth="1"/>
    <col min="10249" max="10249" width="4.5546875" customWidth="1"/>
    <col min="10250" max="10250" width="4.109375" customWidth="1"/>
    <col min="10251" max="10251" width="5" customWidth="1"/>
    <col min="10252" max="10252" width="11.88671875" customWidth="1"/>
    <col min="10253" max="10253" width="12.44140625" customWidth="1"/>
    <col min="10254" max="10254" width="13.88671875" customWidth="1"/>
    <col min="10255" max="10255" width="13.6640625" customWidth="1"/>
    <col min="10497" max="10497" width="3.44140625" customWidth="1"/>
    <col min="10498" max="10498" width="7.109375" customWidth="1"/>
    <col min="10499" max="10499" width="5.6640625" customWidth="1"/>
    <col min="10503" max="10503" width="28.6640625" customWidth="1"/>
    <col min="10504" max="10504" width="3.88671875" customWidth="1"/>
    <col min="10505" max="10505" width="4.5546875" customWidth="1"/>
    <col min="10506" max="10506" width="4.109375" customWidth="1"/>
    <col min="10507" max="10507" width="5" customWidth="1"/>
    <col min="10508" max="10508" width="11.88671875" customWidth="1"/>
    <col min="10509" max="10509" width="12.44140625" customWidth="1"/>
    <col min="10510" max="10510" width="13.88671875" customWidth="1"/>
    <col min="10511" max="10511" width="13.6640625" customWidth="1"/>
    <col min="10753" max="10753" width="3.44140625" customWidth="1"/>
    <col min="10754" max="10754" width="7.109375" customWidth="1"/>
    <col min="10755" max="10755" width="5.6640625" customWidth="1"/>
    <col min="10759" max="10759" width="28.6640625" customWidth="1"/>
    <col min="10760" max="10760" width="3.88671875" customWidth="1"/>
    <col min="10761" max="10761" width="4.5546875" customWidth="1"/>
    <col min="10762" max="10762" width="4.109375" customWidth="1"/>
    <col min="10763" max="10763" width="5" customWidth="1"/>
    <col min="10764" max="10764" width="11.88671875" customWidth="1"/>
    <col min="10765" max="10765" width="12.44140625" customWidth="1"/>
    <col min="10766" max="10766" width="13.88671875" customWidth="1"/>
    <col min="10767" max="10767" width="13.6640625" customWidth="1"/>
    <col min="11009" max="11009" width="3.44140625" customWidth="1"/>
    <col min="11010" max="11010" width="7.109375" customWidth="1"/>
    <col min="11011" max="11011" width="5.6640625" customWidth="1"/>
    <col min="11015" max="11015" width="28.6640625" customWidth="1"/>
    <col min="11016" max="11016" width="3.88671875" customWidth="1"/>
    <col min="11017" max="11017" width="4.5546875" customWidth="1"/>
    <col min="11018" max="11018" width="4.109375" customWidth="1"/>
    <col min="11019" max="11019" width="5" customWidth="1"/>
    <col min="11020" max="11020" width="11.88671875" customWidth="1"/>
    <col min="11021" max="11021" width="12.44140625" customWidth="1"/>
    <col min="11022" max="11022" width="13.88671875" customWidth="1"/>
    <col min="11023" max="11023" width="13.6640625" customWidth="1"/>
    <col min="11265" max="11265" width="3.44140625" customWidth="1"/>
    <col min="11266" max="11266" width="7.109375" customWidth="1"/>
    <col min="11267" max="11267" width="5.6640625" customWidth="1"/>
    <col min="11271" max="11271" width="28.6640625" customWidth="1"/>
    <col min="11272" max="11272" width="3.88671875" customWidth="1"/>
    <col min="11273" max="11273" width="4.5546875" customWidth="1"/>
    <col min="11274" max="11274" width="4.109375" customWidth="1"/>
    <col min="11275" max="11275" width="5" customWidth="1"/>
    <col min="11276" max="11276" width="11.88671875" customWidth="1"/>
    <col min="11277" max="11277" width="12.44140625" customWidth="1"/>
    <col min="11278" max="11278" width="13.88671875" customWidth="1"/>
    <col min="11279" max="11279" width="13.6640625" customWidth="1"/>
    <col min="11521" max="11521" width="3.44140625" customWidth="1"/>
    <col min="11522" max="11522" width="7.109375" customWidth="1"/>
    <col min="11523" max="11523" width="5.6640625" customWidth="1"/>
    <col min="11527" max="11527" width="28.6640625" customWidth="1"/>
    <col min="11528" max="11528" width="3.88671875" customWidth="1"/>
    <col min="11529" max="11529" width="4.5546875" customWidth="1"/>
    <col min="11530" max="11530" width="4.109375" customWidth="1"/>
    <col min="11531" max="11531" width="5" customWidth="1"/>
    <col min="11532" max="11532" width="11.88671875" customWidth="1"/>
    <col min="11533" max="11533" width="12.44140625" customWidth="1"/>
    <col min="11534" max="11534" width="13.88671875" customWidth="1"/>
    <col min="11535" max="11535" width="13.6640625" customWidth="1"/>
    <col min="11777" max="11777" width="3.44140625" customWidth="1"/>
    <col min="11778" max="11778" width="7.109375" customWidth="1"/>
    <col min="11779" max="11779" width="5.6640625" customWidth="1"/>
    <col min="11783" max="11783" width="28.6640625" customWidth="1"/>
    <col min="11784" max="11784" width="3.88671875" customWidth="1"/>
    <col min="11785" max="11785" width="4.5546875" customWidth="1"/>
    <col min="11786" max="11786" width="4.109375" customWidth="1"/>
    <col min="11787" max="11787" width="5" customWidth="1"/>
    <col min="11788" max="11788" width="11.88671875" customWidth="1"/>
    <col min="11789" max="11789" width="12.44140625" customWidth="1"/>
    <col min="11790" max="11790" width="13.88671875" customWidth="1"/>
    <col min="11791" max="11791" width="13.6640625" customWidth="1"/>
    <col min="12033" max="12033" width="3.44140625" customWidth="1"/>
    <col min="12034" max="12034" width="7.109375" customWidth="1"/>
    <col min="12035" max="12035" width="5.6640625" customWidth="1"/>
    <col min="12039" max="12039" width="28.6640625" customWidth="1"/>
    <col min="12040" max="12040" width="3.88671875" customWidth="1"/>
    <col min="12041" max="12041" width="4.5546875" customWidth="1"/>
    <col min="12042" max="12042" width="4.109375" customWidth="1"/>
    <col min="12043" max="12043" width="5" customWidth="1"/>
    <col min="12044" max="12044" width="11.88671875" customWidth="1"/>
    <col min="12045" max="12045" width="12.44140625" customWidth="1"/>
    <col min="12046" max="12046" width="13.88671875" customWidth="1"/>
    <col min="12047" max="12047" width="13.6640625" customWidth="1"/>
    <col min="12289" max="12289" width="3.44140625" customWidth="1"/>
    <col min="12290" max="12290" width="7.109375" customWidth="1"/>
    <col min="12291" max="12291" width="5.6640625" customWidth="1"/>
    <col min="12295" max="12295" width="28.6640625" customWidth="1"/>
    <col min="12296" max="12296" width="3.88671875" customWidth="1"/>
    <col min="12297" max="12297" width="4.5546875" customWidth="1"/>
    <col min="12298" max="12298" width="4.109375" customWidth="1"/>
    <col min="12299" max="12299" width="5" customWidth="1"/>
    <col min="12300" max="12300" width="11.88671875" customWidth="1"/>
    <col min="12301" max="12301" width="12.44140625" customWidth="1"/>
    <col min="12302" max="12302" width="13.88671875" customWidth="1"/>
    <col min="12303" max="12303" width="13.6640625" customWidth="1"/>
    <col min="12545" max="12545" width="3.44140625" customWidth="1"/>
    <col min="12546" max="12546" width="7.109375" customWidth="1"/>
    <col min="12547" max="12547" width="5.6640625" customWidth="1"/>
    <col min="12551" max="12551" width="28.6640625" customWidth="1"/>
    <col min="12552" max="12552" width="3.88671875" customWidth="1"/>
    <col min="12553" max="12553" width="4.5546875" customWidth="1"/>
    <col min="12554" max="12554" width="4.109375" customWidth="1"/>
    <col min="12555" max="12555" width="5" customWidth="1"/>
    <col min="12556" max="12556" width="11.88671875" customWidth="1"/>
    <col min="12557" max="12557" width="12.44140625" customWidth="1"/>
    <col min="12558" max="12558" width="13.88671875" customWidth="1"/>
    <col min="12559" max="12559" width="13.6640625" customWidth="1"/>
    <col min="12801" max="12801" width="3.44140625" customWidth="1"/>
    <col min="12802" max="12802" width="7.109375" customWidth="1"/>
    <col min="12803" max="12803" width="5.6640625" customWidth="1"/>
    <col min="12807" max="12807" width="28.6640625" customWidth="1"/>
    <col min="12808" max="12808" width="3.88671875" customWidth="1"/>
    <col min="12809" max="12809" width="4.5546875" customWidth="1"/>
    <col min="12810" max="12810" width="4.109375" customWidth="1"/>
    <col min="12811" max="12811" width="5" customWidth="1"/>
    <col min="12812" max="12812" width="11.88671875" customWidth="1"/>
    <col min="12813" max="12813" width="12.44140625" customWidth="1"/>
    <col min="12814" max="12814" width="13.88671875" customWidth="1"/>
    <col min="12815" max="12815" width="13.6640625" customWidth="1"/>
    <col min="13057" max="13057" width="3.44140625" customWidth="1"/>
    <col min="13058" max="13058" width="7.109375" customWidth="1"/>
    <col min="13059" max="13059" width="5.6640625" customWidth="1"/>
    <col min="13063" max="13063" width="28.6640625" customWidth="1"/>
    <col min="13064" max="13064" width="3.88671875" customWidth="1"/>
    <col min="13065" max="13065" width="4.5546875" customWidth="1"/>
    <col min="13066" max="13066" width="4.109375" customWidth="1"/>
    <col min="13067" max="13067" width="5" customWidth="1"/>
    <col min="13068" max="13068" width="11.88671875" customWidth="1"/>
    <col min="13069" max="13069" width="12.44140625" customWidth="1"/>
    <col min="13070" max="13070" width="13.88671875" customWidth="1"/>
    <col min="13071" max="13071" width="13.6640625" customWidth="1"/>
    <col min="13313" max="13313" width="3.44140625" customWidth="1"/>
    <col min="13314" max="13314" width="7.109375" customWidth="1"/>
    <col min="13315" max="13315" width="5.6640625" customWidth="1"/>
    <col min="13319" max="13319" width="28.6640625" customWidth="1"/>
    <col min="13320" max="13320" width="3.88671875" customWidth="1"/>
    <col min="13321" max="13321" width="4.5546875" customWidth="1"/>
    <col min="13322" max="13322" width="4.109375" customWidth="1"/>
    <col min="13323" max="13323" width="5" customWidth="1"/>
    <col min="13324" max="13324" width="11.88671875" customWidth="1"/>
    <col min="13325" max="13325" width="12.44140625" customWidth="1"/>
    <col min="13326" max="13326" width="13.88671875" customWidth="1"/>
    <col min="13327" max="13327" width="13.6640625" customWidth="1"/>
    <col min="13569" max="13569" width="3.44140625" customWidth="1"/>
    <col min="13570" max="13570" width="7.109375" customWidth="1"/>
    <col min="13571" max="13571" width="5.6640625" customWidth="1"/>
    <col min="13575" max="13575" width="28.6640625" customWidth="1"/>
    <col min="13576" max="13576" width="3.88671875" customWidth="1"/>
    <col min="13577" max="13577" width="4.5546875" customWidth="1"/>
    <col min="13578" max="13578" width="4.109375" customWidth="1"/>
    <col min="13579" max="13579" width="5" customWidth="1"/>
    <col min="13580" max="13580" width="11.88671875" customWidth="1"/>
    <col min="13581" max="13581" width="12.44140625" customWidth="1"/>
    <col min="13582" max="13582" width="13.88671875" customWidth="1"/>
    <col min="13583" max="13583" width="13.6640625" customWidth="1"/>
    <col min="13825" max="13825" width="3.44140625" customWidth="1"/>
    <col min="13826" max="13826" width="7.109375" customWidth="1"/>
    <col min="13827" max="13827" width="5.6640625" customWidth="1"/>
    <col min="13831" max="13831" width="28.6640625" customWidth="1"/>
    <col min="13832" max="13832" width="3.88671875" customWidth="1"/>
    <col min="13833" max="13833" width="4.5546875" customWidth="1"/>
    <col min="13834" max="13834" width="4.109375" customWidth="1"/>
    <col min="13835" max="13835" width="5" customWidth="1"/>
    <col min="13836" max="13836" width="11.88671875" customWidth="1"/>
    <col min="13837" max="13837" width="12.44140625" customWidth="1"/>
    <col min="13838" max="13838" width="13.88671875" customWidth="1"/>
    <col min="13839" max="13839" width="13.6640625" customWidth="1"/>
    <col min="14081" max="14081" width="3.44140625" customWidth="1"/>
    <col min="14082" max="14082" width="7.109375" customWidth="1"/>
    <col min="14083" max="14083" width="5.6640625" customWidth="1"/>
    <col min="14087" max="14087" width="28.6640625" customWidth="1"/>
    <col min="14088" max="14088" width="3.88671875" customWidth="1"/>
    <col min="14089" max="14089" width="4.5546875" customWidth="1"/>
    <col min="14090" max="14090" width="4.109375" customWidth="1"/>
    <col min="14091" max="14091" width="5" customWidth="1"/>
    <col min="14092" max="14092" width="11.88671875" customWidth="1"/>
    <col min="14093" max="14093" width="12.44140625" customWidth="1"/>
    <col min="14094" max="14094" width="13.88671875" customWidth="1"/>
    <col min="14095" max="14095" width="13.6640625" customWidth="1"/>
    <col min="14337" max="14337" width="3.44140625" customWidth="1"/>
    <col min="14338" max="14338" width="7.109375" customWidth="1"/>
    <col min="14339" max="14339" width="5.6640625" customWidth="1"/>
    <col min="14343" max="14343" width="28.6640625" customWidth="1"/>
    <col min="14344" max="14344" width="3.88671875" customWidth="1"/>
    <col min="14345" max="14345" width="4.5546875" customWidth="1"/>
    <col min="14346" max="14346" width="4.109375" customWidth="1"/>
    <col min="14347" max="14347" width="5" customWidth="1"/>
    <col min="14348" max="14348" width="11.88671875" customWidth="1"/>
    <col min="14349" max="14349" width="12.44140625" customWidth="1"/>
    <col min="14350" max="14350" width="13.88671875" customWidth="1"/>
    <col min="14351" max="14351" width="13.6640625" customWidth="1"/>
    <col min="14593" max="14593" width="3.44140625" customWidth="1"/>
    <col min="14594" max="14594" width="7.109375" customWidth="1"/>
    <col min="14595" max="14595" width="5.6640625" customWidth="1"/>
    <col min="14599" max="14599" width="28.6640625" customWidth="1"/>
    <col min="14600" max="14600" width="3.88671875" customWidth="1"/>
    <col min="14601" max="14601" width="4.5546875" customWidth="1"/>
    <col min="14602" max="14602" width="4.109375" customWidth="1"/>
    <col min="14603" max="14603" width="5" customWidth="1"/>
    <col min="14604" max="14604" width="11.88671875" customWidth="1"/>
    <col min="14605" max="14605" width="12.44140625" customWidth="1"/>
    <col min="14606" max="14606" width="13.88671875" customWidth="1"/>
    <col min="14607" max="14607" width="13.6640625" customWidth="1"/>
    <col min="14849" max="14849" width="3.44140625" customWidth="1"/>
    <col min="14850" max="14850" width="7.109375" customWidth="1"/>
    <col min="14851" max="14851" width="5.6640625" customWidth="1"/>
    <col min="14855" max="14855" width="28.6640625" customWidth="1"/>
    <col min="14856" max="14856" width="3.88671875" customWidth="1"/>
    <col min="14857" max="14857" width="4.5546875" customWidth="1"/>
    <col min="14858" max="14858" width="4.109375" customWidth="1"/>
    <col min="14859" max="14859" width="5" customWidth="1"/>
    <col min="14860" max="14860" width="11.88671875" customWidth="1"/>
    <col min="14861" max="14861" width="12.44140625" customWidth="1"/>
    <col min="14862" max="14862" width="13.88671875" customWidth="1"/>
    <col min="14863" max="14863" width="13.6640625" customWidth="1"/>
    <col min="15105" max="15105" width="3.44140625" customWidth="1"/>
    <col min="15106" max="15106" width="7.109375" customWidth="1"/>
    <col min="15107" max="15107" width="5.6640625" customWidth="1"/>
    <col min="15111" max="15111" width="28.6640625" customWidth="1"/>
    <col min="15112" max="15112" width="3.88671875" customWidth="1"/>
    <col min="15113" max="15113" width="4.5546875" customWidth="1"/>
    <col min="15114" max="15114" width="4.109375" customWidth="1"/>
    <col min="15115" max="15115" width="5" customWidth="1"/>
    <col min="15116" max="15116" width="11.88671875" customWidth="1"/>
    <col min="15117" max="15117" width="12.44140625" customWidth="1"/>
    <col min="15118" max="15118" width="13.88671875" customWidth="1"/>
    <col min="15119" max="15119" width="13.6640625" customWidth="1"/>
    <col min="15361" max="15361" width="3.44140625" customWidth="1"/>
    <col min="15362" max="15362" width="7.109375" customWidth="1"/>
    <col min="15363" max="15363" width="5.6640625" customWidth="1"/>
    <col min="15367" max="15367" width="28.6640625" customWidth="1"/>
    <col min="15368" max="15368" width="3.88671875" customWidth="1"/>
    <col min="15369" max="15369" width="4.5546875" customWidth="1"/>
    <col min="15370" max="15370" width="4.109375" customWidth="1"/>
    <col min="15371" max="15371" width="5" customWidth="1"/>
    <col min="15372" max="15372" width="11.88671875" customWidth="1"/>
    <col min="15373" max="15373" width="12.44140625" customWidth="1"/>
    <col min="15374" max="15374" width="13.88671875" customWidth="1"/>
    <col min="15375" max="15375" width="13.6640625" customWidth="1"/>
    <col min="15617" max="15617" width="3.44140625" customWidth="1"/>
    <col min="15618" max="15618" width="7.109375" customWidth="1"/>
    <col min="15619" max="15619" width="5.6640625" customWidth="1"/>
    <col min="15623" max="15623" width="28.6640625" customWidth="1"/>
    <col min="15624" max="15624" width="3.88671875" customWidth="1"/>
    <col min="15625" max="15625" width="4.5546875" customWidth="1"/>
    <col min="15626" max="15626" width="4.109375" customWidth="1"/>
    <col min="15627" max="15627" width="5" customWidth="1"/>
    <col min="15628" max="15628" width="11.88671875" customWidth="1"/>
    <col min="15629" max="15629" width="12.44140625" customWidth="1"/>
    <col min="15630" max="15630" width="13.88671875" customWidth="1"/>
    <col min="15631" max="15631" width="13.6640625" customWidth="1"/>
    <col min="15873" max="15873" width="3.44140625" customWidth="1"/>
    <col min="15874" max="15874" width="7.109375" customWidth="1"/>
    <col min="15875" max="15875" width="5.6640625" customWidth="1"/>
    <col min="15879" max="15879" width="28.6640625" customWidth="1"/>
    <col min="15880" max="15880" width="3.88671875" customWidth="1"/>
    <col min="15881" max="15881" width="4.5546875" customWidth="1"/>
    <col min="15882" max="15882" width="4.109375" customWidth="1"/>
    <col min="15883" max="15883" width="5" customWidth="1"/>
    <col min="15884" max="15884" width="11.88671875" customWidth="1"/>
    <col min="15885" max="15885" width="12.44140625" customWidth="1"/>
    <col min="15886" max="15886" width="13.88671875" customWidth="1"/>
    <col min="15887" max="15887" width="13.6640625" customWidth="1"/>
    <col min="16129" max="16129" width="3.44140625" customWidth="1"/>
    <col min="16130" max="16130" width="7.109375" customWidth="1"/>
    <col min="16131" max="16131" width="5.6640625" customWidth="1"/>
    <col min="16135" max="16135" width="28.6640625" customWidth="1"/>
    <col min="16136" max="16136" width="3.88671875" customWidth="1"/>
    <col min="16137" max="16137" width="4.5546875" customWidth="1"/>
    <col min="16138" max="16138" width="4.109375" customWidth="1"/>
    <col min="16139" max="16139" width="5" customWidth="1"/>
    <col min="16140" max="16140" width="11.88671875" customWidth="1"/>
    <col min="16141" max="16141" width="12.44140625" customWidth="1"/>
    <col min="16142" max="16142" width="13.88671875" customWidth="1"/>
    <col min="16143" max="16143" width="13.6640625" customWidth="1"/>
  </cols>
  <sheetData>
    <row r="2" spans="1:15" ht="40.799999999999997" customHeight="1" x14ac:dyDescent="0.3">
      <c r="A2" s="46" t="s">
        <v>199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5" spans="1:15" x14ac:dyDescent="0.3">
      <c r="A5" t="s">
        <v>200</v>
      </c>
    </row>
    <row r="6" spans="1:15" x14ac:dyDescent="0.3">
      <c r="A6" t="s">
        <v>201</v>
      </c>
      <c r="E6" s="102"/>
      <c r="F6" s="102"/>
      <c r="G6" s="102"/>
      <c r="H6" s="102"/>
      <c r="I6" s="102"/>
      <c r="J6" s="102"/>
      <c r="K6" s="102"/>
      <c r="L6" s="103"/>
    </row>
    <row r="7" spans="1:15" x14ac:dyDescent="0.3">
      <c r="A7" t="s">
        <v>202</v>
      </c>
    </row>
    <row r="8" spans="1:15" x14ac:dyDescent="0.3">
      <c r="A8" t="s">
        <v>203</v>
      </c>
    </row>
    <row r="9" spans="1:15" x14ac:dyDescent="0.3">
      <c r="A9" t="s">
        <v>204</v>
      </c>
    </row>
    <row r="10" spans="1:15" x14ac:dyDescent="0.3">
      <c r="A10" t="s">
        <v>205</v>
      </c>
    </row>
    <row r="11" spans="1:15" x14ac:dyDescent="0.3">
      <c r="A11" t="s">
        <v>206</v>
      </c>
    </row>
    <row r="12" spans="1:15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4" spans="1:15" x14ac:dyDescent="0.3">
      <c r="A14" s="48" t="s">
        <v>0</v>
      </c>
      <c r="B14" s="48"/>
      <c r="C14" s="48"/>
      <c r="N14" s="2" t="s">
        <v>207</v>
      </c>
    </row>
    <row r="15" spans="1:15" x14ac:dyDescent="0.3">
      <c r="A15" s="48"/>
      <c r="B15" s="48"/>
      <c r="C15" t="s">
        <v>1</v>
      </c>
      <c r="N15" s="2">
        <f>N115</f>
        <v>0</v>
      </c>
    </row>
    <row r="16" spans="1:15" x14ac:dyDescent="0.3">
      <c r="C16" t="s">
        <v>2</v>
      </c>
      <c r="N16" s="2">
        <f>N150</f>
        <v>0</v>
      </c>
    </row>
    <row r="17" spans="1:15" x14ac:dyDescent="0.3">
      <c r="C17" t="s">
        <v>3</v>
      </c>
      <c r="N17" s="2">
        <f>N198</f>
        <v>0</v>
      </c>
    </row>
    <row r="18" spans="1:15" x14ac:dyDescent="0.3">
      <c r="N18" s="3"/>
    </row>
    <row r="19" spans="1:15" x14ac:dyDescent="0.3">
      <c r="C19" s="1" t="s">
        <v>4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4">
        <v>0</v>
      </c>
    </row>
    <row r="20" spans="1:15" x14ac:dyDescent="0.3">
      <c r="C20" t="s">
        <v>5</v>
      </c>
      <c r="N20" s="2">
        <f>SUM(N14:N19)</f>
        <v>0</v>
      </c>
    </row>
    <row r="21" spans="1:15" x14ac:dyDescent="0.3">
      <c r="N21" s="2"/>
    </row>
    <row r="22" spans="1:15" x14ac:dyDescent="0.3">
      <c r="N22" s="2"/>
    </row>
    <row r="23" spans="1:15" x14ac:dyDescent="0.3">
      <c r="N23" s="2"/>
    </row>
    <row r="25" spans="1:15" x14ac:dyDescent="0.3">
      <c r="F25" t="s">
        <v>6</v>
      </c>
      <c r="G25" s="5"/>
      <c r="H25" s="5"/>
      <c r="I25" s="5"/>
    </row>
    <row r="27" spans="1:15" x14ac:dyDescent="0.3">
      <c r="C27" s="6"/>
    </row>
    <row r="28" spans="1:15" x14ac:dyDescent="0.3">
      <c r="B28" t="s">
        <v>208</v>
      </c>
    </row>
    <row r="29" spans="1:15" x14ac:dyDescent="0.3">
      <c r="D29" s="7"/>
      <c r="E29" s="7"/>
      <c r="F29" s="7"/>
      <c r="G29" s="7"/>
      <c r="H29" s="7"/>
      <c r="I29" s="7"/>
      <c r="J29" s="7"/>
      <c r="K29" s="7"/>
      <c r="L29" s="8"/>
      <c r="M29" s="9"/>
      <c r="N29" s="9"/>
    </row>
    <row r="30" spans="1:15" ht="13.2" customHeight="1" x14ac:dyDescent="0.3">
      <c r="A30" s="98"/>
      <c r="B30" s="105" t="s">
        <v>7</v>
      </c>
      <c r="C30" s="107" t="s">
        <v>8</v>
      </c>
      <c r="D30" s="109" t="s">
        <v>9</v>
      </c>
      <c r="E30" s="109"/>
      <c r="F30" s="109"/>
      <c r="G30" s="109"/>
      <c r="H30" s="111" t="s">
        <v>10</v>
      </c>
      <c r="I30" s="112"/>
      <c r="J30" s="105" t="s">
        <v>11</v>
      </c>
      <c r="K30" s="117" t="s">
        <v>12</v>
      </c>
      <c r="L30" s="98" t="s">
        <v>13</v>
      </c>
      <c r="M30" s="98"/>
      <c r="N30" s="98"/>
      <c r="O30" s="98"/>
    </row>
    <row r="31" spans="1:15" ht="15" customHeight="1" x14ac:dyDescent="0.3">
      <c r="A31" s="98"/>
      <c r="B31" s="105"/>
      <c r="C31" s="107"/>
      <c r="D31" s="109"/>
      <c r="E31" s="109"/>
      <c r="F31" s="109"/>
      <c r="G31" s="109"/>
      <c r="H31" s="113"/>
      <c r="I31" s="114"/>
      <c r="J31" s="115"/>
      <c r="K31" s="117"/>
      <c r="L31" s="98" t="s">
        <v>14</v>
      </c>
      <c r="M31" s="98"/>
      <c r="N31" s="98" t="s">
        <v>15</v>
      </c>
      <c r="O31" s="98"/>
    </row>
    <row r="32" spans="1:15" ht="15" customHeight="1" x14ac:dyDescent="0.3">
      <c r="A32" s="104"/>
      <c r="B32" s="106"/>
      <c r="C32" s="108"/>
      <c r="D32" s="110"/>
      <c r="E32" s="110"/>
      <c r="F32" s="110"/>
      <c r="G32" s="110"/>
      <c r="H32" s="10" t="s">
        <v>16</v>
      </c>
      <c r="I32" s="10" t="s">
        <v>15</v>
      </c>
      <c r="J32" s="116"/>
      <c r="K32" s="118"/>
      <c r="L32" s="11" t="s">
        <v>17</v>
      </c>
      <c r="M32" s="11" t="s">
        <v>18</v>
      </c>
      <c r="N32" s="11" t="s">
        <v>17</v>
      </c>
      <c r="O32" s="11" t="s">
        <v>18</v>
      </c>
    </row>
    <row r="33" spans="1:15" x14ac:dyDescent="0.3">
      <c r="A33" s="12"/>
      <c r="B33" s="12"/>
      <c r="C33" s="12"/>
      <c r="D33" s="99" t="s">
        <v>19</v>
      </c>
      <c r="E33" s="100"/>
      <c r="F33" s="100"/>
      <c r="G33" s="101"/>
      <c r="H33" s="13"/>
      <c r="I33" s="13"/>
      <c r="J33" s="14"/>
      <c r="K33" s="14"/>
      <c r="L33" s="15"/>
      <c r="M33" s="15"/>
      <c r="N33" s="15"/>
      <c r="O33" s="16"/>
    </row>
    <row r="34" spans="1:15" ht="17.25" customHeight="1" x14ac:dyDescent="0.3">
      <c r="A34" s="17"/>
      <c r="B34" s="18"/>
      <c r="C34" s="17"/>
      <c r="D34" s="92" t="s">
        <v>20</v>
      </c>
      <c r="E34" s="93"/>
      <c r="F34" s="93"/>
      <c r="G34" s="94"/>
      <c r="H34" s="19"/>
      <c r="I34" s="19"/>
      <c r="J34" s="14"/>
      <c r="K34" s="14"/>
      <c r="L34" s="15"/>
      <c r="M34" s="15"/>
      <c r="N34" s="16"/>
      <c r="O34" s="16"/>
    </row>
    <row r="35" spans="1:15" ht="17.25" customHeight="1" x14ac:dyDescent="0.3">
      <c r="A35" s="17">
        <v>1</v>
      </c>
      <c r="B35" s="18" t="s">
        <v>21</v>
      </c>
      <c r="C35" s="17" t="s">
        <v>22</v>
      </c>
      <c r="D35" s="95" t="s">
        <v>23</v>
      </c>
      <c r="E35" s="96"/>
      <c r="F35" s="96"/>
      <c r="G35" s="97"/>
      <c r="H35" s="19">
        <v>5.5</v>
      </c>
      <c r="I35" s="19">
        <f t="shared" ref="I35:I89" si="0">H35*K35</f>
        <v>5.5</v>
      </c>
      <c r="J35" s="14" t="s">
        <v>24</v>
      </c>
      <c r="K35" s="14">
        <v>1</v>
      </c>
      <c r="L35" s="15"/>
      <c r="M35" s="15"/>
      <c r="N35" s="16"/>
      <c r="O35" s="16"/>
    </row>
    <row r="36" spans="1:15" ht="17.25" customHeight="1" x14ac:dyDescent="0.3">
      <c r="A36" s="17">
        <v>2</v>
      </c>
      <c r="B36" s="18" t="s">
        <v>25</v>
      </c>
      <c r="C36" s="17" t="s">
        <v>22</v>
      </c>
      <c r="D36" s="95" t="s">
        <v>26</v>
      </c>
      <c r="E36" s="96"/>
      <c r="F36" s="96"/>
      <c r="G36" s="97"/>
      <c r="H36" s="19">
        <v>5.5</v>
      </c>
      <c r="I36" s="19">
        <f t="shared" si="0"/>
        <v>5.5</v>
      </c>
      <c r="J36" s="14" t="s">
        <v>24</v>
      </c>
      <c r="K36" s="14">
        <v>1</v>
      </c>
      <c r="L36" s="15"/>
      <c r="M36" s="15"/>
      <c r="N36" s="16"/>
      <c r="O36" s="16"/>
    </row>
    <row r="37" spans="1:15" x14ac:dyDescent="0.3">
      <c r="A37" s="17">
        <v>3</v>
      </c>
      <c r="B37" s="18" t="s">
        <v>27</v>
      </c>
      <c r="C37" s="17" t="s">
        <v>22</v>
      </c>
      <c r="D37" s="62" t="s">
        <v>28</v>
      </c>
      <c r="E37" s="87"/>
      <c r="F37" s="87"/>
      <c r="G37" s="88"/>
      <c r="H37" s="13">
        <v>3</v>
      </c>
      <c r="I37" s="13">
        <f t="shared" si="0"/>
        <v>3</v>
      </c>
      <c r="J37" s="14" t="s">
        <v>24</v>
      </c>
      <c r="K37" s="14">
        <v>1</v>
      </c>
      <c r="L37" s="15"/>
      <c r="M37" s="15"/>
      <c r="N37" s="16"/>
      <c r="O37" s="16"/>
    </row>
    <row r="38" spans="1:15" x14ac:dyDescent="0.3">
      <c r="A38" s="17">
        <v>4</v>
      </c>
      <c r="B38" s="18" t="s">
        <v>29</v>
      </c>
      <c r="C38" s="17" t="s">
        <v>22</v>
      </c>
      <c r="D38" s="62" t="s">
        <v>30</v>
      </c>
      <c r="E38" s="63"/>
      <c r="F38" s="63"/>
      <c r="G38" s="64"/>
      <c r="H38" s="13">
        <v>3</v>
      </c>
      <c r="I38" s="13">
        <f t="shared" si="0"/>
        <v>3</v>
      </c>
      <c r="J38" s="14" t="s">
        <v>24</v>
      </c>
      <c r="K38" s="14">
        <v>1</v>
      </c>
      <c r="L38" s="15"/>
      <c r="M38" s="15"/>
      <c r="N38" s="16"/>
      <c r="O38" s="16"/>
    </row>
    <row r="39" spans="1:15" ht="62.25" customHeight="1" x14ac:dyDescent="0.3">
      <c r="A39" s="17">
        <v>5</v>
      </c>
      <c r="B39" s="18" t="s">
        <v>31</v>
      </c>
      <c r="C39" s="17" t="s">
        <v>22</v>
      </c>
      <c r="D39" s="62" t="s">
        <v>32</v>
      </c>
      <c r="E39" s="87"/>
      <c r="F39" s="87"/>
      <c r="G39" s="88"/>
      <c r="H39" s="19"/>
      <c r="I39" s="19">
        <f t="shared" si="0"/>
        <v>0</v>
      </c>
      <c r="J39" s="14" t="s">
        <v>24</v>
      </c>
      <c r="K39" s="14">
        <v>2</v>
      </c>
      <c r="L39" s="15"/>
      <c r="M39" s="15"/>
      <c r="N39" s="16"/>
      <c r="O39" s="16"/>
    </row>
    <row r="40" spans="1:15" x14ac:dyDescent="0.3">
      <c r="A40" s="17">
        <v>6</v>
      </c>
      <c r="B40" s="18" t="s">
        <v>33</v>
      </c>
      <c r="C40" s="17"/>
      <c r="D40" s="92" t="s">
        <v>34</v>
      </c>
      <c r="E40" s="93"/>
      <c r="F40" s="93"/>
      <c r="G40" s="94"/>
      <c r="H40" s="13">
        <v>0.12</v>
      </c>
      <c r="I40" s="13">
        <f t="shared" si="0"/>
        <v>0.24</v>
      </c>
      <c r="J40" s="14" t="s">
        <v>24</v>
      </c>
      <c r="K40" s="14">
        <v>2</v>
      </c>
      <c r="L40" s="15"/>
      <c r="M40" s="15"/>
      <c r="N40" s="16"/>
      <c r="O40" s="16"/>
    </row>
    <row r="41" spans="1:15" x14ac:dyDescent="0.3">
      <c r="A41" s="17">
        <v>7</v>
      </c>
      <c r="B41" s="18" t="s">
        <v>35</v>
      </c>
      <c r="C41" s="17"/>
      <c r="D41" s="62" t="s">
        <v>36</v>
      </c>
      <c r="E41" s="87"/>
      <c r="F41" s="87"/>
      <c r="G41" s="88"/>
      <c r="H41" s="13"/>
      <c r="I41" s="13">
        <f t="shared" si="0"/>
        <v>0</v>
      </c>
      <c r="J41" s="14" t="s">
        <v>24</v>
      </c>
      <c r="K41" s="14">
        <v>2</v>
      </c>
      <c r="L41" s="15"/>
      <c r="M41" s="15"/>
      <c r="N41" s="16"/>
      <c r="O41" s="16"/>
    </row>
    <row r="42" spans="1:15" ht="67.5" customHeight="1" x14ac:dyDescent="0.3">
      <c r="A42" s="17">
        <v>8</v>
      </c>
      <c r="B42" s="18" t="s">
        <v>37</v>
      </c>
      <c r="C42" s="17" t="s">
        <v>22</v>
      </c>
      <c r="D42" s="62" t="s">
        <v>38</v>
      </c>
      <c r="E42" s="87"/>
      <c r="F42" s="87"/>
      <c r="G42" s="88"/>
      <c r="H42" s="19"/>
      <c r="I42" s="19">
        <f t="shared" si="0"/>
        <v>0</v>
      </c>
      <c r="J42" s="14" t="s">
        <v>24</v>
      </c>
      <c r="K42" s="14">
        <v>2</v>
      </c>
      <c r="L42" s="15"/>
      <c r="M42" s="15"/>
      <c r="N42" s="16"/>
      <c r="O42" s="16"/>
    </row>
    <row r="43" spans="1:15" x14ac:dyDescent="0.3">
      <c r="A43" s="17">
        <v>9</v>
      </c>
      <c r="B43" s="20" t="s">
        <v>39</v>
      </c>
      <c r="C43" s="17"/>
      <c r="D43" s="92" t="s">
        <v>34</v>
      </c>
      <c r="E43" s="93"/>
      <c r="F43" s="93"/>
      <c r="G43" s="94"/>
      <c r="H43" s="13">
        <v>0.12</v>
      </c>
      <c r="I43" s="13">
        <f t="shared" si="0"/>
        <v>0.6</v>
      </c>
      <c r="J43" s="14" t="s">
        <v>24</v>
      </c>
      <c r="K43" s="14">
        <v>5</v>
      </c>
      <c r="L43" s="15"/>
      <c r="M43" s="15"/>
      <c r="N43" s="16"/>
      <c r="O43" s="16"/>
    </row>
    <row r="44" spans="1:15" x14ac:dyDescent="0.3">
      <c r="A44" s="17">
        <v>10</v>
      </c>
      <c r="B44" s="18" t="s">
        <v>40</v>
      </c>
      <c r="C44" s="17" t="s">
        <v>22</v>
      </c>
      <c r="D44" s="62" t="s">
        <v>41</v>
      </c>
      <c r="E44" s="63"/>
      <c r="F44" s="63"/>
      <c r="G44" s="64"/>
      <c r="H44" s="13">
        <v>3</v>
      </c>
      <c r="I44" s="13">
        <f t="shared" si="0"/>
        <v>3</v>
      </c>
      <c r="J44" s="14" t="s">
        <v>24</v>
      </c>
      <c r="K44" s="14">
        <v>1</v>
      </c>
      <c r="L44" s="15"/>
      <c r="M44" s="15"/>
      <c r="N44" s="16"/>
      <c r="O44" s="16"/>
    </row>
    <row r="45" spans="1:15" x14ac:dyDescent="0.3">
      <c r="A45" s="17">
        <v>11</v>
      </c>
      <c r="B45" s="21" t="s">
        <v>42</v>
      </c>
      <c r="C45" s="22"/>
      <c r="D45" s="92" t="s">
        <v>43</v>
      </c>
      <c r="E45" s="93"/>
      <c r="F45" s="93"/>
      <c r="G45" s="94"/>
      <c r="H45" s="13">
        <v>0.12</v>
      </c>
      <c r="I45" s="13">
        <f t="shared" si="0"/>
        <v>0.72</v>
      </c>
      <c r="J45" s="14" t="s">
        <v>24</v>
      </c>
      <c r="K45" s="14">
        <v>6</v>
      </c>
      <c r="L45" s="15"/>
      <c r="M45" s="15"/>
      <c r="N45" s="16"/>
      <c r="O45" s="16"/>
    </row>
    <row r="46" spans="1:15" x14ac:dyDescent="0.3">
      <c r="A46" s="17">
        <v>12</v>
      </c>
      <c r="B46" s="21" t="s">
        <v>44</v>
      </c>
      <c r="C46" s="22"/>
      <c r="D46" s="62" t="s">
        <v>45</v>
      </c>
      <c r="E46" s="63"/>
      <c r="F46" s="63"/>
      <c r="G46" s="64"/>
      <c r="H46" s="13"/>
      <c r="I46" s="13">
        <f t="shared" si="0"/>
        <v>0</v>
      </c>
      <c r="J46" s="14" t="s">
        <v>24</v>
      </c>
      <c r="K46" s="14">
        <v>6</v>
      </c>
      <c r="L46" s="15"/>
      <c r="M46" s="15"/>
      <c r="N46" s="16"/>
      <c r="O46" s="16"/>
    </row>
    <row r="47" spans="1:15" ht="27.75" customHeight="1" x14ac:dyDescent="0.3">
      <c r="A47" s="17">
        <v>13</v>
      </c>
      <c r="B47" s="18" t="s">
        <v>46</v>
      </c>
      <c r="C47" s="17"/>
      <c r="D47" s="62" t="s">
        <v>47</v>
      </c>
      <c r="E47" s="87"/>
      <c r="F47" s="87"/>
      <c r="G47" s="88"/>
      <c r="H47" s="19"/>
      <c r="I47" s="19">
        <f t="shared" si="0"/>
        <v>0</v>
      </c>
      <c r="J47" s="14" t="s">
        <v>24</v>
      </c>
      <c r="K47" s="14">
        <v>6</v>
      </c>
      <c r="L47" s="15"/>
      <c r="M47" s="15"/>
      <c r="N47" s="16"/>
      <c r="O47" s="16"/>
    </row>
    <row r="48" spans="1:15" x14ac:dyDescent="0.3">
      <c r="A48" s="17">
        <v>14</v>
      </c>
      <c r="B48" s="18" t="s">
        <v>48</v>
      </c>
      <c r="C48" s="17" t="s">
        <v>22</v>
      </c>
      <c r="D48" s="62" t="s">
        <v>49</v>
      </c>
      <c r="E48" s="63"/>
      <c r="F48" s="63"/>
      <c r="G48" s="64"/>
      <c r="H48" s="13">
        <v>5.5</v>
      </c>
      <c r="I48" s="13">
        <f t="shared" si="0"/>
        <v>5.5</v>
      </c>
      <c r="J48" s="14" t="s">
        <v>24</v>
      </c>
      <c r="K48" s="14">
        <v>1</v>
      </c>
      <c r="L48" s="15"/>
      <c r="M48" s="15"/>
      <c r="N48" s="16"/>
      <c r="O48" s="16"/>
    </row>
    <row r="49" spans="1:15" ht="13.5" customHeight="1" x14ac:dyDescent="0.3">
      <c r="A49" s="17">
        <v>15</v>
      </c>
      <c r="B49" s="18" t="s">
        <v>50</v>
      </c>
      <c r="C49" s="17" t="s">
        <v>22</v>
      </c>
      <c r="D49" s="62" t="s">
        <v>51</v>
      </c>
      <c r="E49" s="87"/>
      <c r="F49" s="87"/>
      <c r="G49" s="88"/>
      <c r="H49" s="13">
        <v>4</v>
      </c>
      <c r="I49" s="13">
        <f t="shared" si="0"/>
        <v>4</v>
      </c>
      <c r="J49" s="14" t="s">
        <v>24</v>
      </c>
      <c r="K49" s="14">
        <v>1</v>
      </c>
      <c r="L49" s="15"/>
      <c r="M49" s="15"/>
      <c r="N49" s="16"/>
      <c r="O49" s="16"/>
    </row>
    <row r="50" spans="1:15" ht="13.5" customHeight="1" x14ac:dyDescent="0.3">
      <c r="A50" s="17">
        <v>16</v>
      </c>
      <c r="B50" s="18"/>
      <c r="C50" s="17"/>
      <c r="D50" s="62" t="s">
        <v>52</v>
      </c>
      <c r="E50" s="87"/>
      <c r="F50" s="87"/>
      <c r="G50" s="88"/>
      <c r="H50" s="13"/>
      <c r="I50" s="13">
        <f t="shared" si="0"/>
        <v>0</v>
      </c>
      <c r="J50" s="14" t="s">
        <v>24</v>
      </c>
      <c r="K50" s="14">
        <v>1</v>
      </c>
      <c r="L50" s="15"/>
      <c r="M50" s="15"/>
      <c r="N50" s="16"/>
      <c r="O50" s="16"/>
    </row>
    <row r="51" spans="1:15" ht="13.5" customHeight="1" x14ac:dyDescent="0.3">
      <c r="A51" s="17">
        <v>17</v>
      </c>
      <c r="B51" s="18" t="s">
        <v>50</v>
      </c>
      <c r="C51" s="17"/>
      <c r="D51" s="62" t="s">
        <v>53</v>
      </c>
      <c r="E51" s="87"/>
      <c r="F51" s="87"/>
      <c r="G51" s="88"/>
      <c r="H51" s="13"/>
      <c r="I51" s="13">
        <f t="shared" si="0"/>
        <v>0</v>
      </c>
      <c r="J51" s="14" t="s">
        <v>24</v>
      </c>
      <c r="K51" s="14">
        <v>1</v>
      </c>
      <c r="L51" s="15"/>
      <c r="M51" s="15"/>
      <c r="N51" s="16"/>
      <c r="O51" s="16"/>
    </row>
    <row r="52" spans="1:15" ht="13.5" customHeight="1" x14ac:dyDescent="0.3">
      <c r="A52" s="17"/>
      <c r="B52" s="18"/>
      <c r="C52" s="17"/>
      <c r="D52" s="86" t="s">
        <v>54</v>
      </c>
      <c r="E52" s="87"/>
      <c r="F52" s="87"/>
      <c r="G52" s="88"/>
      <c r="H52" s="13"/>
      <c r="I52" s="13">
        <f t="shared" si="0"/>
        <v>0</v>
      </c>
      <c r="J52" s="14" t="s">
        <v>55</v>
      </c>
      <c r="K52" s="14">
        <v>1</v>
      </c>
      <c r="L52" s="15"/>
      <c r="M52" s="15"/>
      <c r="N52" s="16"/>
      <c r="O52" s="16"/>
    </row>
    <row r="53" spans="1:15" ht="13.5" customHeight="1" x14ac:dyDescent="0.3">
      <c r="A53" s="17"/>
      <c r="B53" s="18"/>
      <c r="C53" s="17"/>
      <c r="D53" s="86" t="s">
        <v>56</v>
      </c>
      <c r="E53" s="87"/>
      <c r="F53" s="87"/>
      <c r="G53" s="88"/>
      <c r="H53" s="13"/>
      <c r="I53" s="13">
        <f t="shared" si="0"/>
        <v>0</v>
      </c>
      <c r="J53" s="14" t="s">
        <v>55</v>
      </c>
      <c r="K53" s="14">
        <v>1</v>
      </c>
      <c r="L53" s="15"/>
      <c r="M53" s="15"/>
      <c r="N53" s="16"/>
      <c r="O53" s="16"/>
    </row>
    <row r="54" spans="1:15" ht="13.5" customHeight="1" x14ac:dyDescent="0.3">
      <c r="A54" s="17"/>
      <c r="B54" s="18"/>
      <c r="C54" s="17"/>
      <c r="D54" s="86" t="s">
        <v>57</v>
      </c>
      <c r="E54" s="87"/>
      <c r="F54" s="87"/>
      <c r="G54" s="88"/>
      <c r="H54" s="13"/>
      <c r="I54" s="13">
        <f t="shared" si="0"/>
        <v>0</v>
      </c>
      <c r="J54" s="14" t="s">
        <v>55</v>
      </c>
      <c r="K54" s="14">
        <v>1</v>
      </c>
      <c r="L54" s="15"/>
      <c r="M54" s="15"/>
      <c r="N54" s="16"/>
      <c r="O54" s="16"/>
    </row>
    <row r="55" spans="1:15" ht="12" customHeight="1" x14ac:dyDescent="0.3">
      <c r="A55" s="17">
        <v>18</v>
      </c>
      <c r="B55" s="18" t="s">
        <v>50</v>
      </c>
      <c r="C55" s="17" t="s">
        <v>22</v>
      </c>
      <c r="D55" s="62" t="s">
        <v>58</v>
      </c>
      <c r="E55" s="63"/>
      <c r="F55" s="63"/>
      <c r="G55" s="64"/>
      <c r="H55" s="13">
        <v>4</v>
      </c>
      <c r="I55" s="13">
        <f t="shared" si="0"/>
        <v>4</v>
      </c>
      <c r="J55" s="14" t="s">
        <v>24</v>
      </c>
      <c r="K55" s="14">
        <v>1</v>
      </c>
      <c r="L55" s="15"/>
      <c r="M55" s="15"/>
      <c r="N55" s="16"/>
      <c r="O55" s="16"/>
    </row>
    <row r="56" spans="1:15" ht="63.75" customHeight="1" x14ac:dyDescent="0.3">
      <c r="A56" s="17">
        <v>19</v>
      </c>
      <c r="B56" s="18" t="s">
        <v>59</v>
      </c>
      <c r="C56" s="17" t="s">
        <v>22</v>
      </c>
      <c r="D56" s="62" t="s">
        <v>32</v>
      </c>
      <c r="E56" s="87"/>
      <c r="F56" s="87"/>
      <c r="G56" s="88"/>
      <c r="H56" s="19"/>
      <c r="I56" s="19">
        <f t="shared" si="0"/>
        <v>0</v>
      </c>
      <c r="J56" s="14" t="s">
        <v>24</v>
      </c>
      <c r="K56" s="14">
        <v>1</v>
      </c>
      <c r="L56" s="15"/>
      <c r="M56" s="15"/>
      <c r="N56" s="16"/>
      <c r="O56" s="16"/>
    </row>
    <row r="57" spans="1:15" x14ac:dyDescent="0.3">
      <c r="A57" s="17">
        <v>20</v>
      </c>
      <c r="B57" s="20" t="s">
        <v>60</v>
      </c>
      <c r="C57" s="17"/>
      <c r="D57" s="92" t="s">
        <v>34</v>
      </c>
      <c r="E57" s="93"/>
      <c r="F57" s="93"/>
      <c r="G57" s="94"/>
      <c r="H57" s="13">
        <v>0.12</v>
      </c>
      <c r="I57" s="13">
        <f t="shared" si="0"/>
        <v>0.12</v>
      </c>
      <c r="J57" s="14" t="s">
        <v>24</v>
      </c>
      <c r="K57" s="14">
        <v>1</v>
      </c>
      <c r="L57" s="15"/>
      <c r="M57" s="15"/>
      <c r="N57" s="16"/>
      <c r="O57" s="16"/>
    </row>
    <row r="58" spans="1:15" x14ac:dyDescent="0.3">
      <c r="A58" s="17">
        <v>21</v>
      </c>
      <c r="B58" s="18" t="s">
        <v>61</v>
      </c>
      <c r="C58" s="17"/>
      <c r="D58" s="62" t="s">
        <v>62</v>
      </c>
      <c r="E58" s="87"/>
      <c r="F58" s="87"/>
      <c r="G58" s="88"/>
      <c r="H58" s="13"/>
      <c r="I58" s="13">
        <f t="shared" si="0"/>
        <v>0</v>
      </c>
      <c r="J58" s="14" t="s">
        <v>24</v>
      </c>
      <c r="K58" s="14">
        <v>1</v>
      </c>
      <c r="L58" s="15"/>
      <c r="M58" s="15"/>
      <c r="N58" s="16"/>
      <c r="O58" s="16"/>
    </row>
    <row r="59" spans="1:15" ht="69" customHeight="1" x14ac:dyDescent="0.3">
      <c r="A59" s="17">
        <v>22</v>
      </c>
      <c r="B59" s="18" t="s">
        <v>63</v>
      </c>
      <c r="C59" s="17" t="s">
        <v>22</v>
      </c>
      <c r="D59" s="62" t="s">
        <v>32</v>
      </c>
      <c r="E59" s="87"/>
      <c r="F59" s="87"/>
      <c r="G59" s="88"/>
      <c r="H59" s="19"/>
      <c r="I59" s="19">
        <f t="shared" si="0"/>
        <v>0</v>
      </c>
      <c r="J59" s="14" t="s">
        <v>24</v>
      </c>
      <c r="K59" s="14">
        <v>1</v>
      </c>
      <c r="L59" s="15"/>
      <c r="M59" s="15"/>
      <c r="N59" s="16"/>
      <c r="O59" s="16"/>
    </row>
    <row r="60" spans="1:15" x14ac:dyDescent="0.3">
      <c r="A60" s="17">
        <v>23</v>
      </c>
      <c r="B60" s="20" t="s">
        <v>64</v>
      </c>
      <c r="C60" s="17"/>
      <c r="D60" s="92" t="s">
        <v>34</v>
      </c>
      <c r="E60" s="93"/>
      <c r="F60" s="93"/>
      <c r="G60" s="94"/>
      <c r="H60" s="13">
        <v>0.12</v>
      </c>
      <c r="I60" s="13">
        <f t="shared" si="0"/>
        <v>0.12</v>
      </c>
      <c r="J60" s="14" t="s">
        <v>24</v>
      </c>
      <c r="K60" s="14">
        <v>1</v>
      </c>
      <c r="L60" s="15"/>
      <c r="M60" s="15"/>
      <c r="N60" s="16"/>
      <c r="O60" s="16"/>
    </row>
    <row r="61" spans="1:15" x14ac:dyDescent="0.3">
      <c r="A61" s="17">
        <v>24</v>
      </c>
      <c r="B61" s="18" t="s">
        <v>65</v>
      </c>
      <c r="C61" s="17" t="s">
        <v>22</v>
      </c>
      <c r="D61" s="62" t="s">
        <v>66</v>
      </c>
      <c r="E61" s="63"/>
      <c r="F61" s="63"/>
      <c r="G61" s="64"/>
      <c r="H61" s="13">
        <v>5.5</v>
      </c>
      <c r="I61" s="13">
        <f t="shared" si="0"/>
        <v>5.5</v>
      </c>
      <c r="J61" s="14" t="s">
        <v>24</v>
      </c>
      <c r="K61" s="14">
        <v>1</v>
      </c>
      <c r="L61" s="15"/>
      <c r="M61" s="15"/>
      <c r="N61" s="16"/>
      <c r="O61" s="16"/>
    </row>
    <row r="62" spans="1:15" ht="67.5" customHeight="1" x14ac:dyDescent="0.3">
      <c r="A62" s="17">
        <v>25</v>
      </c>
      <c r="B62" s="18" t="s">
        <v>67</v>
      </c>
      <c r="C62" s="17" t="s">
        <v>22</v>
      </c>
      <c r="D62" s="62" t="s">
        <v>32</v>
      </c>
      <c r="E62" s="87"/>
      <c r="F62" s="87"/>
      <c r="G62" s="88"/>
      <c r="H62" s="19"/>
      <c r="I62" s="19">
        <f t="shared" si="0"/>
        <v>0</v>
      </c>
      <c r="J62" s="14" t="s">
        <v>24</v>
      </c>
      <c r="K62" s="14">
        <v>1</v>
      </c>
      <c r="L62" s="15"/>
      <c r="M62" s="15"/>
      <c r="N62" s="16"/>
      <c r="O62" s="16"/>
    </row>
    <row r="63" spans="1:15" x14ac:dyDescent="0.3">
      <c r="A63" s="17">
        <v>26</v>
      </c>
      <c r="B63" s="20" t="s">
        <v>68</v>
      </c>
      <c r="C63" s="17"/>
      <c r="D63" s="92" t="s">
        <v>34</v>
      </c>
      <c r="E63" s="93"/>
      <c r="F63" s="93"/>
      <c r="G63" s="94"/>
      <c r="H63" s="13">
        <v>0.12</v>
      </c>
      <c r="I63" s="13">
        <f t="shared" si="0"/>
        <v>0.12</v>
      </c>
      <c r="J63" s="14" t="s">
        <v>24</v>
      </c>
      <c r="K63" s="14">
        <v>1</v>
      </c>
      <c r="L63" s="15"/>
      <c r="M63" s="15"/>
      <c r="N63" s="16"/>
      <c r="O63" s="16"/>
    </row>
    <row r="64" spans="1:15" x14ac:dyDescent="0.3">
      <c r="A64" s="17">
        <v>27</v>
      </c>
      <c r="B64" s="18" t="s">
        <v>69</v>
      </c>
      <c r="C64" s="17" t="s">
        <v>22</v>
      </c>
      <c r="D64" s="62" t="s">
        <v>70</v>
      </c>
      <c r="E64" s="63"/>
      <c r="F64" s="63"/>
      <c r="G64" s="64"/>
      <c r="H64" s="13">
        <v>5.5</v>
      </c>
      <c r="I64" s="13">
        <f t="shared" si="0"/>
        <v>5.5</v>
      </c>
      <c r="J64" s="14" t="s">
        <v>24</v>
      </c>
      <c r="K64" s="14">
        <v>1</v>
      </c>
      <c r="L64" s="15"/>
      <c r="M64" s="15"/>
      <c r="N64" s="16"/>
      <c r="O64" s="16"/>
    </row>
    <row r="65" spans="1:15" x14ac:dyDescent="0.3">
      <c r="A65" s="17">
        <v>28</v>
      </c>
      <c r="B65" s="21" t="s">
        <v>71</v>
      </c>
      <c r="C65" s="22"/>
      <c r="D65" s="92" t="s">
        <v>43</v>
      </c>
      <c r="E65" s="93"/>
      <c r="F65" s="93"/>
      <c r="G65" s="94"/>
      <c r="H65" s="13">
        <v>0.12</v>
      </c>
      <c r="I65" s="13">
        <f t="shared" si="0"/>
        <v>0.36</v>
      </c>
      <c r="J65" s="14" t="s">
        <v>24</v>
      </c>
      <c r="K65" s="14">
        <v>3</v>
      </c>
      <c r="L65" s="15"/>
      <c r="M65" s="15"/>
      <c r="N65" s="16"/>
      <c r="O65" s="16"/>
    </row>
    <row r="66" spans="1:15" ht="13.5" customHeight="1" x14ac:dyDescent="0.3">
      <c r="A66" s="17">
        <v>29</v>
      </c>
      <c r="B66" s="18" t="s">
        <v>72</v>
      </c>
      <c r="C66" s="17"/>
      <c r="D66" s="62" t="s">
        <v>73</v>
      </c>
      <c r="E66" s="87"/>
      <c r="F66" s="87"/>
      <c r="G66" s="88"/>
      <c r="H66" s="13"/>
      <c r="I66" s="13">
        <f t="shared" si="0"/>
        <v>0</v>
      </c>
      <c r="J66" s="14" t="s">
        <v>24</v>
      </c>
      <c r="K66" s="14">
        <v>3</v>
      </c>
      <c r="L66" s="15"/>
      <c r="M66" s="15"/>
      <c r="N66" s="16"/>
      <c r="O66" s="16"/>
    </row>
    <row r="67" spans="1:15" ht="13.5" customHeight="1" x14ac:dyDescent="0.3">
      <c r="A67" s="17">
        <v>30</v>
      </c>
      <c r="B67" s="18" t="s">
        <v>74</v>
      </c>
      <c r="C67" s="17"/>
      <c r="D67" s="62" t="s">
        <v>75</v>
      </c>
      <c r="E67" s="87"/>
      <c r="F67" s="87"/>
      <c r="G67" s="88"/>
      <c r="H67" s="13">
        <v>1.5</v>
      </c>
      <c r="I67" s="13">
        <f t="shared" si="0"/>
        <v>1.5</v>
      </c>
      <c r="J67" s="14" t="s">
        <v>24</v>
      </c>
      <c r="K67" s="14">
        <v>1</v>
      </c>
      <c r="L67" s="15"/>
      <c r="M67" s="15"/>
      <c r="N67" s="16"/>
      <c r="O67" s="16"/>
    </row>
    <row r="68" spans="1:15" ht="13.5" customHeight="1" x14ac:dyDescent="0.3">
      <c r="A68" s="17">
        <v>31</v>
      </c>
      <c r="B68" s="18" t="s">
        <v>76</v>
      </c>
      <c r="C68" s="17"/>
      <c r="D68" s="62" t="s">
        <v>77</v>
      </c>
      <c r="E68" s="87"/>
      <c r="F68" s="87"/>
      <c r="G68" s="88"/>
      <c r="H68" s="13">
        <v>1.5</v>
      </c>
      <c r="I68" s="13">
        <f t="shared" si="0"/>
        <v>1.5</v>
      </c>
      <c r="J68" s="14" t="s">
        <v>24</v>
      </c>
      <c r="K68" s="14">
        <v>1</v>
      </c>
      <c r="L68" s="15"/>
      <c r="M68" s="15"/>
      <c r="N68" s="16"/>
      <c r="O68" s="16"/>
    </row>
    <row r="69" spans="1:15" ht="13.5" customHeight="1" x14ac:dyDescent="0.3">
      <c r="A69" s="17">
        <v>32</v>
      </c>
      <c r="B69" s="18" t="s">
        <v>78</v>
      </c>
      <c r="C69" s="17"/>
      <c r="D69" s="62" t="s">
        <v>79</v>
      </c>
      <c r="E69" s="87"/>
      <c r="F69" s="87"/>
      <c r="G69" s="88"/>
      <c r="H69" s="13">
        <v>1.1000000000000001</v>
      </c>
      <c r="I69" s="13">
        <f t="shared" si="0"/>
        <v>1.1000000000000001</v>
      </c>
      <c r="J69" s="14" t="s">
        <v>24</v>
      </c>
      <c r="K69" s="14">
        <v>1</v>
      </c>
      <c r="L69" s="15"/>
      <c r="M69" s="15"/>
      <c r="N69" s="16"/>
      <c r="O69" s="16"/>
    </row>
    <row r="70" spans="1:15" ht="51.75" customHeight="1" x14ac:dyDescent="0.3">
      <c r="A70" s="17">
        <v>33</v>
      </c>
      <c r="B70" s="18" t="s">
        <v>80</v>
      </c>
      <c r="C70" s="17" t="s">
        <v>22</v>
      </c>
      <c r="D70" s="62" t="s">
        <v>81</v>
      </c>
      <c r="E70" s="87"/>
      <c r="F70" s="87"/>
      <c r="G70" s="88"/>
      <c r="H70" s="19"/>
      <c r="I70" s="19">
        <f t="shared" si="0"/>
        <v>0</v>
      </c>
      <c r="J70" s="14" t="s">
        <v>24</v>
      </c>
      <c r="K70" s="14">
        <v>1</v>
      </c>
      <c r="L70" s="15"/>
      <c r="M70" s="15"/>
      <c r="N70" s="16"/>
      <c r="O70" s="16"/>
    </row>
    <row r="71" spans="1:15" ht="13.5" customHeight="1" x14ac:dyDescent="0.3">
      <c r="A71" s="17">
        <v>34</v>
      </c>
      <c r="B71" s="18" t="s">
        <v>82</v>
      </c>
      <c r="C71" s="17"/>
      <c r="D71" s="62" t="s">
        <v>83</v>
      </c>
      <c r="E71" s="87"/>
      <c r="F71" s="87"/>
      <c r="G71" s="88"/>
      <c r="H71" s="13">
        <v>3</v>
      </c>
      <c r="I71" s="13">
        <f t="shared" si="0"/>
        <v>3</v>
      </c>
      <c r="J71" s="14" t="s">
        <v>24</v>
      </c>
      <c r="K71" s="14">
        <v>1</v>
      </c>
      <c r="L71" s="15"/>
      <c r="M71" s="15"/>
      <c r="N71" s="16"/>
      <c r="O71" s="16"/>
    </row>
    <row r="72" spans="1:15" ht="13.5" customHeight="1" x14ac:dyDescent="0.3">
      <c r="A72" s="17">
        <v>35</v>
      </c>
      <c r="B72" s="18" t="s">
        <v>84</v>
      </c>
      <c r="C72" s="17"/>
      <c r="D72" s="62" t="s">
        <v>85</v>
      </c>
      <c r="E72" s="87"/>
      <c r="F72" s="87"/>
      <c r="G72" s="88"/>
      <c r="H72" s="13">
        <v>1.5</v>
      </c>
      <c r="I72" s="13">
        <f t="shared" si="0"/>
        <v>1.5</v>
      </c>
      <c r="J72" s="14" t="s">
        <v>24</v>
      </c>
      <c r="K72" s="14">
        <v>1</v>
      </c>
      <c r="L72" s="15"/>
      <c r="M72" s="15"/>
      <c r="N72" s="16"/>
      <c r="O72" s="16"/>
    </row>
    <row r="73" spans="1:15" ht="13.5" customHeight="1" x14ac:dyDescent="0.3">
      <c r="A73" s="17">
        <v>36</v>
      </c>
      <c r="B73" s="18" t="s">
        <v>86</v>
      </c>
      <c r="C73" s="17"/>
      <c r="D73" s="62" t="s">
        <v>87</v>
      </c>
      <c r="E73" s="87"/>
      <c r="F73" s="87"/>
      <c r="G73" s="88"/>
      <c r="H73" s="13">
        <v>1.1000000000000001</v>
      </c>
      <c r="I73" s="13">
        <f t="shared" si="0"/>
        <v>1.1000000000000001</v>
      </c>
      <c r="J73" s="14" t="s">
        <v>24</v>
      </c>
      <c r="K73" s="14">
        <v>1</v>
      </c>
      <c r="L73" s="15"/>
      <c r="M73" s="15"/>
      <c r="N73" s="16"/>
      <c r="O73" s="16"/>
    </row>
    <row r="74" spans="1:15" ht="53.25" customHeight="1" x14ac:dyDescent="0.3">
      <c r="A74" s="17">
        <v>37</v>
      </c>
      <c r="B74" s="18" t="s">
        <v>88</v>
      </c>
      <c r="C74" s="17" t="s">
        <v>22</v>
      </c>
      <c r="D74" s="62" t="s">
        <v>81</v>
      </c>
      <c r="E74" s="87"/>
      <c r="F74" s="87"/>
      <c r="G74" s="88"/>
      <c r="H74" s="19"/>
      <c r="I74" s="19">
        <f t="shared" si="0"/>
        <v>0</v>
      </c>
      <c r="J74" s="14" t="s">
        <v>24</v>
      </c>
      <c r="K74" s="14">
        <v>1</v>
      </c>
      <c r="L74" s="15"/>
      <c r="M74" s="15"/>
      <c r="N74" s="16"/>
      <c r="O74" s="16"/>
    </row>
    <row r="75" spans="1:15" ht="13.5" customHeight="1" x14ac:dyDescent="0.3">
      <c r="A75" s="17">
        <v>38</v>
      </c>
      <c r="B75" s="18" t="s">
        <v>89</v>
      </c>
      <c r="C75" s="17"/>
      <c r="D75" s="62" t="s">
        <v>83</v>
      </c>
      <c r="E75" s="87"/>
      <c r="F75" s="87"/>
      <c r="G75" s="88"/>
      <c r="H75" s="13">
        <v>3</v>
      </c>
      <c r="I75" s="13">
        <f t="shared" si="0"/>
        <v>3</v>
      </c>
      <c r="J75" s="14" t="s">
        <v>24</v>
      </c>
      <c r="K75" s="14">
        <v>1</v>
      </c>
      <c r="L75" s="15"/>
      <c r="M75" s="15"/>
      <c r="N75" s="16"/>
      <c r="O75" s="16"/>
    </row>
    <row r="76" spans="1:15" ht="13.5" customHeight="1" x14ac:dyDescent="0.3">
      <c r="A76" s="17">
        <v>39</v>
      </c>
      <c r="B76" s="18" t="s">
        <v>90</v>
      </c>
      <c r="C76" s="17"/>
      <c r="D76" s="62" t="s">
        <v>91</v>
      </c>
      <c r="E76" s="87"/>
      <c r="F76" s="87"/>
      <c r="G76" s="88"/>
      <c r="H76" s="13">
        <v>1.5</v>
      </c>
      <c r="I76" s="13">
        <f t="shared" si="0"/>
        <v>1.5</v>
      </c>
      <c r="J76" s="14" t="s">
        <v>24</v>
      </c>
      <c r="K76" s="14">
        <v>1</v>
      </c>
      <c r="L76" s="15"/>
      <c r="M76" s="15"/>
      <c r="N76" s="16"/>
      <c r="O76" s="16"/>
    </row>
    <row r="77" spans="1:15" ht="13.5" customHeight="1" x14ac:dyDescent="0.3">
      <c r="A77" s="17">
        <v>40</v>
      </c>
      <c r="B77" s="18" t="s">
        <v>92</v>
      </c>
      <c r="C77" s="17"/>
      <c r="D77" s="92" t="s">
        <v>93</v>
      </c>
      <c r="E77" s="87"/>
      <c r="F77" s="87"/>
      <c r="G77" s="88"/>
      <c r="H77" s="13">
        <v>5.5</v>
      </c>
      <c r="I77" s="13">
        <f t="shared" si="0"/>
        <v>11</v>
      </c>
      <c r="J77" s="14" t="s">
        <v>24</v>
      </c>
      <c r="K77" s="14">
        <v>2</v>
      </c>
      <c r="L77" s="15"/>
      <c r="M77" s="15"/>
      <c r="N77" s="16"/>
      <c r="O77" s="16"/>
    </row>
    <row r="78" spans="1:15" ht="13.5" customHeight="1" x14ac:dyDescent="0.3">
      <c r="A78" s="17">
        <v>41</v>
      </c>
      <c r="B78" s="18" t="s">
        <v>94</v>
      </c>
      <c r="C78" s="17"/>
      <c r="D78" s="92" t="s">
        <v>95</v>
      </c>
      <c r="E78" s="87"/>
      <c r="F78" s="87"/>
      <c r="G78" s="88"/>
      <c r="H78" s="13"/>
      <c r="I78" s="13">
        <f t="shared" si="0"/>
        <v>0</v>
      </c>
      <c r="J78" s="14" t="s">
        <v>24</v>
      </c>
      <c r="K78" s="14">
        <v>2</v>
      </c>
      <c r="L78" s="15"/>
      <c r="M78" s="15"/>
      <c r="N78" s="16"/>
      <c r="O78" s="16"/>
    </row>
    <row r="79" spans="1:15" ht="13.5" customHeight="1" x14ac:dyDescent="0.3">
      <c r="A79" s="17">
        <v>42</v>
      </c>
      <c r="B79" s="18" t="s">
        <v>96</v>
      </c>
      <c r="C79" s="17"/>
      <c r="D79" s="92" t="s">
        <v>93</v>
      </c>
      <c r="E79" s="87"/>
      <c r="F79" s="87"/>
      <c r="G79" s="88"/>
      <c r="H79" s="13">
        <v>5.5</v>
      </c>
      <c r="I79" s="13">
        <f t="shared" si="0"/>
        <v>11</v>
      </c>
      <c r="J79" s="14" t="s">
        <v>24</v>
      </c>
      <c r="K79" s="14">
        <v>2</v>
      </c>
      <c r="L79" s="15"/>
      <c r="M79" s="15"/>
      <c r="N79" s="16"/>
      <c r="O79" s="16"/>
    </row>
    <row r="80" spans="1:15" ht="13.5" customHeight="1" x14ac:dyDescent="0.3">
      <c r="A80" s="17">
        <v>43</v>
      </c>
      <c r="B80" s="18" t="s">
        <v>97</v>
      </c>
      <c r="C80" s="17"/>
      <c r="D80" s="92" t="s">
        <v>95</v>
      </c>
      <c r="E80" s="87"/>
      <c r="F80" s="87"/>
      <c r="G80" s="88"/>
      <c r="H80" s="13"/>
      <c r="I80" s="13">
        <f t="shared" si="0"/>
        <v>0</v>
      </c>
      <c r="J80" s="14" t="s">
        <v>24</v>
      </c>
      <c r="K80" s="14">
        <v>2</v>
      </c>
      <c r="L80" s="15"/>
      <c r="M80" s="15"/>
      <c r="N80" s="16"/>
      <c r="O80" s="16"/>
    </row>
    <row r="81" spans="1:15" ht="13.5" customHeight="1" x14ac:dyDescent="0.3">
      <c r="A81" s="17">
        <v>44</v>
      </c>
      <c r="B81" s="18" t="s">
        <v>98</v>
      </c>
      <c r="C81" s="17"/>
      <c r="D81" s="92" t="s">
        <v>99</v>
      </c>
      <c r="E81" s="87"/>
      <c r="F81" s="87"/>
      <c r="G81" s="88"/>
      <c r="H81" s="13">
        <v>7.5</v>
      </c>
      <c r="I81" s="13">
        <f t="shared" si="0"/>
        <v>7.5</v>
      </c>
      <c r="J81" s="14" t="s">
        <v>24</v>
      </c>
      <c r="K81" s="14">
        <v>1</v>
      </c>
      <c r="L81" s="15"/>
      <c r="M81" s="15"/>
      <c r="N81" s="16"/>
      <c r="O81" s="16"/>
    </row>
    <row r="82" spans="1:15" ht="13.5" customHeight="1" x14ac:dyDescent="0.3">
      <c r="A82" s="17">
        <v>45</v>
      </c>
      <c r="B82" s="18" t="s">
        <v>100</v>
      </c>
      <c r="C82" s="17"/>
      <c r="D82" s="92" t="s">
        <v>95</v>
      </c>
      <c r="E82" s="87"/>
      <c r="F82" s="87"/>
      <c r="G82" s="88"/>
      <c r="H82" s="13"/>
      <c r="I82" s="13">
        <f t="shared" si="0"/>
        <v>0</v>
      </c>
      <c r="J82" s="14" t="s">
        <v>24</v>
      </c>
      <c r="K82" s="14">
        <v>1</v>
      </c>
      <c r="L82" s="15"/>
      <c r="M82" s="15"/>
      <c r="N82" s="16"/>
      <c r="O82" s="16"/>
    </row>
    <row r="83" spans="1:15" x14ac:dyDescent="0.3">
      <c r="A83" s="17">
        <v>46</v>
      </c>
      <c r="B83" s="18" t="s">
        <v>101</v>
      </c>
      <c r="C83" s="17" t="s">
        <v>22</v>
      </c>
      <c r="D83" s="62" t="s">
        <v>102</v>
      </c>
      <c r="E83" s="63"/>
      <c r="F83" s="63"/>
      <c r="G83" s="64"/>
      <c r="H83" s="13">
        <v>15</v>
      </c>
      <c r="I83" s="13">
        <f t="shared" si="0"/>
        <v>15</v>
      </c>
      <c r="J83" s="14" t="s">
        <v>24</v>
      </c>
      <c r="K83" s="14">
        <v>1</v>
      </c>
      <c r="L83" s="15"/>
      <c r="M83" s="15"/>
      <c r="N83" s="16"/>
      <c r="O83" s="16"/>
    </row>
    <row r="84" spans="1:15" ht="12.75" customHeight="1" x14ac:dyDescent="0.3">
      <c r="A84" s="17">
        <v>47</v>
      </c>
      <c r="B84" s="18">
        <v>100</v>
      </c>
      <c r="C84" s="17"/>
      <c r="D84" s="49" t="s">
        <v>103</v>
      </c>
      <c r="E84" s="49"/>
      <c r="F84" s="49"/>
      <c r="G84" s="49"/>
      <c r="H84" s="13"/>
      <c r="I84" s="13">
        <f t="shared" si="0"/>
        <v>0</v>
      </c>
      <c r="J84" s="14" t="s">
        <v>24</v>
      </c>
      <c r="K84" s="14">
        <v>11</v>
      </c>
      <c r="L84" s="15"/>
      <c r="M84" s="15"/>
      <c r="N84" s="16"/>
      <c r="O84" s="16"/>
    </row>
    <row r="85" spans="1:15" x14ac:dyDescent="0.3">
      <c r="A85" s="17">
        <v>48</v>
      </c>
      <c r="B85" s="21" t="s">
        <v>50</v>
      </c>
      <c r="C85" s="22"/>
      <c r="D85" s="92" t="s">
        <v>43</v>
      </c>
      <c r="E85" s="93"/>
      <c r="F85" s="93"/>
      <c r="G85" s="94"/>
      <c r="H85" s="13">
        <v>0.12</v>
      </c>
      <c r="I85" s="13">
        <f t="shared" si="0"/>
        <v>0.12</v>
      </c>
      <c r="J85" s="14" t="s">
        <v>24</v>
      </c>
      <c r="K85" s="14">
        <v>1</v>
      </c>
      <c r="L85" s="15"/>
      <c r="M85" s="15"/>
      <c r="N85" s="16"/>
      <c r="O85" s="16"/>
    </row>
    <row r="86" spans="1:15" x14ac:dyDescent="0.3">
      <c r="A86" s="17">
        <v>49</v>
      </c>
      <c r="B86" s="20" t="s">
        <v>104</v>
      </c>
      <c r="C86" s="17" t="s">
        <v>22</v>
      </c>
      <c r="D86" s="62" t="s">
        <v>105</v>
      </c>
      <c r="E86" s="63"/>
      <c r="F86" s="63"/>
      <c r="G86" s="64"/>
      <c r="H86" s="13">
        <v>9.1999999999999993</v>
      </c>
      <c r="I86" s="13">
        <f t="shared" si="0"/>
        <v>9.1999999999999993</v>
      </c>
      <c r="J86" s="14" t="s">
        <v>24</v>
      </c>
      <c r="K86" s="14">
        <v>1</v>
      </c>
      <c r="L86" s="15"/>
      <c r="M86" s="15"/>
      <c r="N86" s="16"/>
      <c r="O86" s="16"/>
    </row>
    <row r="87" spans="1:15" ht="58.5" customHeight="1" x14ac:dyDescent="0.3">
      <c r="A87" s="17">
        <v>50</v>
      </c>
      <c r="B87" s="20" t="s">
        <v>106</v>
      </c>
      <c r="C87" s="17" t="s">
        <v>22</v>
      </c>
      <c r="D87" s="62" t="s">
        <v>107</v>
      </c>
      <c r="E87" s="87"/>
      <c r="F87" s="87"/>
      <c r="G87" s="88"/>
      <c r="H87" s="19"/>
      <c r="I87" s="19">
        <f t="shared" si="0"/>
        <v>0</v>
      </c>
      <c r="J87" s="14" t="s">
        <v>24</v>
      </c>
      <c r="K87" s="14">
        <v>3</v>
      </c>
      <c r="L87" s="15"/>
      <c r="M87" s="15"/>
      <c r="N87" s="16"/>
      <c r="O87" s="16"/>
    </row>
    <row r="88" spans="1:15" x14ac:dyDescent="0.3">
      <c r="A88" s="17">
        <v>51</v>
      </c>
      <c r="B88" s="20" t="s">
        <v>108</v>
      </c>
      <c r="C88" s="22"/>
      <c r="D88" s="92" t="s">
        <v>109</v>
      </c>
      <c r="E88" s="93"/>
      <c r="F88" s="93"/>
      <c r="G88" s="94"/>
      <c r="H88" s="13">
        <v>0.12</v>
      </c>
      <c r="I88" s="13">
        <f t="shared" si="0"/>
        <v>3</v>
      </c>
      <c r="J88" s="14" t="s">
        <v>24</v>
      </c>
      <c r="K88" s="14">
        <v>25</v>
      </c>
      <c r="L88" s="15"/>
      <c r="M88" s="15"/>
      <c r="N88" s="16"/>
      <c r="O88" s="16"/>
    </row>
    <row r="89" spans="1:15" x14ac:dyDescent="0.3">
      <c r="A89" s="17">
        <v>52</v>
      </c>
      <c r="B89" s="20" t="s">
        <v>110</v>
      </c>
      <c r="C89" s="22"/>
      <c r="D89" s="92" t="s">
        <v>111</v>
      </c>
      <c r="E89" s="93"/>
      <c r="F89" s="93"/>
      <c r="G89" s="94"/>
      <c r="H89" s="13">
        <v>0.12</v>
      </c>
      <c r="I89" s="13">
        <f t="shared" si="0"/>
        <v>2.2799999999999998</v>
      </c>
      <c r="J89" s="14" t="s">
        <v>24</v>
      </c>
      <c r="K89" s="14">
        <v>19</v>
      </c>
      <c r="L89" s="15"/>
      <c r="M89" s="15"/>
      <c r="N89" s="16"/>
      <c r="O89" s="16"/>
    </row>
    <row r="90" spans="1:15" x14ac:dyDescent="0.3">
      <c r="A90" s="17"/>
      <c r="B90" s="17"/>
      <c r="C90" s="17"/>
      <c r="D90" s="89" t="s">
        <v>112</v>
      </c>
      <c r="E90" s="89"/>
      <c r="F90" s="89"/>
      <c r="G90" s="89"/>
      <c r="H90" s="13"/>
      <c r="I90" s="13"/>
      <c r="J90" s="14"/>
      <c r="K90" s="14"/>
      <c r="L90" s="15"/>
      <c r="M90" s="15"/>
      <c r="N90" s="16"/>
      <c r="O90" s="16"/>
    </row>
    <row r="91" spans="1:15" x14ac:dyDescent="0.3">
      <c r="A91" s="17">
        <v>53</v>
      </c>
      <c r="B91" s="18"/>
      <c r="C91" s="17"/>
      <c r="D91" s="62" t="s">
        <v>113</v>
      </c>
      <c r="E91" s="63"/>
      <c r="F91" s="63"/>
      <c r="G91" s="64"/>
      <c r="H91" s="13"/>
      <c r="I91" s="13">
        <f t="shared" ref="I91:I102" si="1">H91*K91</f>
        <v>0</v>
      </c>
      <c r="J91" s="14" t="s">
        <v>114</v>
      </c>
      <c r="K91" s="14">
        <v>150</v>
      </c>
      <c r="L91" s="15"/>
      <c r="M91" s="15"/>
      <c r="N91" s="16"/>
      <c r="O91" s="16"/>
    </row>
    <row r="92" spans="1:15" x14ac:dyDescent="0.3">
      <c r="A92" s="17">
        <v>54</v>
      </c>
      <c r="B92" s="90"/>
      <c r="C92" s="91"/>
      <c r="D92" s="62" t="s">
        <v>115</v>
      </c>
      <c r="E92" s="63"/>
      <c r="F92" s="63"/>
      <c r="G92" s="64"/>
      <c r="H92" s="13"/>
      <c r="I92" s="13">
        <f t="shared" si="1"/>
        <v>0</v>
      </c>
      <c r="J92" s="14" t="s">
        <v>24</v>
      </c>
      <c r="K92" s="14">
        <v>200</v>
      </c>
      <c r="L92" s="15"/>
      <c r="M92" s="15"/>
      <c r="N92" s="16"/>
      <c r="O92" s="16"/>
    </row>
    <row r="93" spans="1:15" x14ac:dyDescent="0.3">
      <c r="A93" s="17">
        <v>55</v>
      </c>
      <c r="B93" s="18"/>
      <c r="C93" s="17"/>
      <c r="D93" s="62" t="s">
        <v>116</v>
      </c>
      <c r="E93" s="63"/>
      <c r="F93" s="63"/>
      <c r="G93" s="64"/>
      <c r="H93" s="13"/>
      <c r="I93" s="13">
        <f t="shared" si="1"/>
        <v>0</v>
      </c>
      <c r="J93" s="14" t="s">
        <v>24</v>
      </c>
      <c r="K93" s="14">
        <v>80</v>
      </c>
      <c r="L93" s="15"/>
      <c r="M93" s="15"/>
      <c r="N93" s="16"/>
      <c r="O93" s="16"/>
    </row>
    <row r="94" spans="1:15" x14ac:dyDescent="0.3">
      <c r="A94" s="17">
        <v>56</v>
      </c>
      <c r="B94" s="18"/>
      <c r="C94" s="17"/>
      <c r="D94" s="62" t="s">
        <v>117</v>
      </c>
      <c r="E94" s="63"/>
      <c r="F94" s="63"/>
      <c r="G94" s="64"/>
      <c r="H94" s="13"/>
      <c r="I94" s="13">
        <f t="shared" si="1"/>
        <v>0</v>
      </c>
      <c r="J94" s="14" t="s">
        <v>24</v>
      </c>
      <c r="K94" s="14">
        <v>100</v>
      </c>
      <c r="L94" s="15"/>
      <c r="M94" s="15"/>
      <c r="N94" s="16"/>
      <c r="O94" s="16"/>
    </row>
    <row r="95" spans="1:15" x14ac:dyDescent="0.3">
      <c r="A95" s="17">
        <v>57</v>
      </c>
      <c r="B95" s="18"/>
      <c r="C95" s="17"/>
      <c r="D95" s="62" t="s">
        <v>118</v>
      </c>
      <c r="E95" s="63"/>
      <c r="F95" s="63"/>
      <c r="G95" s="64"/>
      <c r="H95" s="13"/>
      <c r="I95" s="13">
        <f t="shared" si="1"/>
        <v>0</v>
      </c>
      <c r="J95" s="14" t="s">
        <v>24</v>
      </c>
      <c r="K95" s="14">
        <v>10</v>
      </c>
      <c r="L95" s="15"/>
      <c r="M95" s="15"/>
      <c r="N95" s="16"/>
      <c r="O95" s="16"/>
    </row>
    <row r="96" spans="1:15" x14ac:dyDescent="0.3">
      <c r="A96" s="17">
        <v>58</v>
      </c>
      <c r="B96" s="17"/>
      <c r="C96" s="17"/>
      <c r="D96" s="86" t="s">
        <v>119</v>
      </c>
      <c r="E96" s="87"/>
      <c r="F96" s="87"/>
      <c r="G96" s="88"/>
      <c r="H96" s="13"/>
      <c r="I96" s="13">
        <f t="shared" si="1"/>
        <v>0</v>
      </c>
      <c r="J96" s="14" t="s">
        <v>24</v>
      </c>
      <c r="K96" s="14">
        <v>6</v>
      </c>
      <c r="L96" s="15"/>
      <c r="M96" s="15"/>
      <c r="N96" s="16"/>
      <c r="O96" s="16"/>
    </row>
    <row r="97" spans="1:15" x14ac:dyDescent="0.3">
      <c r="A97" s="17">
        <v>59</v>
      </c>
      <c r="B97" s="17"/>
      <c r="C97" s="17"/>
      <c r="D97" s="86" t="s">
        <v>120</v>
      </c>
      <c r="E97" s="87"/>
      <c r="F97" s="87"/>
      <c r="G97" s="88"/>
      <c r="H97" s="13"/>
      <c r="I97" s="13">
        <f t="shared" si="1"/>
        <v>0</v>
      </c>
      <c r="J97" s="14" t="s">
        <v>24</v>
      </c>
      <c r="K97" s="14">
        <v>80</v>
      </c>
      <c r="L97" s="15"/>
      <c r="M97" s="15"/>
      <c r="N97" s="16"/>
      <c r="O97" s="16"/>
    </row>
    <row r="98" spans="1:15" x14ac:dyDescent="0.3">
      <c r="A98" s="17">
        <v>60</v>
      </c>
      <c r="B98" s="17"/>
      <c r="C98" s="17"/>
      <c r="D98" s="86" t="s">
        <v>121</v>
      </c>
      <c r="E98" s="87"/>
      <c r="F98" s="87"/>
      <c r="G98" s="88"/>
      <c r="H98" s="13"/>
      <c r="I98" s="13">
        <f t="shared" si="1"/>
        <v>0</v>
      </c>
      <c r="J98" s="14" t="s">
        <v>55</v>
      </c>
      <c r="K98" s="14">
        <v>1</v>
      </c>
      <c r="L98" s="15"/>
      <c r="M98" s="15"/>
      <c r="N98" s="16"/>
      <c r="O98" s="16"/>
    </row>
    <row r="99" spans="1:15" x14ac:dyDescent="0.3">
      <c r="A99" s="17"/>
      <c r="B99" s="17"/>
      <c r="C99" s="17"/>
      <c r="D99" s="83" t="s">
        <v>122</v>
      </c>
      <c r="E99" s="84"/>
      <c r="F99" s="84"/>
      <c r="G99" s="85"/>
      <c r="H99" s="13"/>
      <c r="I99" s="13"/>
      <c r="J99" s="14"/>
      <c r="K99" s="14"/>
      <c r="L99" s="15"/>
      <c r="M99" s="15"/>
      <c r="N99" s="16"/>
      <c r="O99" s="16"/>
    </row>
    <row r="100" spans="1:15" x14ac:dyDescent="0.3">
      <c r="A100" s="17">
        <v>61</v>
      </c>
      <c r="B100" s="17"/>
      <c r="C100" s="17"/>
      <c r="D100" s="80" t="s">
        <v>123</v>
      </c>
      <c r="E100" s="81"/>
      <c r="F100" s="81"/>
      <c r="G100" s="82"/>
      <c r="H100" s="13"/>
      <c r="I100" s="13">
        <f t="shared" si="1"/>
        <v>0</v>
      </c>
      <c r="J100" s="14" t="s">
        <v>124</v>
      </c>
      <c r="K100" s="14">
        <v>350</v>
      </c>
      <c r="L100" s="15"/>
      <c r="M100" s="15"/>
      <c r="N100" s="16"/>
      <c r="O100" s="16"/>
    </row>
    <row r="101" spans="1:15" x14ac:dyDescent="0.3">
      <c r="A101" s="17">
        <v>62</v>
      </c>
      <c r="B101" s="18"/>
      <c r="C101" s="17"/>
      <c r="D101" s="62" t="s">
        <v>125</v>
      </c>
      <c r="E101" s="63"/>
      <c r="F101" s="63"/>
      <c r="G101" s="64"/>
      <c r="H101" s="13"/>
      <c r="I101" s="13">
        <f t="shared" si="1"/>
        <v>0</v>
      </c>
      <c r="J101" s="14" t="s">
        <v>124</v>
      </c>
      <c r="K101" s="14">
        <v>200</v>
      </c>
      <c r="L101" s="15"/>
      <c r="M101" s="15"/>
      <c r="N101" s="16"/>
      <c r="O101" s="16"/>
    </row>
    <row r="102" spans="1:15" x14ac:dyDescent="0.3">
      <c r="A102" s="17">
        <v>63</v>
      </c>
      <c r="B102" s="17"/>
      <c r="C102" s="17"/>
      <c r="D102" s="80" t="s">
        <v>126</v>
      </c>
      <c r="E102" s="81"/>
      <c r="F102" s="81"/>
      <c r="G102" s="82"/>
      <c r="H102" s="13"/>
      <c r="I102" s="13">
        <f t="shared" si="1"/>
        <v>0</v>
      </c>
      <c r="J102" s="14" t="s">
        <v>124</v>
      </c>
      <c r="K102" s="14">
        <v>100</v>
      </c>
      <c r="L102" s="15"/>
      <c r="M102" s="15"/>
      <c r="N102" s="16"/>
      <c r="O102" s="16"/>
    </row>
    <row r="103" spans="1:15" x14ac:dyDescent="0.3">
      <c r="A103" s="17"/>
      <c r="B103" s="17"/>
      <c r="C103" s="17"/>
      <c r="D103" s="83" t="s">
        <v>127</v>
      </c>
      <c r="E103" s="84"/>
      <c r="F103" s="84"/>
      <c r="G103" s="85"/>
      <c r="H103" s="13"/>
      <c r="I103" s="13"/>
      <c r="J103" s="14"/>
      <c r="K103" s="14"/>
      <c r="L103" s="15"/>
      <c r="M103" s="15"/>
      <c r="N103" s="16"/>
      <c r="O103" s="16"/>
    </row>
    <row r="104" spans="1:15" x14ac:dyDescent="0.3">
      <c r="A104" s="17">
        <v>64</v>
      </c>
      <c r="B104" s="17"/>
      <c r="C104" s="17"/>
      <c r="D104" s="80" t="s">
        <v>128</v>
      </c>
      <c r="E104" s="81"/>
      <c r="F104" s="81"/>
      <c r="G104" s="82"/>
      <c r="H104" s="13"/>
      <c r="I104" s="13">
        <f t="shared" ref="I104:I115" si="2">H104*K104</f>
        <v>0</v>
      </c>
      <c r="J104" s="14" t="s">
        <v>24</v>
      </c>
      <c r="K104" s="14">
        <v>1</v>
      </c>
      <c r="L104" s="15"/>
      <c r="M104" s="15"/>
      <c r="N104" s="16"/>
      <c r="O104" s="16"/>
    </row>
    <row r="105" spans="1:15" x14ac:dyDescent="0.3">
      <c r="A105" s="17">
        <v>65</v>
      </c>
      <c r="B105" s="17"/>
      <c r="C105" s="17"/>
      <c r="D105" s="80" t="s">
        <v>129</v>
      </c>
      <c r="E105" s="81"/>
      <c r="F105" s="81"/>
      <c r="G105" s="82"/>
      <c r="H105" s="13"/>
      <c r="I105" s="13">
        <f t="shared" si="2"/>
        <v>0</v>
      </c>
      <c r="J105" s="14" t="s">
        <v>24</v>
      </c>
      <c r="K105" s="14">
        <v>1</v>
      </c>
      <c r="L105" s="15"/>
      <c r="M105" s="15"/>
      <c r="N105" s="16"/>
      <c r="O105" s="16"/>
    </row>
    <row r="106" spans="1:15" x14ac:dyDescent="0.3">
      <c r="A106" s="17">
        <v>66</v>
      </c>
      <c r="B106" s="17"/>
      <c r="C106" s="17"/>
      <c r="D106" s="86" t="s">
        <v>130</v>
      </c>
      <c r="E106" s="87"/>
      <c r="F106" s="87"/>
      <c r="G106" s="88"/>
      <c r="H106" s="13"/>
      <c r="I106" s="13">
        <f t="shared" si="2"/>
        <v>0</v>
      </c>
      <c r="J106" s="14" t="s">
        <v>24</v>
      </c>
      <c r="K106" s="14">
        <v>19</v>
      </c>
      <c r="L106" s="15"/>
      <c r="M106" s="15"/>
      <c r="N106" s="16"/>
      <c r="O106" s="16"/>
    </row>
    <row r="107" spans="1:15" x14ac:dyDescent="0.3">
      <c r="A107" s="17">
        <v>67</v>
      </c>
      <c r="B107" s="18"/>
      <c r="C107" s="17"/>
      <c r="D107" s="62" t="s">
        <v>131</v>
      </c>
      <c r="E107" s="63"/>
      <c r="F107" s="63"/>
      <c r="G107" s="64"/>
      <c r="H107" s="13"/>
      <c r="I107" s="13">
        <f t="shared" si="2"/>
        <v>0</v>
      </c>
      <c r="J107" s="14" t="s">
        <v>24</v>
      </c>
      <c r="K107" s="14">
        <v>1</v>
      </c>
      <c r="L107" s="15"/>
      <c r="M107" s="15"/>
      <c r="N107" s="16"/>
      <c r="O107" s="16"/>
    </row>
    <row r="108" spans="1:15" x14ac:dyDescent="0.3">
      <c r="A108" s="17">
        <v>68</v>
      </c>
      <c r="B108" s="18"/>
      <c r="C108" s="17"/>
      <c r="D108" s="62" t="s">
        <v>132</v>
      </c>
      <c r="E108" s="63"/>
      <c r="F108" s="63"/>
      <c r="G108" s="64"/>
      <c r="H108" s="13"/>
      <c r="I108" s="13">
        <f>H108*K108</f>
        <v>0</v>
      </c>
      <c r="J108" s="14" t="s">
        <v>24</v>
      </c>
      <c r="K108" s="14">
        <v>1</v>
      </c>
      <c r="L108" s="15"/>
      <c r="M108" s="15"/>
      <c r="N108" s="16"/>
      <c r="O108" s="16"/>
    </row>
    <row r="109" spans="1:15" x14ac:dyDescent="0.3">
      <c r="A109" s="17"/>
      <c r="B109" s="18"/>
      <c r="C109" s="17"/>
      <c r="D109" s="62"/>
      <c r="E109" s="63"/>
      <c r="F109" s="63"/>
      <c r="G109" s="64"/>
      <c r="H109" s="13"/>
      <c r="I109" s="13">
        <f>H109*K109</f>
        <v>0</v>
      </c>
      <c r="J109" s="14" t="s">
        <v>24</v>
      </c>
      <c r="K109" s="14">
        <v>1</v>
      </c>
      <c r="L109" s="15"/>
      <c r="M109" s="15"/>
      <c r="N109" s="16"/>
      <c r="O109" s="16"/>
    </row>
    <row r="110" spans="1:15" x14ac:dyDescent="0.3">
      <c r="A110" s="17">
        <v>69</v>
      </c>
      <c r="B110" s="17"/>
      <c r="C110" s="17"/>
      <c r="D110" s="77" t="s">
        <v>133</v>
      </c>
      <c r="E110" s="78"/>
      <c r="F110" s="78"/>
      <c r="G110" s="79"/>
      <c r="H110" s="13"/>
      <c r="I110" s="13">
        <f t="shared" si="2"/>
        <v>0</v>
      </c>
      <c r="J110" s="14" t="s">
        <v>24</v>
      </c>
      <c r="K110" s="23">
        <v>1</v>
      </c>
      <c r="L110" s="24"/>
      <c r="M110" s="24"/>
      <c r="N110" s="16"/>
      <c r="O110" s="16"/>
    </row>
    <row r="111" spans="1:15" ht="12.75" customHeight="1" x14ac:dyDescent="0.3">
      <c r="A111" s="17">
        <v>70</v>
      </c>
      <c r="B111" s="25"/>
      <c r="C111" s="17"/>
      <c r="D111" s="69" t="s">
        <v>134</v>
      </c>
      <c r="E111" s="70"/>
      <c r="F111" s="70"/>
      <c r="G111" s="71"/>
      <c r="H111" s="13"/>
      <c r="I111" s="13">
        <f t="shared" si="2"/>
        <v>0</v>
      </c>
      <c r="J111" s="14" t="s">
        <v>24</v>
      </c>
      <c r="K111" s="23">
        <v>1</v>
      </c>
      <c r="L111" s="24"/>
      <c r="M111" s="24"/>
      <c r="N111" s="16"/>
      <c r="O111" s="16"/>
    </row>
    <row r="112" spans="1:15" ht="12.75" customHeight="1" x14ac:dyDescent="0.3">
      <c r="A112" s="17">
        <v>71</v>
      </c>
      <c r="B112" s="25"/>
      <c r="C112" s="17"/>
      <c r="D112" s="69" t="s">
        <v>135</v>
      </c>
      <c r="E112" s="70"/>
      <c r="F112" s="70"/>
      <c r="G112" s="71"/>
      <c r="H112" s="13"/>
      <c r="I112" s="13">
        <f t="shared" si="2"/>
        <v>0</v>
      </c>
      <c r="J112" s="14" t="s">
        <v>24</v>
      </c>
      <c r="K112" s="23">
        <v>1</v>
      </c>
      <c r="L112" s="24"/>
      <c r="M112" s="24"/>
      <c r="N112" s="16"/>
      <c r="O112" s="16"/>
    </row>
    <row r="113" spans="1:15" ht="12.75" customHeight="1" x14ac:dyDescent="0.3">
      <c r="A113" s="17">
        <v>72</v>
      </c>
      <c r="B113" s="25"/>
      <c r="C113" s="17"/>
      <c r="D113" s="69" t="s">
        <v>136</v>
      </c>
      <c r="E113" s="70"/>
      <c r="F113" s="70"/>
      <c r="G113" s="71"/>
      <c r="H113" s="13"/>
      <c r="I113" s="13">
        <f t="shared" si="2"/>
        <v>0</v>
      </c>
      <c r="J113" s="14" t="s">
        <v>24</v>
      </c>
      <c r="K113" s="23">
        <v>1</v>
      </c>
      <c r="L113" s="24"/>
      <c r="M113" s="24"/>
      <c r="N113" s="16"/>
      <c r="O113" s="16"/>
    </row>
    <row r="114" spans="1:15" ht="12.75" customHeight="1" x14ac:dyDescent="0.3">
      <c r="A114" s="26"/>
      <c r="B114" s="26"/>
      <c r="C114" s="26"/>
      <c r="D114" s="72" t="s">
        <v>137</v>
      </c>
      <c r="E114" s="73"/>
      <c r="F114" s="73"/>
      <c r="G114" s="74"/>
      <c r="H114" s="27"/>
      <c r="I114" s="27" t="e">
        <f t="shared" si="2"/>
        <v>#VALUE!</v>
      </c>
      <c r="J114" s="28" t="s">
        <v>138</v>
      </c>
      <c r="K114" s="28" t="s">
        <v>139</v>
      </c>
      <c r="L114" s="29" t="s">
        <v>140</v>
      </c>
      <c r="M114" s="29" t="s">
        <v>140</v>
      </c>
      <c r="N114" s="30">
        <f>SUM(N35:N113)</f>
        <v>0</v>
      </c>
      <c r="O114" s="31">
        <f>SUM(O35:O113)</f>
        <v>0</v>
      </c>
    </row>
    <row r="115" spans="1:15" ht="12.75" customHeight="1" x14ac:dyDescent="0.3">
      <c r="A115" s="26"/>
      <c r="B115" s="26"/>
      <c r="C115" s="26"/>
      <c r="D115" s="72" t="s">
        <v>141</v>
      </c>
      <c r="E115" s="73"/>
      <c r="F115" s="73"/>
      <c r="G115" s="74"/>
      <c r="H115" s="27"/>
      <c r="I115" s="27" t="e">
        <f t="shared" si="2"/>
        <v>#VALUE!</v>
      </c>
      <c r="J115" s="28" t="s">
        <v>138</v>
      </c>
      <c r="K115" s="28" t="s">
        <v>139</v>
      </c>
      <c r="L115" s="29" t="s">
        <v>140</v>
      </c>
      <c r="M115" s="29" t="s">
        <v>140</v>
      </c>
      <c r="N115" s="75">
        <f>N114+O114</f>
        <v>0</v>
      </c>
      <c r="O115" s="76"/>
    </row>
    <row r="116" spans="1:15" ht="12.75" customHeight="1" x14ac:dyDescent="0.3">
      <c r="A116" s="17"/>
      <c r="B116" s="25"/>
      <c r="C116" s="17"/>
      <c r="D116" s="69"/>
      <c r="E116" s="70"/>
      <c r="F116" s="70"/>
      <c r="G116" s="71"/>
      <c r="H116" s="13"/>
      <c r="I116" s="13"/>
      <c r="J116" s="14"/>
      <c r="K116" s="23"/>
      <c r="L116" s="24"/>
      <c r="M116" s="24"/>
      <c r="N116" s="16"/>
      <c r="O116" s="16"/>
    </row>
    <row r="117" spans="1:15" x14ac:dyDescent="0.3">
      <c r="A117" s="17"/>
      <c r="B117" s="25"/>
      <c r="C117" s="17"/>
      <c r="D117" s="69"/>
      <c r="E117" s="70"/>
      <c r="F117" s="70"/>
      <c r="G117" s="71"/>
      <c r="H117" s="13"/>
      <c r="I117" s="13">
        <f t="shared" ref="I117:I180" si="3">H117*K117</f>
        <v>0</v>
      </c>
      <c r="J117" s="14"/>
      <c r="K117" s="23"/>
      <c r="L117" s="24"/>
      <c r="M117" s="24"/>
      <c r="N117" s="16"/>
      <c r="O117" s="16"/>
    </row>
    <row r="118" spans="1:15" ht="26.25" customHeight="1" x14ac:dyDescent="0.3">
      <c r="A118" s="12"/>
      <c r="B118" s="32"/>
      <c r="C118" s="12"/>
      <c r="D118" s="65" t="s">
        <v>142</v>
      </c>
      <c r="E118" s="66"/>
      <c r="F118" s="66"/>
      <c r="G118" s="67"/>
      <c r="H118" s="33"/>
      <c r="I118" s="33"/>
      <c r="J118" s="12"/>
      <c r="K118" s="12"/>
      <c r="L118" s="34"/>
      <c r="M118" s="34"/>
      <c r="N118" s="35"/>
      <c r="O118" s="35"/>
    </row>
    <row r="119" spans="1:15" ht="25.5" customHeight="1" x14ac:dyDescent="0.3">
      <c r="A119" s="17">
        <v>1</v>
      </c>
      <c r="B119" s="25">
        <v>102</v>
      </c>
      <c r="C119" s="17"/>
      <c r="D119" s="69" t="s">
        <v>143</v>
      </c>
      <c r="E119" s="70"/>
      <c r="F119" s="70"/>
      <c r="G119" s="71"/>
      <c r="H119" s="19"/>
      <c r="I119" s="19">
        <f t="shared" si="3"/>
        <v>0</v>
      </c>
      <c r="J119" s="14" t="s">
        <v>24</v>
      </c>
      <c r="K119" s="14">
        <v>1</v>
      </c>
      <c r="L119" s="15"/>
      <c r="M119" s="15"/>
      <c r="N119" s="16"/>
      <c r="O119" s="16"/>
    </row>
    <row r="120" spans="1:15" x14ac:dyDescent="0.3">
      <c r="A120" s="17">
        <v>2</v>
      </c>
      <c r="B120" s="25"/>
      <c r="C120" s="17"/>
      <c r="D120" s="69" t="s">
        <v>144</v>
      </c>
      <c r="E120" s="70"/>
      <c r="F120" s="70"/>
      <c r="G120" s="71"/>
      <c r="H120" s="13">
        <v>0.12</v>
      </c>
      <c r="I120" s="13">
        <f t="shared" si="3"/>
        <v>0.12</v>
      </c>
      <c r="J120" s="14" t="s">
        <v>24</v>
      </c>
      <c r="K120" s="23">
        <v>1</v>
      </c>
      <c r="L120" s="24"/>
      <c r="M120" s="24"/>
      <c r="N120" s="16"/>
      <c r="O120" s="16"/>
    </row>
    <row r="121" spans="1:15" x14ac:dyDescent="0.3">
      <c r="A121" s="17">
        <v>3</v>
      </c>
      <c r="B121" s="25">
        <v>2000</v>
      </c>
      <c r="C121" s="17" t="s">
        <v>22</v>
      </c>
      <c r="D121" s="69" t="s">
        <v>145</v>
      </c>
      <c r="E121" s="70"/>
      <c r="F121" s="70"/>
      <c r="G121" s="71"/>
      <c r="H121" s="13">
        <v>4</v>
      </c>
      <c r="I121" s="13">
        <f t="shared" si="3"/>
        <v>4</v>
      </c>
      <c r="J121" s="14" t="s">
        <v>24</v>
      </c>
      <c r="K121" s="23">
        <v>1</v>
      </c>
      <c r="L121" s="24"/>
      <c r="M121" s="24"/>
      <c r="N121" s="16"/>
      <c r="O121" s="16"/>
    </row>
    <row r="122" spans="1:15" ht="77.25" customHeight="1" x14ac:dyDescent="0.3">
      <c r="A122" s="17">
        <v>4</v>
      </c>
      <c r="B122" s="36" t="s">
        <v>146</v>
      </c>
      <c r="C122" s="17"/>
      <c r="D122" s="69" t="s">
        <v>147</v>
      </c>
      <c r="E122" s="70"/>
      <c r="F122" s="70"/>
      <c r="G122" s="71"/>
      <c r="H122" s="19"/>
      <c r="I122" s="19">
        <f t="shared" si="3"/>
        <v>0</v>
      </c>
      <c r="J122" s="14" t="s">
        <v>24</v>
      </c>
      <c r="K122" s="14">
        <v>1</v>
      </c>
      <c r="L122" s="15"/>
      <c r="M122" s="15"/>
      <c r="N122" s="16"/>
      <c r="O122" s="16"/>
    </row>
    <row r="123" spans="1:15" x14ac:dyDescent="0.3">
      <c r="A123" s="17">
        <v>5</v>
      </c>
      <c r="B123" s="25"/>
      <c r="C123" s="17"/>
      <c r="D123" s="69" t="s">
        <v>148</v>
      </c>
      <c r="E123" s="70"/>
      <c r="F123" s="70"/>
      <c r="G123" s="71"/>
      <c r="H123" s="13"/>
      <c r="I123" s="13">
        <f t="shared" si="3"/>
        <v>0</v>
      </c>
      <c r="J123" s="14" t="s">
        <v>149</v>
      </c>
      <c r="K123" s="23">
        <v>30</v>
      </c>
      <c r="L123" s="24"/>
      <c r="M123" s="24"/>
      <c r="N123" s="16"/>
      <c r="O123" s="16"/>
    </row>
    <row r="124" spans="1:15" x14ac:dyDescent="0.3">
      <c r="A124" s="17">
        <v>6</v>
      </c>
      <c r="B124" s="25"/>
      <c r="C124" s="17"/>
      <c r="D124" s="69" t="s">
        <v>150</v>
      </c>
      <c r="E124" s="70"/>
      <c r="F124" s="70"/>
      <c r="G124" s="71"/>
      <c r="H124" s="13"/>
      <c r="I124" s="13">
        <f t="shared" si="3"/>
        <v>0</v>
      </c>
      <c r="J124" s="14" t="s">
        <v>149</v>
      </c>
      <c r="K124" s="23">
        <v>79</v>
      </c>
      <c r="L124" s="24"/>
      <c r="M124" s="24"/>
      <c r="N124" s="16"/>
      <c r="O124" s="16"/>
    </row>
    <row r="125" spans="1:15" x14ac:dyDescent="0.3">
      <c r="A125" s="17">
        <v>7</v>
      </c>
      <c r="B125" s="25"/>
      <c r="C125" s="17"/>
      <c r="D125" s="69" t="s">
        <v>151</v>
      </c>
      <c r="E125" s="70"/>
      <c r="F125" s="70"/>
      <c r="G125" s="71"/>
      <c r="H125" s="13"/>
      <c r="I125" s="13">
        <f t="shared" si="3"/>
        <v>0</v>
      </c>
      <c r="J125" s="14" t="s">
        <v>55</v>
      </c>
      <c r="K125" s="23">
        <v>2</v>
      </c>
      <c r="L125" s="24"/>
      <c r="M125" s="24"/>
      <c r="N125" s="16"/>
      <c r="O125" s="16"/>
    </row>
    <row r="126" spans="1:15" x14ac:dyDescent="0.3">
      <c r="A126" s="17">
        <v>8</v>
      </c>
      <c r="B126" s="25">
        <v>2003</v>
      </c>
      <c r="C126" s="17"/>
      <c r="D126" s="69" t="s">
        <v>152</v>
      </c>
      <c r="E126" s="70"/>
      <c r="F126" s="70"/>
      <c r="G126" s="71"/>
      <c r="H126" s="13">
        <v>7.5</v>
      </c>
      <c r="I126" s="13">
        <f t="shared" si="3"/>
        <v>7.5</v>
      </c>
      <c r="J126" s="14" t="s">
        <v>24</v>
      </c>
      <c r="K126" s="23">
        <v>1</v>
      </c>
      <c r="L126" s="24"/>
      <c r="M126" s="24"/>
      <c r="N126" s="16"/>
      <c r="O126" s="16"/>
    </row>
    <row r="127" spans="1:15" x14ac:dyDescent="0.3">
      <c r="A127" s="17">
        <v>9</v>
      </c>
      <c r="B127" s="25">
        <v>2006</v>
      </c>
      <c r="C127" s="17"/>
      <c r="D127" s="69" t="s">
        <v>153</v>
      </c>
      <c r="E127" s="70"/>
      <c r="F127" s="70"/>
      <c r="G127" s="71"/>
      <c r="H127" s="13">
        <v>0.12</v>
      </c>
      <c r="I127" s="13">
        <f t="shared" si="3"/>
        <v>0.12</v>
      </c>
      <c r="J127" s="14" t="s">
        <v>24</v>
      </c>
      <c r="K127" s="23">
        <v>1</v>
      </c>
      <c r="L127" s="24"/>
      <c r="M127" s="24"/>
      <c r="N127" s="16"/>
      <c r="O127" s="16"/>
    </row>
    <row r="128" spans="1:15" x14ac:dyDescent="0.3">
      <c r="A128" s="17">
        <v>10</v>
      </c>
      <c r="B128" s="25">
        <v>2007</v>
      </c>
      <c r="C128" s="17"/>
      <c r="D128" s="69" t="s">
        <v>154</v>
      </c>
      <c r="E128" s="70"/>
      <c r="F128" s="70"/>
      <c r="G128" s="71"/>
      <c r="H128" s="13"/>
      <c r="I128" s="13">
        <f t="shared" si="3"/>
        <v>0</v>
      </c>
      <c r="J128" s="14" t="s">
        <v>24</v>
      </c>
      <c r="K128" s="23">
        <v>4</v>
      </c>
      <c r="L128" s="24"/>
      <c r="M128" s="24"/>
      <c r="N128" s="16"/>
      <c r="O128" s="16"/>
    </row>
    <row r="129" spans="1:15" x14ac:dyDescent="0.3">
      <c r="A129" s="17">
        <v>11</v>
      </c>
      <c r="B129" s="25">
        <v>2008</v>
      </c>
      <c r="C129" s="17" t="s">
        <v>22</v>
      </c>
      <c r="D129" s="69" t="s">
        <v>155</v>
      </c>
      <c r="E129" s="70"/>
      <c r="F129" s="70"/>
      <c r="G129" s="71"/>
      <c r="H129" s="13">
        <v>7.5</v>
      </c>
      <c r="I129" s="13">
        <f t="shared" si="3"/>
        <v>7.5</v>
      </c>
      <c r="J129" s="14" t="s">
        <v>24</v>
      </c>
      <c r="K129" s="23">
        <v>1</v>
      </c>
      <c r="L129" s="24"/>
      <c r="M129" s="24"/>
      <c r="N129" s="16"/>
      <c r="O129" s="16"/>
    </row>
    <row r="130" spans="1:15" ht="15.6" x14ac:dyDescent="0.3">
      <c r="A130" s="17"/>
      <c r="B130" s="17"/>
      <c r="C130" s="17"/>
      <c r="D130" s="58" t="s">
        <v>112</v>
      </c>
      <c r="E130" s="58"/>
      <c r="F130" s="58"/>
      <c r="G130" s="58"/>
      <c r="H130" s="13"/>
      <c r="I130" s="13"/>
      <c r="J130" s="17"/>
      <c r="K130" s="17"/>
      <c r="L130" s="37"/>
      <c r="M130" s="37"/>
      <c r="N130" s="37"/>
      <c r="O130" s="38"/>
    </row>
    <row r="131" spans="1:15" ht="15" x14ac:dyDescent="0.3">
      <c r="A131" s="17">
        <v>12</v>
      </c>
      <c r="B131" s="17"/>
      <c r="C131" s="17"/>
      <c r="D131" s="60" t="s">
        <v>156</v>
      </c>
      <c r="E131" s="60"/>
      <c r="F131" s="60"/>
      <c r="G131" s="60"/>
      <c r="H131" s="13"/>
      <c r="I131" s="13">
        <f t="shared" si="3"/>
        <v>0</v>
      </c>
      <c r="J131" s="17" t="s">
        <v>114</v>
      </c>
      <c r="K131" s="17">
        <v>30</v>
      </c>
      <c r="L131" s="37"/>
      <c r="M131" s="37"/>
      <c r="N131" s="37"/>
      <c r="O131" s="38"/>
    </row>
    <row r="132" spans="1:15" ht="15" x14ac:dyDescent="0.3">
      <c r="A132" s="17">
        <v>24</v>
      </c>
      <c r="B132" s="17"/>
      <c r="C132" s="17"/>
      <c r="D132" s="60" t="s">
        <v>157</v>
      </c>
      <c r="E132" s="60"/>
      <c r="F132" s="60"/>
      <c r="G132" s="60"/>
      <c r="H132" s="13"/>
      <c r="I132" s="13">
        <f t="shared" si="3"/>
        <v>0</v>
      </c>
      <c r="J132" s="17" t="s">
        <v>24</v>
      </c>
      <c r="K132" s="17">
        <v>25</v>
      </c>
      <c r="L132" s="37"/>
      <c r="M132" s="37"/>
      <c r="N132" s="37"/>
      <c r="O132" s="38"/>
    </row>
    <row r="133" spans="1:15" ht="15" x14ac:dyDescent="0.3">
      <c r="A133" s="17">
        <v>25</v>
      </c>
      <c r="B133" s="17"/>
      <c r="C133" s="17"/>
      <c r="D133" s="60" t="s">
        <v>158</v>
      </c>
      <c r="E133" s="60"/>
      <c r="F133" s="60"/>
      <c r="G133" s="60"/>
      <c r="H133" s="13"/>
      <c r="I133" s="13">
        <f t="shared" si="3"/>
        <v>0</v>
      </c>
      <c r="J133" s="17" t="s">
        <v>24</v>
      </c>
      <c r="K133" s="17">
        <v>10</v>
      </c>
      <c r="L133" s="37"/>
      <c r="M133" s="37"/>
      <c r="N133" s="37"/>
      <c r="O133" s="38"/>
    </row>
    <row r="134" spans="1:15" ht="15" x14ac:dyDescent="0.3">
      <c r="A134" s="17">
        <v>26</v>
      </c>
      <c r="B134" s="17"/>
      <c r="C134" s="17"/>
      <c r="D134" s="60" t="s">
        <v>159</v>
      </c>
      <c r="E134" s="60"/>
      <c r="F134" s="60"/>
      <c r="G134" s="60"/>
      <c r="H134" s="13"/>
      <c r="I134" s="13">
        <f t="shared" si="3"/>
        <v>0</v>
      </c>
      <c r="J134" s="17" t="s">
        <v>24</v>
      </c>
      <c r="K134" s="17">
        <v>8</v>
      </c>
      <c r="L134" s="37"/>
      <c r="M134" s="37"/>
      <c r="N134" s="37"/>
      <c r="O134" s="38"/>
    </row>
    <row r="135" spans="1:15" ht="15" x14ac:dyDescent="0.3">
      <c r="A135" s="17">
        <v>27</v>
      </c>
      <c r="B135" s="17"/>
      <c r="C135" s="17"/>
      <c r="D135" s="60" t="s">
        <v>160</v>
      </c>
      <c r="E135" s="60"/>
      <c r="F135" s="60"/>
      <c r="G135" s="60"/>
      <c r="H135" s="13"/>
      <c r="I135" s="13">
        <f t="shared" si="3"/>
        <v>0</v>
      </c>
      <c r="J135" s="17" t="s">
        <v>24</v>
      </c>
      <c r="K135" s="17">
        <v>14</v>
      </c>
      <c r="L135" s="37"/>
      <c r="M135" s="37"/>
      <c r="N135" s="37"/>
      <c r="O135" s="38"/>
    </row>
    <row r="136" spans="1:15" ht="15.6" x14ac:dyDescent="0.3">
      <c r="A136" s="17"/>
      <c r="B136" s="17"/>
      <c r="C136" s="17"/>
      <c r="D136" s="58" t="s">
        <v>161</v>
      </c>
      <c r="E136" s="58"/>
      <c r="F136" s="58"/>
      <c r="G136" s="58"/>
      <c r="H136" s="13"/>
      <c r="I136" s="13"/>
      <c r="J136" s="17"/>
      <c r="K136" s="17"/>
      <c r="L136" s="37"/>
      <c r="M136" s="37"/>
      <c r="N136" s="37"/>
      <c r="O136" s="38"/>
    </row>
    <row r="137" spans="1:15" ht="15" x14ac:dyDescent="0.3">
      <c r="A137" s="17">
        <v>28</v>
      </c>
      <c r="B137" s="17"/>
      <c r="C137" s="17"/>
      <c r="D137" s="68" t="s">
        <v>162</v>
      </c>
      <c r="E137" s="68"/>
      <c r="F137" s="68"/>
      <c r="G137" s="68"/>
      <c r="H137" s="13"/>
      <c r="I137" s="13">
        <f t="shared" si="3"/>
        <v>0</v>
      </c>
      <c r="J137" s="17" t="s">
        <v>124</v>
      </c>
      <c r="K137" s="17">
        <v>1250</v>
      </c>
      <c r="L137" s="37"/>
      <c r="M137" s="37"/>
      <c r="N137" s="37"/>
      <c r="O137" s="38"/>
    </row>
    <row r="138" spans="1:15" ht="15" x14ac:dyDescent="0.3">
      <c r="A138" s="17">
        <v>29</v>
      </c>
      <c r="B138" s="17"/>
      <c r="C138" s="17"/>
      <c r="D138" s="68" t="s">
        <v>163</v>
      </c>
      <c r="E138" s="68"/>
      <c r="F138" s="68"/>
      <c r="G138" s="68"/>
      <c r="H138" s="13"/>
      <c r="I138" s="13">
        <f t="shared" si="3"/>
        <v>0</v>
      </c>
      <c r="J138" s="17" t="s">
        <v>124</v>
      </c>
      <c r="K138" s="17">
        <v>350</v>
      </c>
      <c r="L138" s="37"/>
      <c r="M138" s="37"/>
      <c r="N138" s="37"/>
      <c r="O138" s="38"/>
    </row>
    <row r="139" spans="1:15" ht="15" x14ac:dyDescent="0.3">
      <c r="A139" s="17">
        <v>30</v>
      </c>
      <c r="B139" s="17"/>
      <c r="C139" s="17"/>
      <c r="D139" s="68" t="s">
        <v>126</v>
      </c>
      <c r="E139" s="68"/>
      <c r="F139" s="68"/>
      <c r="G139" s="68"/>
      <c r="H139" s="13"/>
      <c r="I139" s="13">
        <f t="shared" si="3"/>
        <v>0</v>
      </c>
      <c r="J139" s="17" t="s">
        <v>124</v>
      </c>
      <c r="K139" s="17">
        <v>100</v>
      </c>
      <c r="L139" s="37"/>
      <c r="M139" s="37"/>
      <c r="N139" s="37"/>
      <c r="O139" s="38"/>
    </row>
    <row r="140" spans="1:15" ht="15.6" x14ac:dyDescent="0.3">
      <c r="A140" s="17"/>
      <c r="B140" s="17"/>
      <c r="C140" s="17"/>
      <c r="D140" s="58" t="s">
        <v>127</v>
      </c>
      <c r="E140" s="58"/>
      <c r="F140" s="58"/>
      <c r="G140" s="58"/>
      <c r="H140" s="13"/>
      <c r="I140" s="13"/>
      <c r="J140" s="17"/>
      <c r="K140" s="17"/>
      <c r="L140" s="37"/>
      <c r="M140" s="37"/>
      <c r="N140" s="37"/>
      <c r="O140" s="38"/>
    </row>
    <row r="141" spans="1:15" ht="15" x14ac:dyDescent="0.3">
      <c r="A141" s="17">
        <v>31</v>
      </c>
      <c r="B141" s="17"/>
      <c r="C141" s="17"/>
      <c r="D141" s="60" t="s">
        <v>164</v>
      </c>
      <c r="E141" s="60"/>
      <c r="F141" s="60"/>
      <c r="G141" s="60"/>
      <c r="H141" s="13"/>
      <c r="I141" s="13">
        <f t="shared" si="3"/>
        <v>0</v>
      </c>
      <c r="J141" s="17" t="s">
        <v>24</v>
      </c>
      <c r="K141" s="17">
        <v>1</v>
      </c>
      <c r="L141" s="37"/>
      <c r="M141" s="37"/>
      <c r="N141" s="37"/>
      <c r="O141" s="38"/>
    </row>
    <row r="142" spans="1:15" ht="15" x14ac:dyDescent="0.3">
      <c r="A142" s="17">
        <v>32</v>
      </c>
      <c r="B142" s="17"/>
      <c r="C142" s="17"/>
      <c r="D142" s="60" t="s">
        <v>129</v>
      </c>
      <c r="E142" s="60"/>
      <c r="F142" s="60"/>
      <c r="G142" s="60"/>
      <c r="H142" s="13"/>
      <c r="I142" s="13">
        <f t="shared" si="3"/>
        <v>0</v>
      </c>
      <c r="J142" s="17" t="s">
        <v>24</v>
      </c>
      <c r="K142" s="17">
        <v>1</v>
      </c>
      <c r="L142" s="37"/>
      <c r="M142" s="37"/>
      <c r="N142" s="37"/>
      <c r="O142" s="38"/>
    </row>
    <row r="143" spans="1:15" ht="12.75" customHeight="1" x14ac:dyDescent="0.3">
      <c r="A143" s="17">
        <v>33</v>
      </c>
      <c r="B143" s="17"/>
      <c r="C143" s="17"/>
      <c r="D143" s="60" t="s">
        <v>165</v>
      </c>
      <c r="E143" s="60"/>
      <c r="F143" s="60"/>
      <c r="G143" s="60"/>
      <c r="H143" s="13"/>
      <c r="I143" s="13">
        <f t="shared" si="3"/>
        <v>0</v>
      </c>
      <c r="J143" s="17" t="s">
        <v>24</v>
      </c>
      <c r="K143" s="17">
        <v>1</v>
      </c>
      <c r="L143" s="37"/>
      <c r="M143" s="37"/>
      <c r="N143" s="37"/>
      <c r="O143" s="38"/>
    </row>
    <row r="144" spans="1:15" ht="15" x14ac:dyDescent="0.3">
      <c r="A144" s="17">
        <v>34</v>
      </c>
      <c r="B144" s="17"/>
      <c r="C144" s="17"/>
      <c r="D144" s="60" t="s">
        <v>166</v>
      </c>
      <c r="E144" s="60"/>
      <c r="F144" s="60"/>
      <c r="G144" s="60"/>
      <c r="H144" s="13"/>
      <c r="I144" s="13">
        <f t="shared" si="3"/>
        <v>0</v>
      </c>
      <c r="J144" s="17" t="s">
        <v>24</v>
      </c>
      <c r="K144" s="17">
        <v>1</v>
      </c>
      <c r="L144" s="37"/>
      <c r="M144" s="37"/>
      <c r="N144" s="37"/>
      <c r="O144" s="38"/>
    </row>
    <row r="145" spans="1:15" ht="15" x14ac:dyDescent="0.3">
      <c r="A145" s="17">
        <v>36</v>
      </c>
      <c r="B145" s="17"/>
      <c r="C145" s="17"/>
      <c r="D145" s="60" t="s">
        <v>167</v>
      </c>
      <c r="E145" s="60"/>
      <c r="F145" s="60"/>
      <c r="G145" s="60"/>
      <c r="H145" s="13"/>
      <c r="I145" s="13">
        <f t="shared" si="3"/>
        <v>0</v>
      </c>
      <c r="J145" s="17" t="s">
        <v>24</v>
      </c>
      <c r="K145" s="17">
        <v>1</v>
      </c>
      <c r="L145" s="37"/>
      <c r="M145" s="37"/>
      <c r="N145" s="37"/>
      <c r="O145" s="38"/>
    </row>
    <row r="146" spans="1:15" ht="15" x14ac:dyDescent="0.3">
      <c r="A146" s="17">
        <v>37</v>
      </c>
      <c r="B146" s="17"/>
      <c r="C146" s="17"/>
      <c r="D146" s="60" t="s">
        <v>168</v>
      </c>
      <c r="E146" s="60"/>
      <c r="F146" s="60"/>
      <c r="G146" s="60"/>
      <c r="H146" s="13"/>
      <c r="I146" s="13">
        <f t="shared" si="3"/>
        <v>0</v>
      </c>
      <c r="J146" s="17" t="s">
        <v>24</v>
      </c>
      <c r="K146" s="17">
        <v>1</v>
      </c>
      <c r="L146" s="37"/>
      <c r="M146" s="37"/>
      <c r="N146" s="37"/>
      <c r="O146" s="38"/>
    </row>
    <row r="147" spans="1:15" ht="15" x14ac:dyDescent="0.3">
      <c r="A147" s="17">
        <v>35</v>
      </c>
      <c r="B147" s="17"/>
      <c r="C147" s="17"/>
      <c r="D147" s="60" t="s">
        <v>169</v>
      </c>
      <c r="E147" s="60"/>
      <c r="F147" s="60"/>
      <c r="G147" s="60"/>
      <c r="H147" s="13"/>
      <c r="I147" s="13">
        <f t="shared" si="3"/>
        <v>0</v>
      </c>
      <c r="J147" s="17" t="s">
        <v>24</v>
      </c>
      <c r="K147" s="17">
        <v>1</v>
      </c>
      <c r="L147" s="37"/>
      <c r="M147" s="37"/>
      <c r="N147" s="37"/>
      <c r="O147" s="38"/>
    </row>
    <row r="148" spans="1:15" ht="12.75" customHeight="1" x14ac:dyDescent="0.3">
      <c r="A148" s="17">
        <v>36</v>
      </c>
      <c r="B148" s="17"/>
      <c r="C148" s="17"/>
      <c r="D148" s="60" t="s">
        <v>134</v>
      </c>
      <c r="E148" s="60"/>
      <c r="F148" s="60"/>
      <c r="G148" s="60"/>
      <c r="H148" s="13"/>
      <c r="I148" s="13">
        <f t="shared" si="3"/>
        <v>0</v>
      </c>
      <c r="J148" s="17" t="s">
        <v>24</v>
      </c>
      <c r="K148" s="17">
        <v>1</v>
      </c>
      <c r="L148" s="37"/>
      <c r="M148" s="37"/>
      <c r="N148" s="37"/>
      <c r="O148" s="38"/>
    </row>
    <row r="149" spans="1:15" ht="15.6" x14ac:dyDescent="0.3">
      <c r="A149" s="39"/>
      <c r="B149" s="39"/>
      <c r="C149" s="39"/>
      <c r="D149" s="50" t="s">
        <v>137</v>
      </c>
      <c r="E149" s="51"/>
      <c r="F149" s="51"/>
      <c r="G149" s="52"/>
      <c r="H149" s="27"/>
      <c r="I149" s="27" t="e">
        <f t="shared" si="3"/>
        <v>#VALUE!</v>
      </c>
      <c r="J149" s="40" t="s">
        <v>138</v>
      </c>
      <c r="K149" s="40" t="s">
        <v>139</v>
      </c>
      <c r="L149" s="41" t="s">
        <v>140</v>
      </c>
      <c r="M149" s="41" t="s">
        <v>140</v>
      </c>
      <c r="N149" s="42">
        <f>SUM(N119:N148)</f>
        <v>0</v>
      </c>
      <c r="O149" s="43">
        <f>SUM(O119:O148)</f>
        <v>0</v>
      </c>
    </row>
    <row r="150" spans="1:15" ht="15.6" x14ac:dyDescent="0.3">
      <c r="A150" s="39"/>
      <c r="B150" s="39"/>
      <c r="C150" s="39"/>
      <c r="D150" s="50" t="s">
        <v>170</v>
      </c>
      <c r="E150" s="51"/>
      <c r="F150" s="51"/>
      <c r="G150" s="52"/>
      <c r="H150" s="27"/>
      <c r="I150" s="27" t="e">
        <f>H150*K150</f>
        <v>#VALUE!</v>
      </c>
      <c r="J150" s="40" t="s">
        <v>138</v>
      </c>
      <c r="K150" s="40" t="s">
        <v>139</v>
      </c>
      <c r="L150" s="41" t="s">
        <v>140</v>
      </c>
      <c r="M150" s="41" t="s">
        <v>140</v>
      </c>
      <c r="N150" s="53">
        <f>N149+O149</f>
        <v>0</v>
      </c>
      <c r="O150" s="54"/>
    </row>
    <row r="151" spans="1:15" ht="15" x14ac:dyDescent="0.3">
      <c r="A151" s="17"/>
      <c r="B151" s="17"/>
      <c r="C151" s="17"/>
      <c r="D151" s="60"/>
      <c r="E151" s="60"/>
      <c r="F151" s="60"/>
      <c r="G151" s="60"/>
      <c r="H151" s="13"/>
      <c r="I151" s="13">
        <f t="shared" si="3"/>
        <v>0</v>
      </c>
      <c r="J151" s="17"/>
      <c r="K151" s="17"/>
      <c r="L151" s="37"/>
      <c r="M151" s="37"/>
      <c r="N151" s="37">
        <f t="shared" ref="N151" si="4">K151*L151</f>
        <v>0</v>
      </c>
      <c r="O151" s="38">
        <f t="shared" ref="O151" si="5">K151*M151</f>
        <v>0</v>
      </c>
    </row>
    <row r="152" spans="1:15" ht="12.75" customHeight="1" x14ac:dyDescent="0.3">
      <c r="A152" s="12"/>
      <c r="B152" s="32"/>
      <c r="C152" s="12"/>
      <c r="D152" s="65" t="s">
        <v>171</v>
      </c>
      <c r="E152" s="66"/>
      <c r="F152" s="66"/>
      <c r="G152" s="67"/>
      <c r="H152" s="44"/>
      <c r="I152" s="44">
        <f t="shared" si="3"/>
        <v>0</v>
      </c>
      <c r="J152" s="12"/>
      <c r="K152" s="32"/>
      <c r="L152" s="34"/>
      <c r="M152" s="34"/>
      <c r="N152" s="35"/>
      <c r="O152" s="35"/>
    </row>
    <row r="153" spans="1:15" ht="15" x14ac:dyDescent="0.3">
      <c r="A153" s="17">
        <v>1</v>
      </c>
      <c r="B153" s="17" t="s">
        <v>172</v>
      </c>
      <c r="C153" s="17"/>
      <c r="D153" s="60" t="s">
        <v>43</v>
      </c>
      <c r="E153" s="60"/>
      <c r="F153" s="60"/>
      <c r="G153" s="60"/>
      <c r="H153" s="13">
        <v>0.12</v>
      </c>
      <c r="I153" s="13">
        <f t="shared" si="3"/>
        <v>0.36</v>
      </c>
      <c r="J153" s="17" t="s">
        <v>24</v>
      </c>
      <c r="K153" s="17">
        <v>3</v>
      </c>
      <c r="L153" s="37"/>
      <c r="M153" s="37"/>
      <c r="N153" s="37"/>
      <c r="O153" s="38"/>
    </row>
    <row r="154" spans="1:15" ht="15" x14ac:dyDescent="0.3">
      <c r="A154" s="17">
        <v>2</v>
      </c>
      <c r="B154" s="17" t="s">
        <v>173</v>
      </c>
      <c r="C154" s="17"/>
      <c r="D154" s="60" t="s">
        <v>174</v>
      </c>
      <c r="E154" s="60"/>
      <c r="F154" s="60"/>
      <c r="G154" s="60"/>
      <c r="H154" s="13"/>
      <c r="I154" s="13">
        <f t="shared" si="3"/>
        <v>0</v>
      </c>
      <c r="J154" s="17" t="s">
        <v>24</v>
      </c>
      <c r="K154" s="17">
        <v>3</v>
      </c>
      <c r="L154" s="37"/>
      <c r="M154" s="37"/>
      <c r="N154" s="37"/>
      <c r="O154" s="38"/>
    </row>
    <row r="155" spans="1:15" ht="15" x14ac:dyDescent="0.3">
      <c r="A155" s="17">
        <v>3</v>
      </c>
      <c r="B155" s="17">
        <v>1006</v>
      </c>
      <c r="C155" s="17"/>
      <c r="D155" s="59" t="s">
        <v>175</v>
      </c>
      <c r="E155" s="59"/>
      <c r="F155" s="59"/>
      <c r="G155" s="59"/>
      <c r="H155" s="13"/>
      <c r="I155" s="13">
        <f t="shared" si="3"/>
        <v>0</v>
      </c>
      <c r="J155" s="17" t="s">
        <v>24</v>
      </c>
      <c r="K155" s="17">
        <v>1</v>
      </c>
      <c r="L155" s="37"/>
      <c r="M155" s="37"/>
      <c r="N155" s="37"/>
      <c r="O155" s="38"/>
    </row>
    <row r="156" spans="1:15" ht="15" x14ac:dyDescent="0.3">
      <c r="A156" s="17">
        <v>4</v>
      </c>
      <c r="B156" s="17" t="s">
        <v>176</v>
      </c>
      <c r="C156" s="17"/>
      <c r="D156" s="60" t="s">
        <v>177</v>
      </c>
      <c r="E156" s="60"/>
      <c r="F156" s="60"/>
      <c r="G156" s="60"/>
      <c r="H156" s="13">
        <v>2.2000000000000002</v>
      </c>
      <c r="I156" s="13">
        <f t="shared" si="3"/>
        <v>8.8000000000000007</v>
      </c>
      <c r="J156" s="17" t="s">
        <v>24</v>
      </c>
      <c r="K156" s="17">
        <v>4</v>
      </c>
      <c r="L156" s="37"/>
      <c r="M156" s="37"/>
      <c r="N156" s="37"/>
      <c r="O156" s="38"/>
    </row>
    <row r="157" spans="1:15" ht="15" x14ac:dyDescent="0.3">
      <c r="A157" s="17">
        <v>5</v>
      </c>
      <c r="B157" s="45">
        <v>1011.1011999999999</v>
      </c>
      <c r="C157" s="17"/>
      <c r="D157" s="60" t="s">
        <v>178</v>
      </c>
      <c r="E157" s="60"/>
      <c r="F157" s="60"/>
      <c r="G157" s="60"/>
      <c r="H157" s="13">
        <v>2.2000000000000002</v>
      </c>
      <c r="I157" s="13">
        <f>H157*K157</f>
        <v>4.4000000000000004</v>
      </c>
      <c r="J157" s="17" t="s">
        <v>24</v>
      </c>
      <c r="K157" s="17">
        <v>2</v>
      </c>
      <c r="L157" s="37"/>
      <c r="M157" s="37"/>
      <c r="N157" s="37"/>
      <c r="O157" s="38"/>
    </row>
    <row r="158" spans="1:15" ht="15" x14ac:dyDescent="0.3">
      <c r="A158" s="17">
        <v>6</v>
      </c>
      <c r="B158" s="17"/>
      <c r="C158" s="17"/>
      <c r="D158" s="60" t="s">
        <v>179</v>
      </c>
      <c r="E158" s="60"/>
      <c r="F158" s="60"/>
      <c r="G158" s="60"/>
      <c r="H158" s="13"/>
      <c r="I158" s="13">
        <f t="shared" si="3"/>
        <v>0</v>
      </c>
      <c r="J158" s="17" t="s">
        <v>24</v>
      </c>
      <c r="K158" s="17">
        <v>2</v>
      </c>
      <c r="L158" s="37"/>
      <c r="M158" s="37"/>
      <c r="N158" s="37"/>
      <c r="O158" s="38"/>
    </row>
    <row r="159" spans="1:15" ht="15" x14ac:dyDescent="0.3">
      <c r="A159" s="17">
        <v>7</v>
      </c>
      <c r="B159" s="17">
        <v>1013</v>
      </c>
      <c r="C159" s="17"/>
      <c r="D159" s="60" t="s">
        <v>180</v>
      </c>
      <c r="E159" s="60"/>
      <c r="F159" s="60"/>
      <c r="G159" s="60"/>
      <c r="H159" s="13">
        <v>17.2</v>
      </c>
      <c r="I159" s="13">
        <f t="shared" si="3"/>
        <v>17.2</v>
      </c>
      <c r="J159" s="17" t="s">
        <v>24</v>
      </c>
      <c r="K159" s="17">
        <v>1</v>
      </c>
      <c r="L159" s="37"/>
      <c r="M159" s="37"/>
      <c r="N159" s="37"/>
      <c r="O159" s="38"/>
    </row>
    <row r="160" spans="1:15" ht="15" x14ac:dyDescent="0.3">
      <c r="A160" s="17">
        <v>8</v>
      </c>
      <c r="B160" s="17">
        <v>1014</v>
      </c>
      <c r="C160" s="17"/>
      <c r="D160" s="60" t="s">
        <v>181</v>
      </c>
      <c r="E160" s="60"/>
      <c r="F160" s="60"/>
      <c r="G160" s="60"/>
      <c r="H160" s="13"/>
      <c r="I160" s="13">
        <f t="shared" si="3"/>
        <v>0</v>
      </c>
      <c r="J160" s="17" t="s">
        <v>24</v>
      </c>
      <c r="K160" s="17">
        <v>1</v>
      </c>
      <c r="L160" s="37"/>
      <c r="M160" s="37"/>
      <c r="N160" s="37"/>
      <c r="O160" s="38"/>
    </row>
    <row r="161" spans="1:15" ht="15" x14ac:dyDescent="0.3">
      <c r="A161" s="17">
        <v>9</v>
      </c>
      <c r="B161" s="17">
        <v>1015</v>
      </c>
      <c r="C161" s="17"/>
      <c r="D161" s="60" t="s">
        <v>182</v>
      </c>
      <c r="E161" s="60"/>
      <c r="F161" s="60"/>
      <c r="G161" s="60"/>
      <c r="H161" s="13">
        <v>0.12</v>
      </c>
      <c r="I161" s="13">
        <f t="shared" si="3"/>
        <v>0.12</v>
      </c>
      <c r="J161" s="17" t="s">
        <v>24</v>
      </c>
      <c r="K161" s="17">
        <v>1</v>
      </c>
      <c r="L161" s="37"/>
      <c r="M161" s="37"/>
      <c r="N161" s="37"/>
      <c r="O161" s="38"/>
    </row>
    <row r="162" spans="1:15" ht="15" x14ac:dyDescent="0.3">
      <c r="A162" s="17">
        <v>10</v>
      </c>
      <c r="B162" s="17">
        <v>1016</v>
      </c>
      <c r="C162" s="17"/>
      <c r="D162" s="60" t="s">
        <v>183</v>
      </c>
      <c r="E162" s="60"/>
      <c r="F162" s="60"/>
      <c r="G162" s="60"/>
      <c r="H162" s="13">
        <v>3</v>
      </c>
      <c r="I162" s="13">
        <f t="shared" si="3"/>
        <v>3</v>
      </c>
      <c r="J162" s="17" t="s">
        <v>24</v>
      </c>
      <c r="K162" s="17">
        <v>1</v>
      </c>
      <c r="L162" s="37"/>
      <c r="M162" s="37"/>
      <c r="N162" s="37"/>
      <c r="O162" s="38"/>
    </row>
    <row r="163" spans="1:15" ht="15" x14ac:dyDescent="0.3">
      <c r="A163" s="17">
        <v>11</v>
      </c>
      <c r="B163" s="17">
        <v>1017</v>
      </c>
      <c r="C163" s="17"/>
      <c r="D163" s="60" t="s">
        <v>184</v>
      </c>
      <c r="E163" s="60"/>
      <c r="F163" s="60"/>
      <c r="G163" s="60"/>
      <c r="H163" s="13">
        <v>3</v>
      </c>
      <c r="I163" s="13">
        <f t="shared" si="3"/>
        <v>3</v>
      </c>
      <c r="J163" s="17" t="s">
        <v>24</v>
      </c>
      <c r="K163" s="17">
        <v>1</v>
      </c>
      <c r="L163" s="37"/>
      <c r="M163" s="37"/>
      <c r="N163" s="37"/>
      <c r="O163" s="38"/>
    </row>
    <row r="164" spans="1:15" x14ac:dyDescent="0.3">
      <c r="A164" s="17">
        <v>12</v>
      </c>
      <c r="B164" s="20">
        <v>1018</v>
      </c>
      <c r="C164" s="17"/>
      <c r="D164" s="62" t="s">
        <v>34</v>
      </c>
      <c r="E164" s="63"/>
      <c r="F164" s="63"/>
      <c r="G164" s="64"/>
      <c r="H164" s="13">
        <v>0.12</v>
      </c>
      <c r="I164" s="13">
        <f>H164*K164</f>
        <v>0.12</v>
      </c>
      <c r="J164" s="14" t="s">
        <v>24</v>
      </c>
      <c r="K164" s="14">
        <v>1</v>
      </c>
      <c r="L164" s="15"/>
      <c r="M164" s="15"/>
      <c r="N164" s="16"/>
      <c r="O164" s="16"/>
    </row>
    <row r="165" spans="1:15" ht="15" x14ac:dyDescent="0.3">
      <c r="A165" s="17">
        <v>13</v>
      </c>
      <c r="B165" s="17">
        <v>1019</v>
      </c>
      <c r="C165" s="17"/>
      <c r="D165" s="60" t="s">
        <v>183</v>
      </c>
      <c r="E165" s="60"/>
      <c r="F165" s="60"/>
      <c r="G165" s="60"/>
      <c r="H165" s="13">
        <v>3</v>
      </c>
      <c r="I165" s="13">
        <f>H165*K165</f>
        <v>3</v>
      </c>
      <c r="J165" s="17" t="s">
        <v>24</v>
      </c>
      <c r="K165" s="17">
        <v>1</v>
      </c>
      <c r="L165" s="37"/>
      <c r="M165" s="37"/>
      <c r="N165" s="37"/>
      <c r="O165" s="38"/>
    </row>
    <row r="166" spans="1:15" ht="15" x14ac:dyDescent="0.3">
      <c r="A166" s="17">
        <v>14</v>
      </c>
      <c r="B166" s="17" t="s">
        <v>185</v>
      </c>
      <c r="C166" s="17"/>
      <c r="D166" s="59" t="s">
        <v>186</v>
      </c>
      <c r="E166" s="59"/>
      <c r="F166" s="59"/>
      <c r="G166" s="59"/>
      <c r="H166" s="13"/>
      <c r="I166" s="13">
        <f>H166*K166</f>
        <v>0</v>
      </c>
      <c r="J166" s="17" t="s">
        <v>24</v>
      </c>
      <c r="K166" s="17">
        <v>1</v>
      </c>
      <c r="L166" s="37"/>
      <c r="M166" s="37"/>
      <c r="N166" s="37"/>
      <c r="O166" s="38"/>
    </row>
    <row r="167" spans="1:15" ht="15" x14ac:dyDescent="0.3">
      <c r="A167" s="17">
        <v>15</v>
      </c>
      <c r="B167" s="17">
        <v>1020</v>
      </c>
      <c r="C167" s="17"/>
      <c r="D167" s="60" t="s">
        <v>187</v>
      </c>
      <c r="E167" s="60"/>
      <c r="F167" s="60"/>
      <c r="G167" s="60"/>
      <c r="H167" s="13">
        <v>1.5</v>
      </c>
      <c r="I167" s="13">
        <f>H167*K167</f>
        <v>1.5</v>
      </c>
      <c r="J167" s="17" t="s">
        <v>24</v>
      </c>
      <c r="K167" s="17">
        <v>1</v>
      </c>
      <c r="L167" s="37"/>
      <c r="M167" s="37"/>
      <c r="N167" s="37"/>
      <c r="O167" s="38"/>
    </row>
    <row r="168" spans="1:15" ht="119.25" customHeight="1" x14ac:dyDescent="0.3">
      <c r="A168" s="17">
        <v>16</v>
      </c>
      <c r="B168" s="17"/>
      <c r="C168" s="17"/>
      <c r="D168" s="61" t="s">
        <v>188</v>
      </c>
      <c r="E168" s="60"/>
      <c r="F168" s="60"/>
      <c r="G168" s="60"/>
      <c r="H168" s="19"/>
      <c r="I168" s="19">
        <f t="shared" si="3"/>
        <v>0</v>
      </c>
      <c r="J168" s="17" t="s">
        <v>24</v>
      </c>
      <c r="K168" s="17">
        <v>1</v>
      </c>
      <c r="L168" s="37"/>
      <c r="M168" s="37"/>
      <c r="N168" s="37"/>
      <c r="O168" s="38"/>
    </row>
    <row r="169" spans="1:15" ht="15" x14ac:dyDescent="0.3">
      <c r="A169" s="17">
        <v>17</v>
      </c>
      <c r="B169" s="17">
        <v>1021</v>
      </c>
      <c r="C169" s="17"/>
      <c r="D169" s="60" t="s">
        <v>189</v>
      </c>
      <c r="E169" s="60"/>
      <c r="F169" s="60"/>
      <c r="G169" s="60"/>
      <c r="H169" s="13">
        <v>7.5</v>
      </c>
      <c r="I169" s="13">
        <f t="shared" si="3"/>
        <v>7.5</v>
      </c>
      <c r="J169" s="17" t="s">
        <v>24</v>
      </c>
      <c r="K169" s="17">
        <v>1</v>
      </c>
      <c r="L169" s="37"/>
      <c r="M169" s="37"/>
      <c r="N169" s="37"/>
      <c r="O169" s="38"/>
    </row>
    <row r="170" spans="1:15" ht="15" x14ac:dyDescent="0.3">
      <c r="A170" s="17">
        <v>18</v>
      </c>
      <c r="B170" s="17">
        <v>1022</v>
      </c>
      <c r="C170" s="17"/>
      <c r="D170" s="60" t="s">
        <v>43</v>
      </c>
      <c r="E170" s="60"/>
      <c r="F170" s="60"/>
      <c r="G170" s="60"/>
      <c r="H170" s="13">
        <v>0.12</v>
      </c>
      <c r="I170" s="13">
        <f>H170*K170</f>
        <v>0.12</v>
      </c>
      <c r="J170" s="17" t="s">
        <v>24</v>
      </c>
      <c r="K170" s="17">
        <v>1</v>
      </c>
      <c r="L170" s="37"/>
      <c r="M170" s="37"/>
      <c r="N170" s="37"/>
      <c r="O170" s="38"/>
    </row>
    <row r="171" spans="1:15" ht="15" x14ac:dyDescent="0.3">
      <c r="A171" s="17">
        <v>19</v>
      </c>
      <c r="B171" s="17" t="s">
        <v>190</v>
      </c>
      <c r="C171" s="17"/>
      <c r="D171" s="59" t="s">
        <v>191</v>
      </c>
      <c r="E171" s="59"/>
      <c r="F171" s="59"/>
      <c r="G171" s="59"/>
      <c r="H171" s="13"/>
      <c r="I171" s="13">
        <f>H171*K171</f>
        <v>0</v>
      </c>
      <c r="J171" s="17" t="s">
        <v>24</v>
      </c>
      <c r="K171" s="17">
        <v>2</v>
      </c>
      <c r="L171" s="37"/>
      <c r="M171" s="37"/>
      <c r="N171" s="37"/>
      <c r="O171" s="38"/>
    </row>
    <row r="172" spans="1:15" ht="15" x14ac:dyDescent="0.3">
      <c r="A172" s="17">
        <v>20</v>
      </c>
      <c r="B172" s="17">
        <v>1023</v>
      </c>
      <c r="C172" s="17"/>
      <c r="D172" s="60" t="s">
        <v>192</v>
      </c>
      <c r="E172" s="60"/>
      <c r="F172" s="60"/>
      <c r="G172" s="60"/>
      <c r="H172" s="13"/>
      <c r="I172" s="13">
        <f t="shared" si="3"/>
        <v>0</v>
      </c>
      <c r="J172" s="17" t="s">
        <v>24</v>
      </c>
      <c r="K172" s="17">
        <v>1</v>
      </c>
      <c r="L172" s="37"/>
      <c r="M172" s="37"/>
      <c r="N172" s="37"/>
      <c r="O172" s="38"/>
    </row>
    <row r="173" spans="1:15" ht="15" x14ac:dyDescent="0.3">
      <c r="A173" s="17">
        <v>21</v>
      </c>
      <c r="B173" s="17">
        <v>1024</v>
      </c>
      <c r="C173" s="17"/>
      <c r="D173" s="60" t="s">
        <v>184</v>
      </c>
      <c r="E173" s="60"/>
      <c r="F173" s="60"/>
      <c r="G173" s="60"/>
      <c r="H173" s="13">
        <v>3</v>
      </c>
      <c r="I173" s="13">
        <f t="shared" si="3"/>
        <v>3</v>
      </c>
      <c r="J173" s="17" t="s">
        <v>24</v>
      </c>
      <c r="K173" s="17">
        <v>1</v>
      </c>
      <c r="L173" s="37"/>
      <c r="M173" s="37"/>
      <c r="N173" s="37"/>
      <c r="O173" s="38"/>
    </row>
    <row r="174" spans="1:15" ht="15" x14ac:dyDescent="0.3">
      <c r="A174" s="17">
        <v>22</v>
      </c>
      <c r="B174" s="17">
        <v>1025</v>
      </c>
      <c r="C174" s="17"/>
      <c r="D174" s="60" t="s">
        <v>183</v>
      </c>
      <c r="E174" s="60"/>
      <c r="F174" s="60"/>
      <c r="G174" s="60"/>
      <c r="H174" s="13">
        <v>3</v>
      </c>
      <c r="I174" s="13">
        <f t="shared" si="3"/>
        <v>3</v>
      </c>
      <c r="J174" s="17" t="s">
        <v>24</v>
      </c>
      <c r="K174" s="17">
        <v>1</v>
      </c>
      <c r="L174" s="37"/>
      <c r="M174" s="37"/>
      <c r="N174" s="37"/>
      <c r="O174" s="38"/>
    </row>
    <row r="175" spans="1:15" ht="15.6" x14ac:dyDescent="0.3">
      <c r="A175" s="17"/>
      <c r="B175" s="17"/>
      <c r="C175" s="17"/>
      <c r="D175" s="58" t="s">
        <v>112</v>
      </c>
      <c r="E175" s="58"/>
      <c r="F175" s="58"/>
      <c r="G175" s="58"/>
      <c r="H175" s="13"/>
      <c r="I175" s="13"/>
      <c r="J175" s="17"/>
      <c r="K175" s="17"/>
      <c r="L175" s="37"/>
      <c r="M175" s="37"/>
      <c r="N175" s="37"/>
      <c r="O175" s="38"/>
    </row>
    <row r="176" spans="1:15" x14ac:dyDescent="0.3">
      <c r="A176" s="17">
        <v>23</v>
      </c>
      <c r="B176" s="17"/>
      <c r="C176" s="17"/>
      <c r="D176" s="49" t="s">
        <v>156</v>
      </c>
      <c r="E176" s="49"/>
      <c r="F176" s="49"/>
      <c r="G176" s="49"/>
      <c r="H176" s="13"/>
      <c r="I176" s="13">
        <f t="shared" si="3"/>
        <v>0</v>
      </c>
      <c r="J176" s="17" t="s">
        <v>114</v>
      </c>
      <c r="K176" s="17">
        <v>40</v>
      </c>
      <c r="L176" s="37"/>
      <c r="M176" s="37"/>
      <c r="N176" s="37"/>
      <c r="O176" s="38"/>
    </row>
    <row r="177" spans="1:15" x14ac:dyDescent="0.3">
      <c r="A177" s="17">
        <v>24</v>
      </c>
      <c r="B177" s="17"/>
      <c r="C177" s="17"/>
      <c r="D177" s="49" t="s">
        <v>157</v>
      </c>
      <c r="E177" s="49"/>
      <c r="F177" s="49"/>
      <c r="G177" s="49"/>
      <c r="H177" s="13"/>
      <c r="I177" s="13">
        <f t="shared" si="3"/>
        <v>0</v>
      </c>
      <c r="J177" s="17" t="s">
        <v>24</v>
      </c>
      <c r="K177" s="17">
        <v>30</v>
      </c>
      <c r="L177" s="37"/>
      <c r="M177" s="37"/>
      <c r="N177" s="37"/>
      <c r="O177" s="38"/>
    </row>
    <row r="178" spans="1:15" x14ac:dyDescent="0.3">
      <c r="A178" s="17">
        <v>25</v>
      </c>
      <c r="B178" s="17"/>
      <c r="C178" s="17"/>
      <c r="D178" s="49" t="s">
        <v>158</v>
      </c>
      <c r="E178" s="49"/>
      <c r="F178" s="49"/>
      <c r="G178" s="49"/>
      <c r="H178" s="13"/>
      <c r="I178" s="13">
        <f t="shared" si="3"/>
        <v>0</v>
      </c>
      <c r="J178" s="17" t="s">
        <v>24</v>
      </c>
      <c r="K178" s="17">
        <v>10</v>
      </c>
      <c r="L178" s="37"/>
      <c r="M178" s="37"/>
      <c r="N178" s="37"/>
      <c r="O178" s="38"/>
    </row>
    <row r="179" spans="1:15" x14ac:dyDescent="0.3">
      <c r="A179" s="17">
        <v>26</v>
      </c>
      <c r="B179" s="17"/>
      <c r="C179" s="17"/>
      <c r="D179" s="49" t="s">
        <v>159</v>
      </c>
      <c r="E179" s="49"/>
      <c r="F179" s="49"/>
      <c r="G179" s="49"/>
      <c r="H179" s="13"/>
      <c r="I179" s="13">
        <f t="shared" si="3"/>
        <v>0</v>
      </c>
      <c r="J179" s="17" t="s">
        <v>24</v>
      </c>
      <c r="K179" s="17">
        <v>8</v>
      </c>
      <c r="L179" s="37"/>
      <c r="M179" s="37"/>
      <c r="N179" s="37"/>
      <c r="O179" s="38"/>
    </row>
    <row r="180" spans="1:15" x14ac:dyDescent="0.3">
      <c r="A180" s="17">
        <v>27</v>
      </c>
      <c r="B180" s="17"/>
      <c r="C180" s="17"/>
      <c r="D180" s="49" t="s">
        <v>160</v>
      </c>
      <c r="E180" s="49"/>
      <c r="F180" s="49"/>
      <c r="G180" s="49"/>
      <c r="H180" s="13"/>
      <c r="I180" s="13">
        <f t="shared" si="3"/>
        <v>0</v>
      </c>
      <c r="J180" s="17" t="s">
        <v>24</v>
      </c>
      <c r="K180" s="17">
        <v>10</v>
      </c>
      <c r="L180" s="37"/>
      <c r="M180" s="37"/>
      <c r="N180" s="37"/>
      <c r="O180" s="38"/>
    </row>
    <row r="181" spans="1:15" ht="15.6" x14ac:dyDescent="0.3">
      <c r="A181" s="17"/>
      <c r="B181" s="17"/>
      <c r="C181" s="17"/>
      <c r="D181" s="58" t="s">
        <v>161</v>
      </c>
      <c r="E181" s="58"/>
      <c r="F181" s="58"/>
      <c r="G181" s="58"/>
      <c r="H181" s="13"/>
      <c r="I181" s="13"/>
      <c r="J181" s="17"/>
      <c r="K181" s="17"/>
      <c r="L181" s="37"/>
      <c r="M181" s="37"/>
      <c r="N181" s="37"/>
      <c r="O181" s="38"/>
    </row>
    <row r="182" spans="1:15" x14ac:dyDescent="0.3">
      <c r="A182" s="17">
        <v>28</v>
      </c>
      <c r="B182" s="17"/>
      <c r="C182" s="17"/>
      <c r="D182" s="56" t="s">
        <v>162</v>
      </c>
      <c r="E182" s="56"/>
      <c r="F182" s="56"/>
      <c r="G182" s="56"/>
      <c r="H182" s="13"/>
      <c r="I182" s="13">
        <f t="shared" ref="I182:I197" si="6">H182*K182</f>
        <v>0</v>
      </c>
      <c r="J182" s="17" t="s">
        <v>124</v>
      </c>
      <c r="K182" s="17">
        <v>350</v>
      </c>
      <c r="L182" s="37"/>
      <c r="M182" s="37"/>
      <c r="N182" s="37"/>
      <c r="O182" s="38"/>
    </row>
    <row r="183" spans="1:15" x14ac:dyDescent="0.3">
      <c r="A183" s="17">
        <v>29</v>
      </c>
      <c r="B183" s="17"/>
      <c r="C183" s="17"/>
      <c r="D183" s="56" t="s">
        <v>163</v>
      </c>
      <c r="E183" s="56"/>
      <c r="F183" s="56"/>
      <c r="G183" s="56"/>
      <c r="H183" s="13"/>
      <c r="I183" s="13">
        <f t="shared" si="6"/>
        <v>0</v>
      </c>
      <c r="J183" s="17" t="s">
        <v>124</v>
      </c>
      <c r="K183" s="17">
        <v>150</v>
      </c>
      <c r="L183" s="37"/>
      <c r="M183" s="37"/>
      <c r="N183" s="37"/>
      <c r="O183" s="38"/>
    </row>
    <row r="184" spans="1:15" x14ac:dyDescent="0.3">
      <c r="A184" s="17">
        <v>30</v>
      </c>
      <c r="B184" s="17"/>
      <c r="C184" s="17"/>
      <c r="D184" s="56" t="s">
        <v>193</v>
      </c>
      <c r="E184" s="56"/>
      <c r="F184" s="56"/>
      <c r="G184" s="56"/>
      <c r="H184" s="13"/>
      <c r="I184" s="13">
        <f>H184*K184</f>
        <v>0</v>
      </c>
      <c r="J184" s="17" t="s">
        <v>24</v>
      </c>
      <c r="K184" s="17">
        <v>2</v>
      </c>
      <c r="L184" s="37"/>
      <c r="M184" s="37"/>
      <c r="N184" s="37"/>
      <c r="O184" s="38"/>
    </row>
    <row r="185" spans="1:15" ht="79.8" customHeight="1" x14ac:dyDescent="0.3">
      <c r="A185" s="17">
        <v>31</v>
      </c>
      <c r="B185" s="17"/>
      <c r="C185" s="17"/>
      <c r="D185" s="57" t="s">
        <v>194</v>
      </c>
      <c r="E185" s="57"/>
      <c r="F185" s="57"/>
      <c r="G185" s="57"/>
      <c r="H185" s="19"/>
      <c r="I185" s="19">
        <f>H185*K185</f>
        <v>0</v>
      </c>
      <c r="J185" s="17" t="s">
        <v>24</v>
      </c>
      <c r="K185" s="17">
        <v>1</v>
      </c>
      <c r="L185" s="37"/>
      <c r="M185" s="37"/>
      <c r="N185" s="37"/>
      <c r="O185" s="38"/>
    </row>
    <row r="186" spans="1:15" x14ac:dyDescent="0.3">
      <c r="A186" s="17">
        <v>31</v>
      </c>
      <c r="B186" s="17"/>
      <c r="C186" s="17"/>
      <c r="D186" s="56" t="s">
        <v>126</v>
      </c>
      <c r="E186" s="56"/>
      <c r="F186" s="56"/>
      <c r="G186" s="56"/>
      <c r="H186" s="13"/>
      <c r="I186" s="13">
        <f t="shared" si="6"/>
        <v>0</v>
      </c>
      <c r="J186" s="17" t="s">
        <v>124</v>
      </c>
      <c r="K186" s="17">
        <v>100</v>
      </c>
      <c r="L186" s="37"/>
      <c r="M186" s="37"/>
      <c r="N186" s="37"/>
      <c r="O186" s="38"/>
    </row>
    <row r="187" spans="1:15" ht="15.6" x14ac:dyDescent="0.3">
      <c r="A187" s="17"/>
      <c r="B187" s="17"/>
      <c r="C187" s="17"/>
      <c r="D187" s="58" t="s">
        <v>127</v>
      </c>
      <c r="E187" s="58"/>
      <c r="F187" s="58"/>
      <c r="G187" s="58"/>
      <c r="H187" s="13"/>
      <c r="I187" s="13"/>
      <c r="J187" s="17"/>
      <c r="K187" s="17"/>
      <c r="L187" s="37"/>
      <c r="M187" s="37"/>
      <c r="N187" s="37"/>
      <c r="O187" s="38"/>
    </row>
    <row r="188" spans="1:15" x14ac:dyDescent="0.3">
      <c r="A188" s="17">
        <v>32</v>
      </c>
      <c r="B188" s="17"/>
      <c r="C188" s="17"/>
      <c r="D188" s="49" t="s">
        <v>164</v>
      </c>
      <c r="E188" s="49"/>
      <c r="F188" s="49"/>
      <c r="G188" s="49"/>
      <c r="H188" s="13"/>
      <c r="I188" s="13">
        <f t="shared" si="6"/>
        <v>0</v>
      </c>
      <c r="J188" s="17" t="s">
        <v>24</v>
      </c>
      <c r="K188" s="17">
        <v>1</v>
      </c>
      <c r="L188" s="37"/>
      <c r="M188" s="37"/>
      <c r="N188" s="37"/>
      <c r="O188" s="38"/>
    </row>
    <row r="189" spans="1:15" x14ac:dyDescent="0.3">
      <c r="A189" s="17">
        <v>33</v>
      </c>
      <c r="B189" s="17"/>
      <c r="C189" s="17"/>
      <c r="D189" s="49" t="s">
        <v>129</v>
      </c>
      <c r="E189" s="49"/>
      <c r="F189" s="49"/>
      <c r="G189" s="49"/>
      <c r="H189" s="13"/>
      <c r="I189" s="13">
        <f t="shared" si="6"/>
        <v>0</v>
      </c>
      <c r="J189" s="17" t="s">
        <v>24</v>
      </c>
      <c r="K189" s="17">
        <v>1</v>
      </c>
      <c r="L189" s="37"/>
      <c r="M189" s="37"/>
      <c r="N189" s="37"/>
      <c r="O189" s="38"/>
    </row>
    <row r="190" spans="1:15" x14ac:dyDescent="0.3">
      <c r="A190" s="17">
        <v>34</v>
      </c>
      <c r="B190" s="17"/>
      <c r="C190" s="17"/>
      <c r="D190" s="49" t="s">
        <v>195</v>
      </c>
      <c r="E190" s="49"/>
      <c r="F190" s="49"/>
      <c r="G190" s="49"/>
      <c r="H190" s="13"/>
      <c r="I190" s="13">
        <f>H190*K190</f>
        <v>0</v>
      </c>
      <c r="J190" s="17" t="s">
        <v>24</v>
      </c>
      <c r="K190" s="17">
        <v>2</v>
      </c>
      <c r="L190" s="37"/>
      <c r="M190" s="37"/>
      <c r="N190" s="37"/>
      <c r="O190" s="38"/>
    </row>
    <row r="191" spans="1:15" x14ac:dyDescent="0.3">
      <c r="A191" s="17">
        <v>35</v>
      </c>
      <c r="B191" s="17"/>
      <c r="C191" s="17"/>
      <c r="D191" s="49" t="s">
        <v>196</v>
      </c>
      <c r="E191" s="49"/>
      <c r="F191" s="49"/>
      <c r="G191" s="49"/>
      <c r="H191" s="13"/>
      <c r="I191" s="13">
        <f t="shared" si="6"/>
        <v>0</v>
      </c>
      <c r="J191" s="17" t="s">
        <v>24</v>
      </c>
      <c r="K191" s="17">
        <v>10</v>
      </c>
      <c r="L191" s="37"/>
      <c r="M191" s="37"/>
      <c r="N191" s="37"/>
      <c r="O191" s="38"/>
    </row>
    <row r="192" spans="1:15" ht="12.75" customHeight="1" x14ac:dyDescent="0.3">
      <c r="A192" s="17">
        <v>36</v>
      </c>
      <c r="B192" s="17"/>
      <c r="C192" s="17"/>
      <c r="D192" s="49" t="s">
        <v>197</v>
      </c>
      <c r="E192" s="49"/>
      <c r="F192" s="49"/>
      <c r="G192" s="49"/>
      <c r="H192" s="13"/>
      <c r="I192" s="13">
        <f t="shared" si="6"/>
        <v>0</v>
      </c>
      <c r="J192" s="17" t="s">
        <v>24</v>
      </c>
      <c r="K192" s="17">
        <v>1</v>
      </c>
      <c r="L192" s="37"/>
      <c r="M192" s="37"/>
      <c r="N192" s="37"/>
      <c r="O192" s="38"/>
    </row>
    <row r="193" spans="1:15" x14ac:dyDescent="0.3">
      <c r="A193" s="17">
        <v>37</v>
      </c>
      <c r="B193" s="17"/>
      <c r="C193" s="17"/>
      <c r="D193" s="55" t="s">
        <v>198</v>
      </c>
      <c r="E193" s="55"/>
      <c r="F193" s="55"/>
      <c r="G193" s="55"/>
      <c r="H193" s="13"/>
      <c r="I193" s="13">
        <f t="shared" si="6"/>
        <v>0</v>
      </c>
      <c r="J193" s="17" t="s">
        <v>24</v>
      </c>
      <c r="K193" s="17">
        <v>1</v>
      </c>
      <c r="L193" s="37"/>
      <c r="M193" s="37"/>
      <c r="N193" s="37"/>
      <c r="O193" s="38"/>
    </row>
    <row r="194" spans="1:15" x14ac:dyDescent="0.3">
      <c r="A194" s="17">
        <v>37</v>
      </c>
      <c r="B194" s="17"/>
      <c r="C194" s="17"/>
      <c r="D194" s="49" t="s">
        <v>168</v>
      </c>
      <c r="E194" s="49"/>
      <c r="F194" s="49"/>
      <c r="G194" s="49"/>
      <c r="H194" s="13"/>
      <c r="I194" s="13">
        <f t="shared" si="6"/>
        <v>0</v>
      </c>
      <c r="J194" s="17" t="s">
        <v>24</v>
      </c>
      <c r="K194" s="17">
        <v>1</v>
      </c>
      <c r="L194" s="37"/>
      <c r="M194" s="37"/>
      <c r="N194" s="37"/>
      <c r="O194" s="38"/>
    </row>
    <row r="195" spans="1:15" x14ac:dyDescent="0.3">
      <c r="A195" s="17">
        <v>38</v>
      </c>
      <c r="B195" s="17"/>
      <c r="C195" s="17"/>
      <c r="D195" s="49" t="s">
        <v>169</v>
      </c>
      <c r="E195" s="49"/>
      <c r="F195" s="49"/>
      <c r="G195" s="49"/>
      <c r="H195" s="13"/>
      <c r="I195" s="13">
        <f t="shared" si="6"/>
        <v>0</v>
      </c>
      <c r="J195" s="17" t="s">
        <v>24</v>
      </c>
      <c r="K195" s="17">
        <v>1</v>
      </c>
      <c r="L195" s="37"/>
      <c r="M195" s="37"/>
      <c r="N195" s="37"/>
      <c r="O195" s="38"/>
    </row>
    <row r="196" spans="1:15" ht="12.75" customHeight="1" x14ac:dyDescent="0.3">
      <c r="A196" s="17">
        <v>39</v>
      </c>
      <c r="B196" s="17"/>
      <c r="C196" s="17"/>
      <c r="D196" s="49" t="s">
        <v>134</v>
      </c>
      <c r="E196" s="49"/>
      <c r="F196" s="49"/>
      <c r="G196" s="49"/>
      <c r="H196" s="13"/>
      <c r="I196" s="13">
        <f t="shared" si="6"/>
        <v>0</v>
      </c>
      <c r="J196" s="17" t="s">
        <v>24</v>
      </c>
      <c r="K196" s="17">
        <v>1</v>
      </c>
      <c r="L196" s="37"/>
      <c r="M196" s="37"/>
      <c r="N196" s="37"/>
      <c r="O196" s="38"/>
    </row>
    <row r="197" spans="1:15" ht="15.6" x14ac:dyDescent="0.3">
      <c r="A197" s="39"/>
      <c r="B197" s="39"/>
      <c r="C197" s="39"/>
      <c r="D197" s="50" t="s">
        <v>137</v>
      </c>
      <c r="E197" s="51"/>
      <c r="F197" s="51"/>
      <c r="G197" s="52"/>
      <c r="H197" s="27"/>
      <c r="I197" s="27" t="e">
        <f t="shared" si="6"/>
        <v>#VALUE!</v>
      </c>
      <c r="J197" s="40" t="s">
        <v>138</v>
      </c>
      <c r="K197" s="40" t="s">
        <v>139</v>
      </c>
      <c r="L197" s="41" t="s">
        <v>140</v>
      </c>
      <c r="M197" s="41" t="s">
        <v>140</v>
      </c>
      <c r="N197" s="42">
        <f>SUM(N153:N196)</f>
        <v>0</v>
      </c>
      <c r="O197" s="43">
        <f>SUM(O153:O196)</f>
        <v>0</v>
      </c>
    </row>
    <row r="198" spans="1:15" ht="15.6" x14ac:dyDescent="0.3">
      <c r="A198" s="39"/>
      <c r="B198" s="39"/>
      <c r="C198" s="39"/>
      <c r="D198" s="50" t="s">
        <v>170</v>
      </c>
      <c r="E198" s="51"/>
      <c r="F198" s="51"/>
      <c r="G198" s="52"/>
      <c r="H198" s="27"/>
      <c r="I198" s="27" t="e">
        <f>H198*K198</f>
        <v>#VALUE!</v>
      </c>
      <c r="J198" s="40" t="s">
        <v>138</v>
      </c>
      <c r="K198" s="40" t="s">
        <v>139</v>
      </c>
      <c r="L198" s="41" t="s">
        <v>140</v>
      </c>
      <c r="M198" s="41" t="s">
        <v>140</v>
      </c>
      <c r="N198" s="53">
        <f>N197+O197</f>
        <v>0</v>
      </c>
      <c r="O198" s="54"/>
    </row>
    <row r="199" spans="1:15" x14ac:dyDescent="0.3">
      <c r="D199" s="7"/>
      <c r="E199" s="7"/>
      <c r="F199" s="7"/>
      <c r="G199" s="7"/>
      <c r="H199" s="7"/>
      <c r="I199" s="7"/>
      <c r="J199" s="7"/>
      <c r="K199" s="7"/>
      <c r="L199" s="8"/>
      <c r="M199" s="8"/>
      <c r="N199" s="8"/>
      <c r="O199" s="3"/>
    </row>
    <row r="200" spans="1:15" x14ac:dyDescent="0.3">
      <c r="D200" s="7"/>
      <c r="E200" s="7"/>
      <c r="F200" s="7"/>
      <c r="G200" s="7"/>
      <c r="H200" s="7"/>
      <c r="I200" s="7"/>
      <c r="J200" s="7"/>
      <c r="K200" s="7"/>
      <c r="L200" s="8"/>
      <c r="M200" s="8"/>
      <c r="N200" s="8"/>
      <c r="O200" s="3"/>
    </row>
    <row r="201" spans="1:15" x14ac:dyDescent="0.3">
      <c r="D201" s="7"/>
      <c r="E201" s="7"/>
      <c r="F201" s="7"/>
      <c r="G201" s="7"/>
      <c r="H201" s="7"/>
      <c r="I201" s="7"/>
      <c r="J201" s="7"/>
      <c r="K201" s="7"/>
      <c r="L201" s="8"/>
      <c r="M201" s="8"/>
      <c r="N201" s="8"/>
      <c r="O201" s="3"/>
    </row>
    <row r="202" spans="1:15" x14ac:dyDescent="0.3">
      <c r="D202" s="7"/>
      <c r="E202" s="7"/>
      <c r="F202" s="7"/>
      <c r="G202" s="7"/>
      <c r="H202" s="7"/>
      <c r="I202" s="7"/>
      <c r="J202" s="7"/>
      <c r="K202" s="7"/>
      <c r="L202" s="8"/>
      <c r="M202" s="8"/>
      <c r="N202" s="8"/>
      <c r="O202" s="3"/>
    </row>
    <row r="203" spans="1:15" x14ac:dyDescent="0.3">
      <c r="D203" s="7"/>
      <c r="E203" s="7"/>
      <c r="F203" s="7"/>
      <c r="G203" s="7"/>
      <c r="H203" s="7"/>
      <c r="I203" s="7"/>
      <c r="J203" s="7"/>
      <c r="K203" s="7"/>
      <c r="L203" s="8"/>
      <c r="M203" s="8"/>
      <c r="N203" s="8"/>
      <c r="O203" s="3"/>
    </row>
    <row r="204" spans="1:15" x14ac:dyDescent="0.3">
      <c r="D204" s="7"/>
      <c r="E204" s="7"/>
      <c r="F204" s="7"/>
      <c r="G204" s="7"/>
      <c r="H204" s="7"/>
      <c r="I204" s="7"/>
      <c r="J204" s="7"/>
      <c r="K204" s="7"/>
      <c r="L204" s="8"/>
      <c r="M204" s="8"/>
      <c r="N204" s="8"/>
      <c r="O204" s="3"/>
    </row>
    <row r="205" spans="1:15" x14ac:dyDescent="0.3">
      <c r="D205" s="7"/>
      <c r="E205" s="7"/>
      <c r="F205" s="7"/>
      <c r="G205" s="7"/>
      <c r="H205" s="7"/>
      <c r="I205" s="7"/>
      <c r="J205" s="7"/>
      <c r="K205" s="7"/>
      <c r="L205" s="8"/>
      <c r="M205" s="8"/>
      <c r="N205" s="8"/>
      <c r="O205" s="3"/>
    </row>
    <row r="206" spans="1:15" x14ac:dyDescent="0.3">
      <c r="D206" s="7"/>
      <c r="E206" s="7"/>
      <c r="F206" s="7"/>
      <c r="G206" s="7"/>
      <c r="H206" s="7"/>
      <c r="I206" s="7"/>
      <c r="J206" s="7"/>
      <c r="K206" s="7"/>
      <c r="L206" s="8"/>
      <c r="M206" s="8"/>
      <c r="N206" s="8"/>
      <c r="O206" s="3"/>
    </row>
    <row r="207" spans="1:15" x14ac:dyDescent="0.3">
      <c r="D207" s="7"/>
      <c r="E207" s="7"/>
      <c r="F207" s="7"/>
      <c r="G207" s="7"/>
      <c r="H207" s="7"/>
      <c r="I207" s="7"/>
      <c r="J207" s="7"/>
      <c r="K207" s="7"/>
      <c r="L207" s="8"/>
      <c r="M207" s="8"/>
      <c r="N207" s="8"/>
      <c r="O207" s="3"/>
    </row>
    <row r="208" spans="1:15" x14ac:dyDescent="0.3">
      <c r="D208" s="7"/>
      <c r="E208" s="7"/>
      <c r="F208" s="7"/>
      <c r="G208" s="7"/>
      <c r="H208" s="7"/>
      <c r="I208" s="7"/>
      <c r="J208" s="7"/>
      <c r="K208" s="7"/>
      <c r="L208" s="8"/>
      <c r="M208" s="8"/>
      <c r="N208" s="8"/>
      <c r="O208" s="3"/>
    </row>
    <row r="209" spans="4:15" x14ac:dyDescent="0.3">
      <c r="D209" s="7"/>
      <c r="E209" s="7"/>
      <c r="F209" s="7"/>
      <c r="G209" s="7"/>
      <c r="H209" s="7"/>
      <c r="I209" s="7"/>
      <c r="J209" s="7"/>
      <c r="K209" s="7"/>
      <c r="L209" s="8"/>
      <c r="M209" s="8"/>
      <c r="N209" s="8"/>
      <c r="O209" s="3"/>
    </row>
    <row r="210" spans="4:15" x14ac:dyDescent="0.3">
      <c r="D210" s="7"/>
      <c r="E210" s="7"/>
      <c r="F210" s="7"/>
      <c r="G210" s="7"/>
      <c r="H210" s="7"/>
      <c r="I210" s="7"/>
      <c r="J210" s="7"/>
      <c r="K210" s="7"/>
      <c r="L210" s="8"/>
      <c r="M210" s="8"/>
      <c r="N210" s="8"/>
      <c r="O210" s="3"/>
    </row>
    <row r="211" spans="4:15" x14ac:dyDescent="0.3">
      <c r="D211" s="7"/>
      <c r="E211" s="7"/>
      <c r="F211" s="7"/>
      <c r="G211" s="7"/>
      <c r="H211" s="7"/>
      <c r="I211" s="7"/>
      <c r="J211" s="7"/>
      <c r="K211" s="7"/>
      <c r="L211" s="8"/>
      <c r="M211" s="8"/>
      <c r="N211" s="8"/>
      <c r="O211" s="3"/>
    </row>
    <row r="212" spans="4:15" x14ac:dyDescent="0.3"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</row>
    <row r="213" spans="4:15" x14ac:dyDescent="0.3"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</row>
    <row r="214" spans="4:15" x14ac:dyDescent="0.3"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</row>
    <row r="215" spans="4:15" x14ac:dyDescent="0.3"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</row>
    <row r="216" spans="4:15" x14ac:dyDescent="0.3"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</row>
    <row r="217" spans="4:15" x14ac:dyDescent="0.3"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</row>
    <row r="218" spans="4:15" x14ac:dyDescent="0.3"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</row>
    <row r="219" spans="4:15" x14ac:dyDescent="0.3"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</row>
    <row r="220" spans="4:15" x14ac:dyDescent="0.3"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</row>
    <row r="221" spans="4:15" x14ac:dyDescent="0.3"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</row>
    <row r="222" spans="4:15" x14ac:dyDescent="0.3"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</row>
    <row r="223" spans="4:15" x14ac:dyDescent="0.3"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</row>
    <row r="224" spans="4:15" x14ac:dyDescent="0.3"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</row>
    <row r="225" spans="4:14" x14ac:dyDescent="0.3"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</row>
    <row r="226" spans="4:14" x14ac:dyDescent="0.3"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</row>
    <row r="227" spans="4:14" x14ac:dyDescent="0.3"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</row>
    <row r="228" spans="4:14" x14ac:dyDescent="0.3"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</row>
    <row r="229" spans="4:14" x14ac:dyDescent="0.3"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</row>
    <row r="230" spans="4:14" x14ac:dyDescent="0.3"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</row>
    <row r="231" spans="4:14" x14ac:dyDescent="0.3"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</row>
    <row r="232" spans="4:14" x14ac:dyDescent="0.3"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</row>
    <row r="233" spans="4:14" x14ac:dyDescent="0.3"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</row>
    <row r="234" spans="4:14" x14ac:dyDescent="0.3"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</row>
    <row r="235" spans="4:14" x14ac:dyDescent="0.3"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</row>
    <row r="236" spans="4:14" x14ac:dyDescent="0.3"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</row>
    <row r="237" spans="4:14" x14ac:dyDescent="0.3"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</row>
    <row r="238" spans="4:14" x14ac:dyDescent="0.3"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</row>
    <row r="239" spans="4:14" x14ac:dyDescent="0.3"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</row>
    <row r="240" spans="4:14" x14ac:dyDescent="0.3"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</row>
    <row r="241" spans="4:14" x14ac:dyDescent="0.3"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</row>
    <row r="242" spans="4:14" x14ac:dyDescent="0.3"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</row>
    <row r="243" spans="4:14" x14ac:dyDescent="0.3"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</row>
    <row r="244" spans="4:14" x14ac:dyDescent="0.3"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</row>
    <row r="245" spans="4:14" x14ac:dyDescent="0.3"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</row>
    <row r="246" spans="4:14" x14ac:dyDescent="0.3"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</row>
    <row r="247" spans="4:14" x14ac:dyDescent="0.3"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</row>
    <row r="248" spans="4:14" x14ac:dyDescent="0.3"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</row>
    <row r="249" spans="4:14" x14ac:dyDescent="0.3"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</row>
    <row r="250" spans="4:14" x14ac:dyDescent="0.3"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</row>
    <row r="251" spans="4:14" x14ac:dyDescent="0.3"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</row>
    <row r="252" spans="4:14" x14ac:dyDescent="0.3"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</row>
    <row r="253" spans="4:14" x14ac:dyDescent="0.3"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</row>
    <row r="254" spans="4:14" x14ac:dyDescent="0.3"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</row>
    <row r="255" spans="4:14" x14ac:dyDescent="0.3"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</row>
    <row r="256" spans="4:14" x14ac:dyDescent="0.3"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</row>
    <row r="257" spans="4:14" x14ac:dyDescent="0.3"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</row>
    <row r="258" spans="4:14" x14ac:dyDescent="0.3"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</row>
    <row r="259" spans="4:14" x14ac:dyDescent="0.3"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</row>
    <row r="260" spans="4:14" x14ac:dyDescent="0.3"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</row>
    <row r="261" spans="4:14" x14ac:dyDescent="0.3"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</row>
    <row r="262" spans="4:14" x14ac:dyDescent="0.3"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</row>
    <row r="263" spans="4:14" x14ac:dyDescent="0.3"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</row>
    <row r="264" spans="4:14" x14ac:dyDescent="0.3"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</row>
    <row r="265" spans="4:14" x14ac:dyDescent="0.3"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</row>
    <row r="266" spans="4:14" x14ac:dyDescent="0.3"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</row>
    <row r="267" spans="4:14" x14ac:dyDescent="0.3"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</row>
    <row r="268" spans="4:14" x14ac:dyDescent="0.3"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</row>
    <row r="269" spans="4:14" x14ac:dyDescent="0.3"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</row>
    <row r="270" spans="4:14" x14ac:dyDescent="0.3"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</row>
    <row r="271" spans="4:14" x14ac:dyDescent="0.3"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</row>
    <row r="272" spans="4:14" x14ac:dyDescent="0.3"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</row>
    <row r="273" spans="4:14" x14ac:dyDescent="0.3"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</row>
    <row r="274" spans="4:14" x14ac:dyDescent="0.3"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</row>
    <row r="275" spans="4:14" x14ac:dyDescent="0.3"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</row>
    <row r="276" spans="4:14" x14ac:dyDescent="0.3"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</row>
    <row r="277" spans="4:14" x14ac:dyDescent="0.3"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</row>
    <row r="278" spans="4:14" x14ac:dyDescent="0.3"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</row>
    <row r="279" spans="4:14" x14ac:dyDescent="0.3"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</row>
    <row r="280" spans="4:14" x14ac:dyDescent="0.3"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</row>
    <row r="281" spans="4:14" x14ac:dyDescent="0.3"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</row>
    <row r="282" spans="4:14" x14ac:dyDescent="0.3"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</row>
    <row r="283" spans="4:14" x14ac:dyDescent="0.3"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</row>
    <row r="284" spans="4:14" x14ac:dyDescent="0.3"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</row>
    <row r="285" spans="4:14" x14ac:dyDescent="0.3"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</row>
    <row r="286" spans="4:14" x14ac:dyDescent="0.3"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</row>
    <row r="287" spans="4:14" x14ac:dyDescent="0.3"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</row>
    <row r="288" spans="4:14" x14ac:dyDescent="0.3"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</row>
    <row r="289" spans="4:14" x14ac:dyDescent="0.3"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</row>
    <row r="290" spans="4:14" x14ac:dyDescent="0.3"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</row>
    <row r="291" spans="4:14" x14ac:dyDescent="0.3"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</row>
    <row r="292" spans="4:14" x14ac:dyDescent="0.3"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</row>
    <row r="293" spans="4:14" x14ac:dyDescent="0.3"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</row>
    <row r="294" spans="4:14" x14ac:dyDescent="0.3"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</row>
    <row r="295" spans="4:14" x14ac:dyDescent="0.3"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</row>
    <row r="296" spans="4:14" x14ac:dyDescent="0.3"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</row>
    <row r="297" spans="4:14" x14ac:dyDescent="0.3"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</row>
    <row r="298" spans="4:14" x14ac:dyDescent="0.3"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</row>
    <row r="299" spans="4:14" x14ac:dyDescent="0.3"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</row>
    <row r="300" spans="4:14" x14ac:dyDescent="0.3"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</row>
    <row r="301" spans="4:14" x14ac:dyDescent="0.3"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</row>
    <row r="302" spans="4:14" x14ac:dyDescent="0.3"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</row>
    <row r="303" spans="4:14" x14ac:dyDescent="0.3"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</row>
    <row r="304" spans="4:14" x14ac:dyDescent="0.3"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</row>
    <row r="305" spans="4:14" x14ac:dyDescent="0.3"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</row>
    <row r="306" spans="4:14" x14ac:dyDescent="0.3"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</row>
    <row r="307" spans="4:14" x14ac:dyDescent="0.3"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</row>
    <row r="308" spans="4:14" x14ac:dyDescent="0.3"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</row>
    <row r="309" spans="4:14" x14ac:dyDescent="0.3"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</row>
    <row r="310" spans="4:14" x14ac:dyDescent="0.3"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</row>
    <row r="311" spans="4:14" x14ac:dyDescent="0.3"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</row>
    <row r="312" spans="4:14" x14ac:dyDescent="0.3"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</row>
    <row r="313" spans="4:14" x14ac:dyDescent="0.3"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</row>
    <row r="314" spans="4:14" x14ac:dyDescent="0.3"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</row>
    <row r="315" spans="4:14" x14ac:dyDescent="0.3"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</row>
    <row r="316" spans="4:14" x14ac:dyDescent="0.3"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</row>
    <row r="317" spans="4:14" x14ac:dyDescent="0.3"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</row>
    <row r="318" spans="4:14" x14ac:dyDescent="0.3"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</row>
    <row r="319" spans="4:14" x14ac:dyDescent="0.3"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</row>
    <row r="320" spans="4:14" x14ac:dyDescent="0.3"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</row>
    <row r="321" spans="4:14" x14ac:dyDescent="0.3"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</row>
    <row r="322" spans="4:14" x14ac:dyDescent="0.3"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</row>
    <row r="323" spans="4:14" x14ac:dyDescent="0.3"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</row>
    <row r="324" spans="4:14" x14ac:dyDescent="0.3"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</row>
    <row r="325" spans="4:14" x14ac:dyDescent="0.3"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</row>
    <row r="326" spans="4:14" x14ac:dyDescent="0.3"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</row>
    <row r="327" spans="4:14" x14ac:dyDescent="0.3"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</row>
    <row r="328" spans="4:14" x14ac:dyDescent="0.3"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</row>
    <row r="329" spans="4:14" x14ac:dyDescent="0.3"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</row>
  </sheetData>
  <mergeCells count="184">
    <mergeCell ref="L30:O30"/>
    <mergeCell ref="L31:M31"/>
    <mergeCell ref="N31:O31"/>
    <mergeCell ref="D33:G33"/>
    <mergeCell ref="D34:G34"/>
    <mergeCell ref="D35:G35"/>
    <mergeCell ref="E6:L6"/>
    <mergeCell ref="A15:B15"/>
    <mergeCell ref="A30:A32"/>
    <mergeCell ref="B30:B32"/>
    <mergeCell ref="C30:C32"/>
    <mergeCell ref="D30:G32"/>
    <mergeCell ref="H30:I31"/>
    <mergeCell ref="J30:J32"/>
    <mergeCell ref="K30:K32"/>
    <mergeCell ref="D42:G42"/>
    <mergeCell ref="D43:G43"/>
    <mergeCell ref="D44:G44"/>
    <mergeCell ref="D45:G45"/>
    <mergeCell ref="D46:G46"/>
    <mergeCell ref="D47:G47"/>
    <mergeCell ref="D36:G36"/>
    <mergeCell ref="D37:G37"/>
    <mergeCell ref="D38:G38"/>
    <mergeCell ref="D39:G39"/>
    <mergeCell ref="D40:G40"/>
    <mergeCell ref="D41:G41"/>
    <mergeCell ref="D54:G54"/>
    <mergeCell ref="D55:G55"/>
    <mergeCell ref="D56:G56"/>
    <mergeCell ref="D57:G57"/>
    <mergeCell ref="D58:G58"/>
    <mergeCell ref="D59:G59"/>
    <mergeCell ref="D48:G48"/>
    <mergeCell ref="D49:G49"/>
    <mergeCell ref="D50:G50"/>
    <mergeCell ref="D51:G51"/>
    <mergeCell ref="D52:G52"/>
    <mergeCell ref="D53:G53"/>
    <mergeCell ref="D66:G66"/>
    <mergeCell ref="D67:G67"/>
    <mergeCell ref="D68:G68"/>
    <mergeCell ref="D69:G69"/>
    <mergeCell ref="D70:G70"/>
    <mergeCell ref="D71:G71"/>
    <mergeCell ref="D60:G60"/>
    <mergeCell ref="D61:G61"/>
    <mergeCell ref="D62:G62"/>
    <mergeCell ref="D63:G63"/>
    <mergeCell ref="D64:G64"/>
    <mergeCell ref="D65:G65"/>
    <mergeCell ref="D78:G78"/>
    <mergeCell ref="D79:G79"/>
    <mergeCell ref="D80:G80"/>
    <mergeCell ref="D81:G81"/>
    <mergeCell ref="D82:G82"/>
    <mergeCell ref="D83:G83"/>
    <mergeCell ref="D72:G72"/>
    <mergeCell ref="D73:G73"/>
    <mergeCell ref="D74:G74"/>
    <mergeCell ref="D75:G75"/>
    <mergeCell ref="D76:G76"/>
    <mergeCell ref="D77:G77"/>
    <mergeCell ref="D90:G90"/>
    <mergeCell ref="D91:G91"/>
    <mergeCell ref="B92:C92"/>
    <mergeCell ref="D92:G92"/>
    <mergeCell ref="D93:G93"/>
    <mergeCell ref="D94:G94"/>
    <mergeCell ref="D84:G84"/>
    <mergeCell ref="D85:G85"/>
    <mergeCell ref="D86:G86"/>
    <mergeCell ref="D87:G87"/>
    <mergeCell ref="D88:G88"/>
    <mergeCell ref="D89:G89"/>
    <mergeCell ref="D101:G101"/>
    <mergeCell ref="D102:G102"/>
    <mergeCell ref="D103:G103"/>
    <mergeCell ref="D104:G104"/>
    <mergeCell ref="D105:G105"/>
    <mergeCell ref="D106:G106"/>
    <mergeCell ref="D95:G95"/>
    <mergeCell ref="D96:G96"/>
    <mergeCell ref="D97:G97"/>
    <mergeCell ref="D98:G98"/>
    <mergeCell ref="D99:G99"/>
    <mergeCell ref="D100:G100"/>
    <mergeCell ref="D113:G113"/>
    <mergeCell ref="D114:G114"/>
    <mergeCell ref="D115:G115"/>
    <mergeCell ref="N115:O115"/>
    <mergeCell ref="D116:G116"/>
    <mergeCell ref="D117:G117"/>
    <mergeCell ref="D107:G107"/>
    <mergeCell ref="D108:G108"/>
    <mergeCell ref="D109:G109"/>
    <mergeCell ref="D110:G110"/>
    <mergeCell ref="D111:G111"/>
    <mergeCell ref="D112:G112"/>
    <mergeCell ref="D124:G124"/>
    <mergeCell ref="D125:G125"/>
    <mergeCell ref="D126:G126"/>
    <mergeCell ref="D127:G127"/>
    <mergeCell ref="D128:G128"/>
    <mergeCell ref="D129:G129"/>
    <mergeCell ref="D118:G118"/>
    <mergeCell ref="D119:G119"/>
    <mergeCell ref="D120:G120"/>
    <mergeCell ref="D121:G121"/>
    <mergeCell ref="D122:G122"/>
    <mergeCell ref="D123:G123"/>
    <mergeCell ref="D136:G136"/>
    <mergeCell ref="D137:G137"/>
    <mergeCell ref="D138:G138"/>
    <mergeCell ref="D139:G139"/>
    <mergeCell ref="D140:G140"/>
    <mergeCell ref="D141:G141"/>
    <mergeCell ref="D130:G130"/>
    <mergeCell ref="D131:G131"/>
    <mergeCell ref="D132:G132"/>
    <mergeCell ref="D133:G133"/>
    <mergeCell ref="D134:G134"/>
    <mergeCell ref="D135:G135"/>
    <mergeCell ref="D148:G148"/>
    <mergeCell ref="D149:G149"/>
    <mergeCell ref="D150:G150"/>
    <mergeCell ref="N150:O150"/>
    <mergeCell ref="D151:G151"/>
    <mergeCell ref="D152:G152"/>
    <mergeCell ref="D142:G142"/>
    <mergeCell ref="D143:G143"/>
    <mergeCell ref="D144:G144"/>
    <mergeCell ref="D145:G145"/>
    <mergeCell ref="D146:G146"/>
    <mergeCell ref="D147:G147"/>
    <mergeCell ref="D159:G159"/>
    <mergeCell ref="D160:G160"/>
    <mergeCell ref="D161:G161"/>
    <mergeCell ref="D162:G162"/>
    <mergeCell ref="D163:G163"/>
    <mergeCell ref="D164:G164"/>
    <mergeCell ref="D153:G153"/>
    <mergeCell ref="D154:G154"/>
    <mergeCell ref="D155:G155"/>
    <mergeCell ref="D156:G156"/>
    <mergeCell ref="D157:G157"/>
    <mergeCell ref="D158:G158"/>
    <mergeCell ref="D182:G182"/>
    <mergeCell ref="D171:G171"/>
    <mergeCell ref="D172:G172"/>
    <mergeCell ref="D173:G173"/>
    <mergeCell ref="D174:G174"/>
    <mergeCell ref="D175:G175"/>
    <mergeCell ref="D176:G176"/>
    <mergeCell ref="D165:G165"/>
    <mergeCell ref="D166:G166"/>
    <mergeCell ref="D167:G167"/>
    <mergeCell ref="D168:G168"/>
    <mergeCell ref="D169:G169"/>
    <mergeCell ref="D170:G170"/>
    <mergeCell ref="A2:N2"/>
    <mergeCell ref="A14:C14"/>
    <mergeCell ref="D195:G195"/>
    <mergeCell ref="D196:G196"/>
    <mergeCell ref="D197:G197"/>
    <mergeCell ref="D198:G198"/>
    <mergeCell ref="N198:O198"/>
    <mergeCell ref="D189:G189"/>
    <mergeCell ref="D190:G190"/>
    <mergeCell ref="D191:G191"/>
    <mergeCell ref="D192:G192"/>
    <mergeCell ref="D193:G193"/>
    <mergeCell ref="D194:G194"/>
    <mergeCell ref="D183:G183"/>
    <mergeCell ref="D184:G184"/>
    <mergeCell ref="D185:G185"/>
    <mergeCell ref="D186:G186"/>
    <mergeCell ref="D187:G187"/>
    <mergeCell ref="D188:G188"/>
    <mergeCell ref="D177:G177"/>
    <mergeCell ref="D178:G178"/>
    <mergeCell ref="D179:G179"/>
    <mergeCell ref="D180:G180"/>
    <mergeCell ref="D181:G18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MPRV</dc:creator>
  <cp:lastModifiedBy>MPRV</cp:lastModifiedBy>
  <dcterms:created xsi:type="dcterms:W3CDTF">2022-03-02T08:51:33Z</dcterms:created>
  <dcterms:modified xsi:type="dcterms:W3CDTF">2022-03-02T14:31:30Z</dcterms:modified>
</cp:coreProperties>
</file>