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F:\VO_doc\01. Súťaže\2022\02. Oddelenie VO\01. Prebiehajúce zákazky\01. Magda\Dočasné kardiostimulačné elektódy\04. Josephine\"/>
    </mc:Choice>
  </mc:AlternateContent>
  <xr:revisionPtr revIDLastSave="0" documentId="13_ncr:1_{7BE8A084-8F02-4FBD-890A-E909A2AEBEF2}" xr6:coauthVersionLast="36" xr6:coauthVersionMax="36" xr10:uidLastSave="{00000000-0000-0000-0000-000000000000}"/>
  <bookViews>
    <workbookView xWindow="-105" yWindow="-105" windowWidth="23250" windowHeight="12570" tabRatio="727" activeTab="2" xr2:uid="{00000000-000D-0000-FFFF-FFFF00000000}"/>
  </bookViews>
  <sheets>
    <sheet name="Príloha č. 1" sheetId="1" r:id="rId1"/>
    <sheet name="Príloha č.2 - Špecifikácia" sheetId="19" r:id="rId2"/>
    <sheet name="Príloha č. 3 - Kalkulácia" sheetId="21" r:id="rId3"/>
    <sheet name="Príloha č. 4 - Sortiment" sheetId="20" r:id="rId4"/>
    <sheet name="Príloha č. 5" sheetId="12" r:id="rId5"/>
    <sheet name="Príloha č. 6 " sheetId="15" r:id="rId6"/>
    <sheet name="Príloha č. 7  " sheetId="16" r:id="rId7"/>
  </sheets>
  <definedNames>
    <definedName name="_xlnm.Print_Area" localSheetId="0">'Príloha č. 1'!$A$1:$D$31</definedName>
    <definedName name="_xlnm.Print_Area" localSheetId="2">'Príloha č. 3 - Kalkulácia'!$A$1:$J$26</definedName>
    <definedName name="_xlnm.Print_Area" localSheetId="3">'Príloha č. 4 - Sortiment'!$A$1:$K$34</definedName>
    <definedName name="_xlnm.Print_Area" localSheetId="4">'Príloha č. 5'!$A$1:$D$20</definedName>
    <definedName name="_xlnm.Print_Area" localSheetId="5">'Príloha č. 6 '!$A$1:$D$20</definedName>
    <definedName name="_xlnm.Print_Area" localSheetId="6">'Príloha č. 7  '!$A$1:$D$20</definedName>
    <definedName name="_xlnm.Print_Area" localSheetId="1">'Príloha č.2 - Špecifikácia'!$A$1:$E$61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0" l="1"/>
  <c r="B28" i="20"/>
  <c r="C24" i="20"/>
  <c r="D19" i="21"/>
  <c r="C23" i="20"/>
  <c r="D18" i="21"/>
  <c r="H26" i="21" l="1"/>
  <c r="E61" i="19"/>
  <c r="B24" i="21"/>
  <c r="B59" i="19"/>
  <c r="B23" i="21"/>
  <c r="B58" i="19"/>
  <c r="C41" i="19"/>
  <c r="C40" i="19"/>
  <c r="C56" i="19"/>
  <c r="C55" i="19"/>
  <c r="C54" i="19"/>
  <c r="C53" i="19"/>
  <c r="C50" i="19"/>
  <c r="C49" i="19"/>
  <c r="C48" i="19"/>
  <c r="C47" i="19"/>
  <c r="C43" i="19"/>
  <c r="C42" i="19"/>
  <c r="C6" i="12" l="1"/>
  <c r="G10" i="21"/>
  <c r="H10" i="21" s="1"/>
  <c r="J10" i="21" s="1"/>
  <c r="G11" i="21"/>
  <c r="H11" i="21" s="1"/>
  <c r="J11" i="21" s="1"/>
  <c r="I10" i="21"/>
  <c r="I12" i="21" s="1"/>
  <c r="I11" i="21"/>
  <c r="D19" i="16"/>
  <c r="A2" i="16"/>
  <c r="B15" i="16"/>
  <c r="B14" i="16"/>
  <c r="C9" i="16"/>
  <c r="C8" i="16"/>
  <c r="C7" i="16"/>
  <c r="C6" i="16"/>
  <c r="A2" i="15"/>
  <c r="C9" i="15"/>
  <c r="C8" i="15"/>
  <c r="C7" i="15"/>
  <c r="D19" i="15"/>
  <c r="D19" i="12"/>
  <c r="B15" i="15"/>
  <c r="B14" i="15"/>
  <c r="C6" i="15"/>
  <c r="B15" i="12"/>
  <c r="C9" i="12"/>
  <c r="C8" i="12"/>
  <c r="C7" i="12"/>
  <c r="A2" i="12"/>
  <c r="B14" i="12"/>
  <c r="J12" i="21" l="1"/>
</calcChain>
</file>

<file path=xl/sharedStrings.xml><?xml version="1.0" encoding="utf-8"?>
<sst xmlns="http://schemas.openxmlformats.org/spreadsheetml/2006/main" count="245" uniqueCount="115">
  <si>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</si>
  <si>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</si>
  <si>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</si>
  <si>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</si>
  <si>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</si>
  <si>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</si>
  <si>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</si>
  <si>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</si>
  <si>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</si>
  <si>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</si>
  <si>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</si>
  <si>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</si>
  <si>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</si>
  <si>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</si>
  <si>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</si>
  <si>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</si>
  <si>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</si>
  <si>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</si>
  <si>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Por. č.</t>
  </si>
  <si>
    <t>6.</t>
  </si>
  <si>
    <t>7.</t>
  </si>
  <si>
    <t>8.</t>
  </si>
  <si>
    <t>9.</t>
  </si>
  <si>
    <t>Názov položky</t>
  </si>
  <si>
    <t>bez DPH</t>
  </si>
  <si>
    <t>s DPH</t>
  </si>
  <si>
    <t>Týmto potvrdzujem, že všetky uvedené informácie sú pravdivé.</t>
  </si>
  <si>
    <t>LIST S KONTAKTNÝMI ÚDAJMI
OPRÁVNENEJ OSOBY UCHÁDZAČA</t>
  </si>
  <si>
    <t>ks</t>
  </si>
  <si>
    <t>Katalógové číslo</t>
  </si>
  <si>
    <t>10.</t>
  </si>
  <si>
    <t>11.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</si>
  <si>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</si>
  <si>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</si>
  <si>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plnenie zmluvy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</si>
  <si>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</si>
  <si>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>Podpis a pečiatka: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</si>
  <si>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</si>
  <si>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</si>
  <si>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</si>
  <si>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t>VYHLÁSENIE UCHÁDZAČA
O ZÁPISE DO ZHS</t>
  </si>
  <si>
    <t xml:space="preserve">Uchádzač vo verejnom obstarávaní na uvedený predmet zákazky týmto vyhlasuje, že je zapísaný v zozname hospodárskych subjektov. </t>
  </si>
  <si>
    <t>Kontaktná osoba uchádzača - počas procesu VO</t>
  </si>
  <si>
    <t>5.</t>
  </si>
  <si>
    <t>VYHLÁSENIE UCHÁDZAČA
O NEULOŽENOM ZÁKAZE ÚČASTI
VO VEREJNOM OBSTARÁVANÍ</t>
  </si>
  <si>
    <t>Obchodný názov ponúkaného produktu</t>
  </si>
  <si>
    <t>Výrobca ponúkaného produktu</t>
  </si>
  <si>
    <t>Číslo rozhodnutia</t>
  </si>
  <si>
    <t>Dočasné kardiostimulačné elektródy</t>
  </si>
  <si>
    <t>Meno a priezvisko oprávnenej osoby na podpisovanie:</t>
  </si>
  <si>
    <t>Špecifikácia predmetu zákazky</t>
  </si>
  <si>
    <r>
      <t xml:space="preserve">Dodávateľ uvedie informácie, či ním ponúkaný produkt spĺňa, resp. nespĺňa objednávateľom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  <r>
      <rPr>
        <b/>
        <sz val="10"/>
        <color theme="1"/>
        <rFont val="Arial"/>
        <family val="2"/>
        <charset val="238"/>
      </rPr>
      <t xml:space="preserve"> a zároveň uvedie názov predloženého dokladu, prostredníctvom ktorého preukazuje splnenie požiadaviek na predmet zákazky</t>
    </r>
  </si>
  <si>
    <r>
      <rPr>
        <b/>
        <sz val="10"/>
        <color theme="1"/>
        <rFont val="Arial"/>
        <family val="2"/>
        <charset val="238"/>
      </rPr>
      <t>názov predloženého dokladu</t>
    </r>
    <r>
      <rPr>
        <sz val="10"/>
        <color theme="1"/>
        <rFont val="Arial"/>
        <family val="2"/>
        <charset val="238"/>
      </rPr>
      <t xml:space="preserve"> (u každej požiadavky samostatne), prostredníctvom ktorého preukazuje dodávateľ splnenie príslušnej požiadavky na predmet zákazky
(napr. </t>
    </r>
    <r>
      <rPr>
        <i/>
        <sz val="10"/>
        <color theme="1"/>
        <rFont val="Arial"/>
        <family val="2"/>
        <charset val="238"/>
      </rPr>
      <t>prospektový materiál/strana č. 15</t>
    </r>
    <r>
      <rPr>
        <sz val="10"/>
        <color theme="1"/>
        <rFont val="Arial"/>
        <family val="2"/>
        <charset val="238"/>
      </rPr>
      <t>)</t>
    </r>
  </si>
  <si>
    <t>Položka č. 1 - Dočasná kardiostimulačná elektróda - typ č. 1</t>
  </si>
  <si>
    <t>1.1</t>
  </si>
  <si>
    <t>ukotvenie elektródy epikardiálne do myokardu za pomoci fixácie zig-zag,</t>
  </si>
  <si>
    <t>1.2</t>
  </si>
  <si>
    <t>rozdvojená bipolárna dočasná kardiostimulačná elektróda,</t>
  </si>
  <si>
    <t>1.3</t>
  </si>
  <si>
    <t xml:space="preserve">dĺžka: min. 200 cm - max. 230 cm </t>
  </si>
  <si>
    <t>1.4</t>
  </si>
  <si>
    <t>každá elektróda musí obsahovať 2 konektory pre napojenie na dočasný kardiostimulátor,</t>
  </si>
  <si>
    <t>1.5</t>
  </si>
  <si>
    <t>prevedenie: pre dospelého pacienta aj dospelého pacienta s malým telesným povrchom,</t>
  </si>
  <si>
    <t>1.6</t>
  </si>
  <si>
    <t>farebne rozlíšenie pre predsieň a komoru srdca,</t>
  </si>
  <si>
    <t>1.7</t>
  </si>
  <si>
    <t>vyvedenie z hrudníka pomocou veľkej ihly,</t>
  </si>
  <si>
    <t>1.8</t>
  </si>
  <si>
    <t>balenie: každý kus zabalený v samostatnom obale,</t>
  </si>
  <si>
    <t>1.9</t>
  </si>
  <si>
    <t>počet kusov v balení: min. 20 ks,</t>
  </si>
  <si>
    <t>1.10</t>
  </si>
  <si>
    <t xml:space="preserve">obal musí obsahovať minimálne tieto údaje: </t>
  </si>
  <si>
    <t>- názov</t>
  </si>
  <si>
    <t>- expiráciu</t>
  </si>
  <si>
    <t>- katalógové číslo</t>
  </si>
  <si>
    <t>- dĺžku elektródy.</t>
  </si>
  <si>
    <t>Položka č. 2 - Dočasná kardiostimulačná elektróda - typ č. 2</t>
  </si>
  <si>
    <t>2.1</t>
  </si>
  <si>
    <t>ukotvenie elektródy epikardiálne do myokardu za pomoci fixácie kotvičkami,</t>
  </si>
  <si>
    <t>2.2</t>
  </si>
  <si>
    <t>quadripolárna dočasná kardiostimulačná elektróda,</t>
  </si>
  <si>
    <t>2.3</t>
  </si>
  <si>
    <t xml:space="preserve">dĺžka: min. 200 cm - max. 230 cm, </t>
  </si>
  <si>
    <t>2.4</t>
  </si>
  <si>
    <t>2.5</t>
  </si>
  <si>
    <t>2.6</t>
  </si>
  <si>
    <t>2.7</t>
  </si>
  <si>
    <t>2.8</t>
  </si>
  <si>
    <t xml:space="preserve">vybavené integrovaným konektorom  </t>
  </si>
  <si>
    <t>2.9</t>
  </si>
  <si>
    <t>2.10</t>
  </si>
  <si>
    <t xml:space="preserve">počet kusov v balení: min. 1 ks </t>
  </si>
  <si>
    <t>2.11</t>
  </si>
  <si>
    <t>Oprávnená kontaktná osoba pre účely zasielania informácií týkajúcich sa predmetnej zákazky a overovanie správnosti v prílohách uvedených údajov:</t>
  </si>
  <si>
    <t>Meno, priezvisko, titul:</t>
  </si>
  <si>
    <t>Pracovná pozícia:</t>
  </si>
  <si>
    <t>Oprávnená kontaktná osoba pre účely plnenia zmluvy na predmetnú zákazku:</t>
  </si>
  <si>
    <t>Sortiment ponúkaného tovaru</t>
  </si>
  <si>
    <t>ŠUKL</t>
  </si>
  <si>
    <t>Kategorizačný
kód</t>
  </si>
  <si>
    <t>Merná 
jednotka
(MJ)</t>
  </si>
  <si>
    <t>Jednotková cena za MJ</t>
  </si>
  <si>
    <t>DPH v %</t>
  </si>
  <si>
    <t>KALKULÁCIA CENY</t>
  </si>
  <si>
    <t>Mer. 
jed.
(MJ)</t>
  </si>
  <si>
    <t>Predpokladané množstvo MJ
na obdobie 
12 mesiacov</t>
  </si>
  <si>
    <t>Celková cena za MJ</t>
  </si>
  <si>
    <t>Dočasná kardiostimulačná elektróda - typ č. 1</t>
  </si>
  <si>
    <t>Dočasná kardiostimulačná elektróda - typ č. 2</t>
  </si>
  <si>
    <t>SPOLU za predmet zákazky:</t>
  </si>
  <si>
    <t/>
  </si>
  <si>
    <t>sadzba DPH 
v %</t>
  </si>
  <si>
    <t>výška DPH
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</si>
</sst>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00\ &quot;€&quot;"/>
    <numFmt numFmtId="166" formatCode="#,##0.0000\ [$€-1]"/>
    <numFmt numFmtId="167" formatCode="#,##0.0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</cellStyleXfs>
  <cellXfs count="269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1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top" wrapText="1"/>
    </xf>
    <xf numFmtId="49" fontId="11" fillId="4" borderId="10" xfId="0" applyNumberFormat="1" applyFont="1" applyFill="1" applyBorder="1" applyAlignment="1">
      <alignment horizontal="center" vertical="top" wrapText="1"/>
    </xf>
    <xf numFmtId="49" fontId="11" fillId="4" borderId="24" xfId="0" applyNumberFormat="1" applyFont="1" applyFill="1" applyBorder="1" applyAlignment="1">
      <alignment horizontal="center" vertical="top" wrapText="1"/>
    </xf>
    <xf numFmtId="49" fontId="9" fillId="4" borderId="25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vertical="center"/>
    </xf>
    <xf numFmtId="49" fontId="7" fillId="0" borderId="29" xfId="0" applyNumberFormat="1" applyFont="1" applyBorder="1" applyAlignment="1">
      <alignment horizontal="center" vertical="center" wrapText="1"/>
    </xf>
    <xf numFmtId="0" fontId="17" fillId="0" borderId="30" xfId="0" applyFont="1" applyFill="1" applyBorder="1" applyAlignment="1">
      <alignment vertical="center" wrapText="1"/>
    </xf>
    <xf numFmtId="49" fontId="9" fillId="0" borderId="31" xfId="0" applyNumberFormat="1" applyFont="1" applyBorder="1" applyAlignment="1">
      <alignment horizontal="center" wrapText="1"/>
    </xf>
    <xf numFmtId="49" fontId="9" fillId="0" borderId="32" xfId="0" applyNumberFormat="1" applyFont="1" applyBorder="1" applyAlignment="1">
      <alignment wrapText="1"/>
    </xf>
    <xf numFmtId="0" fontId="9" fillId="0" borderId="33" xfId="0" applyFont="1" applyBorder="1" applyAlignment="1">
      <alignment wrapText="1"/>
    </xf>
    <xf numFmtId="0" fontId="9" fillId="0" borderId="0" xfId="0" applyFont="1" applyAlignment="1">
      <alignment vertical="center"/>
    </xf>
    <xf numFmtId="49" fontId="7" fillId="0" borderId="34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wrapText="1"/>
    </xf>
    <xf numFmtId="49" fontId="9" fillId="0" borderId="36" xfId="0" applyNumberFormat="1" applyFont="1" applyBorder="1" applyAlignment="1">
      <alignment wrapText="1"/>
    </xf>
    <xf numFmtId="0" fontId="9" fillId="0" borderId="37" xfId="0" applyFont="1" applyBorder="1" applyAlignment="1">
      <alignment wrapText="1"/>
    </xf>
    <xf numFmtId="49" fontId="17" fillId="0" borderId="38" xfId="0" applyNumberFormat="1" applyFont="1" applyFill="1" applyBorder="1" applyAlignment="1">
      <alignment vertical="center" wrapText="1"/>
    </xf>
    <xf numFmtId="49" fontId="7" fillId="0" borderId="39" xfId="0" applyNumberFormat="1" applyFont="1" applyBorder="1" applyAlignment="1">
      <alignment horizontal="center" vertical="center" wrapText="1"/>
    </xf>
    <xf numFmtId="49" fontId="9" fillId="0" borderId="40" xfId="0" applyNumberFormat="1" applyFont="1" applyBorder="1" applyAlignment="1">
      <alignment horizontal="center" wrapText="1"/>
    </xf>
    <xf numFmtId="49" fontId="9" fillId="0" borderId="41" xfId="0" applyNumberFormat="1" applyFont="1" applyBorder="1" applyAlignment="1">
      <alignment wrapText="1"/>
    </xf>
    <xf numFmtId="0" fontId="9" fillId="0" borderId="42" xfId="0" applyFont="1" applyBorder="1" applyAlignment="1">
      <alignment wrapText="1"/>
    </xf>
    <xf numFmtId="49" fontId="9" fillId="0" borderId="42" xfId="0" applyNumberFormat="1" applyFont="1" applyBorder="1" applyAlignment="1">
      <alignment wrapText="1"/>
    </xf>
    <xf numFmtId="49" fontId="7" fillId="0" borderId="43" xfId="0" applyNumberFormat="1" applyFont="1" applyBorder="1" applyAlignment="1">
      <alignment horizontal="center" vertical="center" wrapText="1"/>
    </xf>
    <xf numFmtId="49" fontId="17" fillId="0" borderId="44" xfId="0" applyNumberFormat="1" applyFont="1" applyFill="1" applyBorder="1" applyAlignment="1">
      <alignment vertical="center" wrapText="1"/>
    </xf>
    <xf numFmtId="49" fontId="9" fillId="0" borderId="10" xfId="0" applyNumberFormat="1" applyFont="1" applyBorder="1" applyAlignment="1">
      <alignment horizontal="center" wrapText="1"/>
    </xf>
    <xf numFmtId="49" fontId="9" fillId="0" borderId="45" xfId="0" applyNumberFormat="1" applyFont="1" applyBorder="1" applyAlignment="1">
      <alignment wrapText="1"/>
    </xf>
    <xf numFmtId="0" fontId="9" fillId="0" borderId="25" xfId="0" applyFont="1" applyBorder="1" applyAlignment="1">
      <alignment wrapText="1"/>
    </xf>
    <xf numFmtId="0" fontId="17" fillId="0" borderId="46" xfId="0" applyFont="1" applyFill="1" applyBorder="1" applyAlignment="1">
      <alignment vertical="center" wrapText="1"/>
    </xf>
    <xf numFmtId="49" fontId="9" fillId="0" borderId="47" xfId="0" applyNumberFormat="1" applyFont="1" applyBorder="1" applyAlignment="1">
      <alignment horizontal="center" wrapText="1"/>
    </xf>
    <xf numFmtId="49" fontId="9" fillId="0" borderId="48" xfId="0" applyNumberFormat="1" applyFont="1" applyBorder="1" applyAlignment="1">
      <alignment wrapText="1"/>
    </xf>
    <xf numFmtId="0" fontId="9" fillId="0" borderId="49" xfId="0" applyFont="1" applyBorder="1" applyAlignment="1">
      <alignment wrapText="1"/>
    </xf>
    <xf numFmtId="0" fontId="17" fillId="0" borderId="38" xfId="0" applyFont="1" applyFill="1" applyBorder="1" applyAlignment="1">
      <alignment vertical="center" wrapText="1"/>
    </xf>
    <xf numFmtId="0" fontId="9" fillId="0" borderId="0" xfId="0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 wrapText="1"/>
      <protection locked="0"/>
    </xf>
    <xf numFmtId="49" fontId="7" fillId="0" borderId="0" xfId="0" applyNumberFormat="1" applyFont="1" applyBorder="1" applyAlignment="1" applyProtection="1">
      <alignment horizontal="left" wrapText="1"/>
      <protection locked="0"/>
    </xf>
    <xf numFmtId="164" fontId="18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19" fillId="0" borderId="0" xfId="2" applyFont="1" applyAlignment="1">
      <alignment vertical="center" wrapText="1"/>
    </xf>
    <xf numFmtId="0" fontId="19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14" fontId="9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5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0" fillId="2" borderId="3" xfId="0" applyFont="1" applyFill="1" applyBorder="1" applyAlignment="1" applyProtection="1">
      <alignment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60" xfId="0" applyFont="1" applyBorder="1" applyAlignment="1" applyProtection="1">
      <alignment horizontal="center" vertical="center" wrapText="1"/>
      <protection locked="0"/>
    </xf>
    <xf numFmtId="0" fontId="20" fillId="0" borderId="49" xfId="0" applyFont="1" applyBorder="1" applyAlignment="1" applyProtection="1">
      <alignment horizontal="center" vertical="center" wrapText="1"/>
      <protection locked="0"/>
    </xf>
    <xf numFmtId="0" fontId="20" fillId="2" borderId="61" xfId="0" applyFont="1" applyFill="1" applyBorder="1" applyAlignment="1" applyProtection="1">
      <alignment horizontal="center" vertical="top" wrapText="1"/>
      <protection locked="0"/>
    </xf>
    <xf numFmtId="0" fontId="20" fillId="2" borderId="3" xfId="0" applyFont="1" applyFill="1" applyBorder="1" applyAlignment="1" applyProtection="1">
      <alignment horizontal="center" vertical="top" wrapText="1"/>
      <protection locked="0"/>
    </xf>
    <xf numFmtId="0" fontId="20" fillId="2" borderId="62" xfId="0" applyFont="1" applyFill="1" applyBorder="1" applyAlignment="1" applyProtection="1">
      <alignment horizontal="center" vertical="top" wrapText="1"/>
      <protection locked="0"/>
    </xf>
    <xf numFmtId="0" fontId="20" fillId="2" borderId="63" xfId="0" applyFont="1" applyFill="1" applyBorder="1" applyAlignment="1" applyProtection="1">
      <alignment horizontal="center" vertical="top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62" xfId="0" applyFont="1" applyFill="1" applyBorder="1" applyAlignment="1" applyProtection="1">
      <alignment horizontal="center" vertical="center" wrapText="1"/>
      <protection locked="0"/>
    </xf>
    <xf numFmtId="0" fontId="20" fillId="2" borderId="64" xfId="0" applyFont="1" applyFill="1" applyBorder="1" applyAlignment="1" applyProtection="1">
      <alignment horizontal="center" vertical="center" wrapText="1"/>
      <protection locked="0"/>
    </xf>
    <xf numFmtId="0" fontId="20" fillId="2" borderId="65" xfId="0" applyFont="1" applyFill="1" applyBorder="1" applyAlignment="1" applyProtection="1">
      <alignment horizontal="center" vertical="center" wrapText="1"/>
      <protection locked="0"/>
    </xf>
    <xf numFmtId="49" fontId="9" fillId="0" borderId="66" xfId="0" applyNumberFormat="1" applyFont="1" applyBorder="1" applyAlignment="1" applyProtection="1">
      <alignment horizontal="center" vertical="center" wrapText="1"/>
      <protection locked="0"/>
    </xf>
    <xf numFmtId="49" fontId="9" fillId="0" borderId="50" xfId="0" applyNumberFormat="1" applyFont="1" applyBorder="1" applyAlignment="1" applyProtection="1">
      <alignment horizontal="left" vertical="center" wrapText="1"/>
      <protection locked="0"/>
    </xf>
    <xf numFmtId="49" fontId="9" fillId="0" borderId="67" xfId="0" applyNumberFormat="1" applyFont="1" applyBorder="1" applyAlignment="1" applyProtection="1">
      <alignment horizontal="left" vertical="center" wrapText="1"/>
      <protection locked="0"/>
    </xf>
    <xf numFmtId="49" fontId="9" fillId="0" borderId="68" xfId="0" applyNumberFormat="1" applyFont="1" applyBorder="1" applyAlignment="1" applyProtection="1">
      <alignment horizontal="center" vertical="center" wrapText="1"/>
      <protection locked="0"/>
    </xf>
    <xf numFmtId="49" fontId="9" fillId="0" borderId="36" xfId="0" applyNumberFormat="1" applyFont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Border="1" applyAlignment="1" applyProtection="1">
      <alignment horizontal="center" vertical="center" wrapText="1"/>
      <protection locked="0"/>
    </xf>
    <xf numFmtId="49" fontId="9" fillId="0" borderId="69" xfId="0" applyNumberFormat="1" applyFont="1" applyBorder="1" applyAlignment="1" applyProtection="1">
      <alignment horizontal="center" vertical="center" wrapText="1"/>
      <protection locked="0"/>
    </xf>
    <xf numFmtId="49" fontId="9" fillId="0" borderId="70" xfId="0" applyNumberFormat="1" applyFont="1" applyBorder="1" applyAlignment="1" applyProtection="1">
      <alignment horizontal="center" vertical="center" wrapText="1"/>
      <protection locked="0"/>
    </xf>
    <xf numFmtId="165" fontId="9" fillId="0" borderId="50" xfId="0" applyNumberFormat="1" applyFont="1" applyBorder="1" applyAlignment="1" applyProtection="1">
      <alignment horizontal="right" vertical="center" wrapText="1"/>
      <protection locked="0"/>
    </xf>
    <xf numFmtId="9" fontId="9" fillId="0" borderId="71" xfId="0" applyNumberFormat="1" applyFont="1" applyBorder="1" applyAlignment="1" applyProtection="1">
      <alignment horizontal="right" vertical="center" wrapText="1"/>
      <protection locked="0"/>
    </xf>
    <xf numFmtId="165" fontId="9" fillId="0" borderId="37" xfId="0" applyNumberFormat="1" applyFont="1" applyBorder="1" applyAlignment="1" applyProtection="1">
      <alignment horizontal="right" vertical="center" wrapText="1"/>
      <protection locked="0"/>
    </xf>
    <xf numFmtId="49" fontId="9" fillId="0" borderId="72" xfId="0" applyNumberFormat="1" applyFont="1" applyBorder="1" applyAlignment="1" applyProtection="1">
      <alignment horizontal="center" vertical="center" wrapText="1"/>
      <protection locked="0"/>
    </xf>
    <xf numFmtId="49" fontId="9" fillId="0" borderId="73" xfId="0" applyNumberFormat="1" applyFont="1" applyBorder="1" applyAlignment="1" applyProtection="1">
      <alignment horizontal="left" vertical="center" wrapText="1"/>
      <protection locked="0"/>
    </xf>
    <xf numFmtId="49" fontId="9" fillId="0" borderId="74" xfId="0" applyNumberFormat="1" applyFont="1" applyBorder="1" applyAlignment="1" applyProtection="1">
      <alignment horizontal="left" vertical="center" wrapText="1"/>
      <protection locked="0"/>
    </xf>
    <xf numFmtId="4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9" fillId="0" borderId="41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49" fontId="9" fillId="0" borderId="76" xfId="0" applyNumberFormat="1" applyFont="1" applyBorder="1" applyAlignment="1" applyProtection="1">
      <alignment horizontal="center" vertical="center" wrapText="1"/>
      <protection locked="0"/>
    </xf>
    <xf numFmtId="49" fontId="9" fillId="0" borderId="77" xfId="0" applyNumberFormat="1" applyFont="1" applyBorder="1" applyAlignment="1" applyProtection="1">
      <alignment horizontal="center" vertical="center" wrapText="1"/>
      <protection locked="0"/>
    </xf>
    <xf numFmtId="165" fontId="9" fillId="0" borderId="73" xfId="0" applyNumberFormat="1" applyFont="1" applyBorder="1" applyAlignment="1" applyProtection="1">
      <alignment horizontal="right" vertical="center" wrapText="1"/>
      <protection locked="0"/>
    </xf>
    <xf numFmtId="9" fontId="9" fillId="0" borderId="78" xfId="0" applyNumberFormat="1" applyFont="1" applyBorder="1" applyAlignment="1" applyProtection="1">
      <alignment horizontal="right" vertical="center" wrapText="1"/>
      <protection locked="0"/>
    </xf>
    <xf numFmtId="165" fontId="9" fillId="0" borderId="42" xfId="0" applyNumberFormat="1" applyFont="1" applyBorder="1" applyAlignment="1" applyProtection="1">
      <alignment horizontal="right" vertical="center" wrapText="1"/>
      <protection locked="0"/>
    </xf>
    <xf numFmtId="49" fontId="9" fillId="0" borderId="79" xfId="0" applyNumberFormat="1" applyFont="1" applyBorder="1" applyAlignment="1" applyProtection="1">
      <alignment horizontal="center" vertical="center" wrapText="1"/>
      <protection locked="0"/>
    </xf>
    <xf numFmtId="49" fontId="9" fillId="0" borderId="24" xfId="0" applyNumberFormat="1" applyFont="1" applyBorder="1" applyAlignment="1" applyProtection="1">
      <alignment horizontal="left" vertical="center" wrapText="1"/>
      <protection locked="0"/>
    </xf>
    <xf numFmtId="49" fontId="9" fillId="0" borderId="80" xfId="0" applyNumberFormat="1" applyFont="1" applyBorder="1" applyAlignment="1" applyProtection="1">
      <alignment horizontal="left" vertical="center" wrapText="1"/>
      <protection locked="0"/>
    </xf>
    <xf numFmtId="49" fontId="9" fillId="0" borderId="81" xfId="0" applyNumberFormat="1" applyFont="1" applyBorder="1" applyAlignment="1" applyProtection="1">
      <alignment horizontal="center" vertical="center" wrapText="1"/>
      <protection locked="0"/>
    </xf>
    <xf numFmtId="49" fontId="9" fillId="0" borderId="45" xfId="0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82" xfId="0" applyNumberFormat="1" applyFont="1" applyBorder="1" applyAlignment="1" applyProtection="1">
      <alignment horizontal="center" vertical="center" wrapText="1"/>
      <protection locked="0"/>
    </xf>
    <xf numFmtId="49" fontId="9" fillId="0" borderId="83" xfId="0" applyNumberFormat="1" applyFont="1" applyBorder="1" applyAlignment="1" applyProtection="1">
      <alignment horizontal="center" vertical="center" wrapText="1"/>
      <protection locked="0"/>
    </xf>
    <xf numFmtId="165" fontId="9" fillId="0" borderId="24" xfId="0" applyNumberFormat="1" applyFont="1" applyBorder="1" applyAlignment="1" applyProtection="1">
      <alignment horizontal="right" vertical="center" wrapText="1"/>
      <protection locked="0"/>
    </xf>
    <xf numFmtId="9" fontId="9" fillId="0" borderId="84" xfId="0" applyNumberFormat="1" applyFont="1" applyBorder="1" applyAlignment="1" applyProtection="1">
      <alignment horizontal="right" vertical="center" wrapText="1"/>
      <protection locked="0"/>
    </xf>
    <xf numFmtId="165" fontId="9" fillId="0" borderId="25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60" xfId="0" applyFont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 applyProtection="1">
      <alignment horizontal="center" vertical="center" wrapText="1"/>
      <protection locked="0"/>
    </xf>
    <xf numFmtId="0" fontId="24" fillId="0" borderId="47" xfId="0" applyFont="1" applyBorder="1" applyAlignment="1" applyProtection="1">
      <alignment horizontal="center" vertical="center" wrapText="1"/>
      <protection locked="0"/>
    </xf>
    <xf numFmtId="0" fontId="24" fillId="0" borderId="49" xfId="0" applyFont="1" applyBorder="1" applyAlignment="1" applyProtection="1">
      <alignment horizontal="center" vertical="center" wrapText="1"/>
      <protection locked="0"/>
    </xf>
    <xf numFmtId="0" fontId="24" fillId="0" borderId="85" xfId="0" applyFont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 applyProtection="1">
      <alignment horizontal="center" vertical="top" wrapText="1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3" fontId="24" fillId="0" borderId="1" xfId="0" applyNumberFormat="1" applyFont="1" applyBorder="1" applyAlignment="1" applyProtection="1">
      <alignment horizontal="center" vertical="center" wrapText="1"/>
      <protection locked="0"/>
    </xf>
    <xf numFmtId="0" fontId="24" fillId="2" borderId="62" xfId="0" applyFont="1" applyFill="1" applyBorder="1" applyAlignment="1" applyProtection="1">
      <alignment horizontal="center" vertical="center" wrapText="1"/>
      <protection locked="0"/>
    </xf>
    <xf numFmtId="0" fontId="24" fillId="2" borderId="64" xfId="0" applyFont="1" applyFill="1" applyBorder="1" applyAlignment="1" applyProtection="1">
      <alignment horizontal="center" vertical="center" wrapText="1"/>
      <protection locked="0"/>
    </xf>
    <xf numFmtId="0" fontId="24" fillId="2" borderId="86" xfId="0" applyFont="1" applyFill="1" applyBorder="1" applyAlignment="1" applyProtection="1">
      <alignment horizontal="center" vertical="center" wrapText="1"/>
      <protection locked="0"/>
    </xf>
    <xf numFmtId="0" fontId="24" fillId="2" borderId="87" xfId="0" applyFont="1" applyFill="1" applyBorder="1" applyAlignment="1" applyProtection="1">
      <alignment horizontal="center" vertical="center" wrapText="1"/>
      <protection locked="0"/>
    </xf>
    <xf numFmtId="0" fontId="24" fillId="2" borderId="65" xfId="0" applyFont="1" applyFill="1" applyBorder="1" applyAlignment="1" applyProtection="1">
      <alignment horizontal="center" vertical="center" wrapText="1"/>
      <protection locked="0"/>
    </xf>
    <xf numFmtId="0" fontId="7" fillId="0" borderId="88" xfId="0" applyFont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89" xfId="0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166" fontId="7" fillId="0" borderId="50" xfId="0" applyNumberFormat="1" applyFont="1" applyBorder="1" applyAlignment="1" applyProtection="1">
      <alignment horizontal="right" vertical="center" wrapText="1"/>
      <protection locked="0"/>
    </xf>
    <xf numFmtId="9" fontId="7" fillId="0" borderId="71" xfId="0" applyNumberFormat="1" applyFont="1" applyBorder="1" applyAlignment="1" applyProtection="1">
      <alignment horizontal="center" vertical="center" wrapText="1"/>
      <protection locked="0"/>
    </xf>
    <xf numFmtId="166" fontId="7" fillId="0" borderId="36" xfId="0" applyNumberFormat="1" applyFont="1" applyBorder="1" applyAlignment="1" applyProtection="1">
      <alignment horizontal="right" vertical="center" wrapText="1"/>
      <protection locked="0"/>
    </xf>
    <xf numFmtId="166" fontId="7" fillId="0" borderId="90" xfId="0" applyNumberFormat="1" applyFont="1" applyBorder="1" applyAlignment="1" applyProtection="1">
      <alignment horizontal="right" vertical="center" wrapText="1"/>
      <protection locked="0"/>
    </xf>
    <xf numFmtId="166" fontId="7" fillId="0" borderId="91" xfId="0" applyNumberFormat="1" applyFont="1" applyBorder="1" applyAlignment="1" applyProtection="1">
      <alignment horizontal="right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3" fontId="7" fillId="0" borderId="80" xfId="0" applyNumberFormat="1" applyFont="1" applyBorder="1" applyAlignment="1" applyProtection="1">
      <alignment horizontal="center" vertical="center" wrapText="1"/>
      <protection locked="0"/>
    </xf>
    <xf numFmtId="166" fontId="7" fillId="0" borderId="92" xfId="0" applyNumberFormat="1" applyFont="1" applyBorder="1" applyAlignment="1" applyProtection="1">
      <alignment horizontal="right" vertical="center" wrapText="1"/>
      <protection locked="0"/>
    </xf>
    <xf numFmtId="166" fontId="11" fillId="0" borderId="93" xfId="0" applyNumberFormat="1" applyFont="1" applyBorder="1" applyAlignment="1" applyProtection="1">
      <alignment vertical="center"/>
      <protection locked="0"/>
    </xf>
    <xf numFmtId="165" fontId="11" fillId="5" borderId="93" xfId="0" applyNumberFormat="1" applyFont="1" applyFill="1" applyBorder="1" applyAlignment="1" applyProtection="1">
      <alignment horizontal="right" vertical="center"/>
      <protection locked="0"/>
    </xf>
    <xf numFmtId="167" fontId="11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3" fontId="7" fillId="0" borderId="0" xfId="0" applyNumberFormat="1" applyFont="1" applyBorder="1" applyAlignment="1" applyProtection="1">
      <alignment horizontal="center" wrapText="1"/>
      <protection locked="0"/>
    </xf>
    <xf numFmtId="164" fontId="11" fillId="3" borderId="0" xfId="0" applyNumberFormat="1" applyFont="1" applyFill="1" applyBorder="1" applyAlignment="1" applyProtection="1">
      <alignment horizontal="right"/>
      <protection locked="0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vertical="center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49" fontId="15" fillId="2" borderId="26" xfId="2" applyNumberFormat="1" applyFont="1" applyFill="1" applyBorder="1" applyAlignment="1">
      <alignment horizontal="left" vertical="center" wrapText="1"/>
    </xf>
    <xf numFmtId="0" fontId="16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0" fillId="0" borderId="0" xfId="2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3" borderId="0" xfId="0" applyNumberFormat="1" applyFont="1" applyFill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1" fillId="4" borderId="11" xfId="0" applyNumberFormat="1" applyFont="1" applyFill="1" applyBorder="1" applyAlignment="1">
      <alignment horizontal="left" vertical="top" wrapText="1"/>
    </xf>
    <xf numFmtId="49" fontId="11" fillId="4" borderId="17" xfId="0" applyNumberFormat="1" applyFont="1" applyFill="1" applyBorder="1" applyAlignment="1">
      <alignment horizontal="left" vertical="top" wrapText="1"/>
    </xf>
    <xf numFmtId="49" fontId="11" fillId="4" borderId="12" xfId="0" applyNumberFormat="1" applyFont="1" applyFill="1" applyBorder="1" applyAlignment="1">
      <alignment horizontal="left" vertical="top" wrapText="1"/>
    </xf>
    <xf numFmtId="49" fontId="11" fillId="4" borderId="23" xfId="0" applyNumberFormat="1" applyFont="1" applyFill="1" applyBorder="1" applyAlignment="1">
      <alignment horizontal="left" vertical="top" wrapText="1"/>
    </xf>
    <xf numFmtId="0" fontId="11" fillId="4" borderId="18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 vertical="top" wrapText="1"/>
    </xf>
    <xf numFmtId="0" fontId="11" fillId="4" borderId="22" xfId="0" applyFont="1" applyFill="1" applyBorder="1" applyAlignment="1">
      <alignment horizontal="center" vertical="top" wrapText="1"/>
    </xf>
    <xf numFmtId="0" fontId="11" fillId="0" borderId="9" xfId="0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top" wrapText="1"/>
      <protection locked="0"/>
    </xf>
    <xf numFmtId="0" fontId="23" fillId="0" borderId="21" xfId="0" applyFont="1" applyBorder="1" applyAlignment="1" applyProtection="1">
      <alignment horizontal="center" vertical="top" wrapText="1"/>
      <protection locked="0"/>
    </xf>
    <xf numFmtId="0" fontId="23" fillId="0" borderId="18" xfId="0" applyFont="1" applyBorder="1" applyAlignment="1" applyProtection="1">
      <alignment horizontal="left" vertical="top" wrapText="1"/>
      <protection locked="0"/>
    </xf>
    <xf numFmtId="0" fontId="23" fillId="0" borderId="4" xfId="0" applyFont="1" applyBorder="1" applyAlignment="1" applyProtection="1">
      <alignment horizontal="left" vertical="top" wrapText="1"/>
      <protection locked="0"/>
    </xf>
    <xf numFmtId="0" fontId="23" fillId="0" borderId="16" xfId="0" applyFont="1" applyBorder="1" applyAlignment="1" applyProtection="1">
      <alignment horizontal="center" vertical="top" wrapText="1"/>
      <protection locked="0"/>
    </xf>
    <xf numFmtId="0" fontId="23" fillId="0" borderId="5" xfId="0" applyFont="1" applyBorder="1" applyAlignment="1" applyProtection="1">
      <alignment horizontal="center" vertical="top" wrapText="1"/>
      <protection locked="0"/>
    </xf>
    <xf numFmtId="3" fontId="23" fillId="0" borderId="16" xfId="0" applyNumberFormat="1" applyFont="1" applyBorder="1" applyAlignment="1" applyProtection="1">
      <alignment horizontal="center" vertical="top" wrapText="1"/>
      <protection locked="0"/>
    </xf>
    <xf numFmtId="3" fontId="23" fillId="0" borderId="5" xfId="0" applyNumberFormat="1" applyFont="1" applyBorder="1" applyAlignment="1" applyProtection="1">
      <alignment horizontal="center" vertical="top" wrapText="1"/>
      <protection locked="0"/>
    </xf>
    <xf numFmtId="3" fontId="23" fillId="0" borderId="19" xfId="0" applyNumberFormat="1" applyFont="1" applyBorder="1" applyAlignment="1" applyProtection="1">
      <alignment horizontal="center" vertical="top" wrapText="1"/>
      <protection locked="0"/>
    </xf>
    <xf numFmtId="3" fontId="23" fillId="0" borderId="20" xfId="0" applyNumberFormat="1" applyFont="1" applyBorder="1" applyAlignment="1" applyProtection="1">
      <alignment horizontal="center" vertical="top" wrapText="1"/>
      <protection locked="0"/>
    </xf>
    <xf numFmtId="0" fontId="23" fillId="0" borderId="31" xfId="0" applyFont="1" applyBorder="1" applyAlignment="1" applyProtection="1">
      <alignment horizontal="center" vertical="top" wrapText="1"/>
      <protection locked="0"/>
    </xf>
    <xf numFmtId="0" fontId="23" fillId="0" borderId="33" xfId="0" applyFont="1" applyBorder="1" applyAlignment="1" applyProtection="1">
      <alignment horizontal="center" vertical="top" wrapText="1"/>
      <protection locked="0"/>
    </xf>
    <xf numFmtId="0" fontId="21" fillId="0" borderId="54" xfId="0" applyFont="1" applyBorder="1" applyAlignment="1" applyProtection="1">
      <alignment horizontal="center" vertical="top" wrapText="1"/>
      <protection locked="0"/>
    </xf>
    <xf numFmtId="0" fontId="21" fillId="0" borderId="58" xfId="0" applyFont="1" applyBorder="1" applyAlignment="1" applyProtection="1">
      <alignment horizontal="center" vertical="top" wrapText="1"/>
      <protection locked="0"/>
    </xf>
    <xf numFmtId="0" fontId="21" fillId="0" borderId="17" xfId="0" applyFont="1" applyBorder="1" applyAlignment="1" applyProtection="1">
      <alignment horizontal="center" vertical="top" wrapText="1"/>
      <protection locked="0"/>
    </xf>
    <xf numFmtId="0" fontId="21" fillId="0" borderId="59" xfId="0" applyFont="1" applyBorder="1" applyAlignment="1" applyProtection="1">
      <alignment horizontal="center" vertical="top" wrapText="1"/>
      <protection locked="0"/>
    </xf>
    <xf numFmtId="3" fontId="21" fillId="0" borderId="19" xfId="0" applyNumberFormat="1" applyFont="1" applyBorder="1" applyAlignment="1" applyProtection="1">
      <alignment horizontal="center" vertical="top" wrapText="1"/>
      <protection locked="0"/>
    </xf>
    <xf numFmtId="3" fontId="21" fillId="0" borderId="20" xfId="0" applyNumberFormat="1" applyFont="1" applyBorder="1" applyAlignment="1" applyProtection="1">
      <alignment horizontal="center" vertical="top" wrapText="1"/>
      <protection locked="0"/>
    </xf>
    <xf numFmtId="3" fontId="21" fillId="0" borderId="55" xfId="0" applyNumberFormat="1" applyFont="1" applyBorder="1" applyAlignment="1" applyProtection="1">
      <alignment horizontal="center" vertical="top" wrapText="1"/>
      <protection locked="0"/>
    </xf>
    <xf numFmtId="49" fontId="10" fillId="0" borderId="0" xfId="2" applyNumberFormat="1" applyFont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center" vertical="top" wrapText="1"/>
      <protection locked="0"/>
    </xf>
    <xf numFmtId="0" fontId="21" fillId="0" borderId="21" xfId="0" applyFont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16" xfId="0" applyFont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 applyProtection="1">
      <alignment horizontal="left" vertical="top" wrapText="1"/>
      <protection locked="0"/>
    </xf>
    <xf numFmtId="0" fontId="21" fillId="0" borderId="51" xfId="0" applyFont="1" applyBorder="1" applyAlignment="1" applyProtection="1">
      <alignment horizontal="center" vertical="top" wrapText="1"/>
      <protection locked="0"/>
    </xf>
    <xf numFmtId="0" fontId="21" fillId="0" borderId="56" xfId="0" applyFont="1" applyBorder="1" applyAlignment="1" applyProtection="1">
      <alignment horizontal="center" vertical="top" wrapText="1"/>
      <protection locked="0"/>
    </xf>
    <xf numFmtId="0" fontId="21" fillId="0" borderId="52" xfId="0" applyFont="1" applyBorder="1" applyAlignment="1" applyProtection="1">
      <alignment horizontal="center" vertical="top" wrapText="1"/>
      <protection locked="0"/>
    </xf>
    <xf numFmtId="0" fontId="21" fillId="0" borderId="57" xfId="0" applyFont="1" applyBorder="1" applyAlignment="1" applyProtection="1">
      <alignment horizontal="center" vertical="top" wrapText="1"/>
      <protection locked="0"/>
    </xf>
    <xf numFmtId="0" fontId="21" fillId="0" borderId="53" xfId="0" applyFont="1" applyBorder="1" applyAlignment="1" applyProtection="1">
      <alignment horizontal="center" vertical="top" wrapText="1"/>
      <protection locked="0"/>
    </xf>
    <xf numFmtId="0" fontId="21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center" wrapText="1"/>
    </xf>
  </cellXfs>
  <cellStyles count="4">
    <cellStyle name="Hypertextové prepojenie" xfId="1" builtinId="8"/>
    <cellStyle name="Normálna" xfId="0" builtinId="0"/>
    <cellStyle name="Normálna 2" xfId="3" xr:uid="{00000000-0005-0000-0000-000001000000}"/>
    <cellStyle name="normálne 2 2" xfId="2" xr:uid="{00000000-0005-0000-0000-000003000000}"/>
  </cellStyles>
  <dxfs count="4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33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97" t="s">
        <v>11</v>
      </c>
      <c r="B1" s="197"/>
    </row>
    <row r="2" spans="1:10" x14ac:dyDescent="0.25">
      <c r="A2" s="198" t="s">
        <v>48</v>
      </c>
      <c r="B2" s="198"/>
      <c r="C2" s="198"/>
      <c r="D2" s="198"/>
    </row>
    <row r="3" spans="1:10" ht="24.95" customHeight="1" x14ac:dyDescent="0.25">
      <c r="A3" s="191"/>
      <c r="B3" s="191"/>
      <c r="C3" s="191"/>
    </row>
    <row r="4" spans="1:10" ht="36" customHeight="1" x14ac:dyDescent="0.3">
      <c r="A4" s="192" t="s">
        <v>27</v>
      </c>
      <c r="B4" s="193"/>
      <c r="C4" s="193"/>
      <c r="D4" s="193"/>
      <c r="E4" s="2"/>
      <c r="F4" s="2"/>
      <c r="G4" s="2"/>
      <c r="H4" s="2"/>
      <c r="I4" s="2"/>
      <c r="J4" s="2"/>
    </row>
    <row r="6" spans="1:10" x14ac:dyDescent="0.25">
      <c r="A6" s="184" t="s">
        <v>0</v>
      </c>
      <c r="B6" s="184"/>
      <c r="C6" s="194"/>
      <c r="D6" s="194"/>
      <c r="F6" s="11"/>
    </row>
    <row r="7" spans="1:10" x14ac:dyDescent="0.25">
      <c r="A7" s="184" t="s">
        <v>1</v>
      </c>
      <c r="B7" s="184"/>
      <c r="C7" s="189"/>
      <c r="D7" s="189"/>
    </row>
    <row r="8" spans="1:10" x14ac:dyDescent="0.25">
      <c r="A8" s="184" t="s">
        <v>2</v>
      </c>
      <c r="B8" s="184"/>
      <c r="C8" s="189"/>
      <c r="D8" s="189"/>
    </row>
    <row r="9" spans="1:10" x14ac:dyDescent="0.25">
      <c r="A9" s="184" t="s">
        <v>3</v>
      </c>
      <c r="B9" s="184"/>
      <c r="C9" s="189"/>
      <c r="D9" s="189"/>
    </row>
    <row r="10" spans="1:10" ht="13.9" x14ac:dyDescent="0.25">
      <c r="A10" s="3"/>
      <c r="B10" s="3"/>
      <c r="C10" s="3"/>
    </row>
    <row r="11" spans="1:10" x14ac:dyDescent="0.25">
      <c r="A11" s="196" t="s">
        <v>42</v>
      </c>
      <c r="B11" s="196"/>
      <c r="C11" s="196"/>
      <c r="D11" s="5"/>
      <c r="E11" s="5"/>
      <c r="F11" s="5"/>
      <c r="G11" s="5"/>
      <c r="H11" s="5"/>
      <c r="I11" s="5"/>
      <c r="J11" s="5"/>
    </row>
    <row r="12" spans="1:10" ht="13.9" x14ac:dyDescent="0.25">
      <c r="A12" s="184" t="s">
        <v>4</v>
      </c>
      <c r="B12" s="184"/>
      <c r="C12" s="187"/>
      <c r="D12" s="187"/>
    </row>
    <row r="13" spans="1:10" x14ac:dyDescent="0.25">
      <c r="A13" s="184" t="s">
        <v>17</v>
      </c>
      <c r="B13" s="184"/>
      <c r="C13" s="186"/>
      <c r="D13" s="186"/>
    </row>
    <row r="14" spans="1:10" x14ac:dyDescent="0.25">
      <c r="A14" s="184" t="s">
        <v>5</v>
      </c>
      <c r="B14" s="184"/>
      <c r="C14" s="186"/>
      <c r="D14" s="186"/>
    </row>
    <row r="15" spans="1:10" ht="14.45" x14ac:dyDescent="0.3">
      <c r="A15" s="184" t="s">
        <v>6</v>
      </c>
      <c r="B15" s="184"/>
      <c r="C15" s="185"/>
      <c r="D15" s="186"/>
    </row>
    <row r="17" spans="1:10" ht="14.25" customHeight="1" x14ac:dyDescent="0.25">
      <c r="A17" s="196" t="s">
        <v>34</v>
      </c>
      <c r="B17" s="196"/>
      <c r="C17" s="196"/>
      <c r="D17" s="5"/>
      <c r="E17" s="5"/>
      <c r="F17" s="5"/>
      <c r="G17" s="5"/>
      <c r="H17" s="5"/>
      <c r="I17" s="5"/>
      <c r="J17" s="5"/>
    </row>
    <row r="18" spans="1:10" ht="13.9" x14ac:dyDescent="0.25">
      <c r="A18" s="184" t="s">
        <v>4</v>
      </c>
      <c r="B18" s="184"/>
      <c r="C18" s="187"/>
      <c r="D18" s="187"/>
    </row>
    <row r="19" spans="1:10" x14ac:dyDescent="0.25">
      <c r="A19" s="184" t="s">
        <v>17</v>
      </c>
      <c r="B19" s="184"/>
      <c r="C19" s="186"/>
      <c r="D19" s="186"/>
    </row>
    <row r="20" spans="1:10" x14ac:dyDescent="0.25">
      <c r="A20" s="184" t="s">
        <v>5</v>
      </c>
      <c r="B20" s="184"/>
      <c r="C20" s="186"/>
      <c r="D20" s="186"/>
    </row>
    <row r="21" spans="1:10" ht="14.45" x14ac:dyDescent="0.3">
      <c r="A21" s="184" t="s">
        <v>6</v>
      </c>
      <c r="B21" s="184"/>
      <c r="C21" s="185"/>
      <c r="D21" s="186"/>
    </row>
    <row r="22" spans="1:10" ht="13.9" x14ac:dyDescent="0.25">
      <c r="A22" s="3"/>
      <c r="B22" s="3"/>
      <c r="C22" s="3"/>
    </row>
    <row r="23" spans="1:10" ht="24.95" customHeight="1" x14ac:dyDescent="0.25">
      <c r="A23" s="191"/>
      <c r="B23" s="191"/>
      <c r="C23" s="191"/>
    </row>
    <row r="24" spans="1:10" ht="13.9" x14ac:dyDescent="0.25">
      <c r="A24" s="1" t="s">
        <v>7</v>
      </c>
      <c r="B24" s="189"/>
      <c r="C24" s="189"/>
    </row>
    <row r="25" spans="1:10" x14ac:dyDescent="0.25">
      <c r="A25" s="4" t="s">
        <v>9</v>
      </c>
      <c r="B25" s="190"/>
      <c r="C25" s="190"/>
    </row>
    <row r="28" spans="1:10" x14ac:dyDescent="0.25">
      <c r="C28" s="32" t="s">
        <v>36</v>
      </c>
      <c r="D28" s="3"/>
    </row>
    <row r="29" spans="1:10" x14ac:dyDescent="0.25">
      <c r="C29" s="32" t="s">
        <v>49</v>
      </c>
      <c r="D29" s="37"/>
    </row>
    <row r="30" spans="1:10" ht="28.5" customHeight="1" x14ac:dyDescent="0.25">
      <c r="D30" s="33"/>
    </row>
    <row r="32" spans="1:10" s="6" customFormat="1" ht="11.25" x14ac:dyDescent="0.2">
      <c r="A32" s="195" t="s">
        <v>10</v>
      </c>
      <c r="B32" s="195"/>
    </row>
    <row r="33" spans="1:5" s="7" customFormat="1" ht="15" customHeight="1" x14ac:dyDescent="0.2">
      <c r="A33" s="10"/>
      <c r="B33" s="188" t="s">
        <v>12</v>
      </c>
      <c r="C33" s="188"/>
      <c r="D33" s="8"/>
      <c r="E33" s="9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40" priority="18">
      <formula>LEN(TRIM(C6))=0</formula>
    </cfRule>
  </conditionalFormatting>
  <conditionalFormatting sqref="C7:D9">
    <cfRule type="containsBlanks" dxfId="39" priority="15">
      <formula>LEN(TRIM(C7))=0</formula>
    </cfRule>
  </conditionalFormatting>
  <conditionalFormatting sqref="C12:D12 C14:D15">
    <cfRule type="containsBlanks" dxfId="38" priority="14">
      <formula>LEN(TRIM(C12))=0</formula>
    </cfRule>
  </conditionalFormatting>
  <conditionalFormatting sqref="A33:B33">
    <cfRule type="containsBlanks" dxfId="37" priority="13">
      <formula>LEN(TRIM(A33))=0</formula>
    </cfRule>
  </conditionalFormatting>
  <conditionalFormatting sqref="B24:C25">
    <cfRule type="containsBlanks" dxfId="36" priority="6">
      <formula>LEN(TRIM(B24))=0</formula>
    </cfRule>
  </conditionalFormatting>
  <conditionalFormatting sqref="C13:D13">
    <cfRule type="containsBlanks" dxfId="35" priority="5">
      <formula>LEN(TRIM(C13))=0</formula>
    </cfRule>
  </conditionalFormatting>
  <conditionalFormatting sqref="C18:D18 C20:D21">
    <cfRule type="containsBlanks" dxfId="34" priority="4">
      <formula>LEN(TRIM(C18))=0</formula>
    </cfRule>
  </conditionalFormatting>
  <conditionalFormatting sqref="C19:D19">
    <cfRule type="containsBlanks" dxfId="33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3B5E9"/>
  </sheetPr>
  <dimension ref="A1:L63"/>
  <sheetViews>
    <sheetView showGridLines="0" topLeftCell="A37" zoomScaleNormal="100" workbookViewId="0">
      <selection activeCell="E61" sqref="E61"/>
    </sheetView>
  </sheetViews>
  <sheetFormatPr defaultColWidth="9.140625" defaultRowHeight="12.75" x14ac:dyDescent="0.2"/>
  <cols>
    <col min="1" max="1" width="7.28515625" style="39" customWidth="1"/>
    <col min="2" max="2" width="50.7109375" style="39" customWidth="1"/>
    <col min="3" max="3" width="20.7109375" style="39" customWidth="1"/>
    <col min="4" max="4" width="30.7109375" style="39" customWidth="1"/>
    <col min="5" max="5" width="25.7109375" style="38" customWidth="1"/>
    <col min="6" max="7" width="12.7109375" style="38" customWidth="1"/>
    <col min="8" max="8" width="15.7109375" style="38" customWidth="1"/>
    <col min="9" max="9" width="7.85546875" style="39" customWidth="1"/>
    <col min="10" max="10" width="15.7109375" style="39" customWidth="1"/>
    <col min="11" max="11" width="10.7109375" style="39" customWidth="1"/>
    <col min="12" max="12" width="15.7109375" style="39" customWidth="1"/>
    <col min="13" max="16384" width="9.140625" style="39"/>
  </cols>
  <sheetData>
    <row r="1" spans="1:12" ht="15" customHeight="1" x14ac:dyDescent="0.2">
      <c r="A1" s="207" t="s">
        <v>11</v>
      </c>
      <c r="B1" s="207"/>
      <c r="C1" s="207"/>
      <c r="D1" s="207"/>
      <c r="E1" s="207"/>
    </row>
    <row r="2" spans="1:12" ht="30" customHeight="1" x14ac:dyDescent="0.2">
      <c r="A2" s="208" t="s">
        <v>48</v>
      </c>
      <c r="B2" s="208"/>
      <c r="C2" s="208"/>
      <c r="D2" s="208"/>
      <c r="E2" s="208"/>
      <c r="F2" s="40"/>
      <c r="G2" s="40"/>
      <c r="H2" s="40"/>
      <c r="I2" s="40"/>
      <c r="J2" s="40"/>
      <c r="K2" s="40"/>
      <c r="L2" s="40"/>
    </row>
    <row r="3" spans="1:12" s="42" customFormat="1" ht="36" customHeight="1" thickBot="1" x14ac:dyDescent="0.3">
      <c r="A3" s="209" t="s">
        <v>50</v>
      </c>
      <c r="B3" s="209"/>
      <c r="C3" s="209"/>
      <c r="D3" s="209"/>
      <c r="E3" s="209"/>
      <c r="F3" s="41"/>
      <c r="G3" s="41"/>
      <c r="H3" s="41"/>
      <c r="I3" s="41"/>
      <c r="J3" s="41"/>
      <c r="K3" s="41"/>
      <c r="L3" s="41"/>
    </row>
    <row r="4" spans="1:12" s="43" customFormat="1" ht="70.5" customHeight="1" x14ac:dyDescent="0.25">
      <c r="A4" s="210" t="s">
        <v>37</v>
      </c>
      <c r="B4" s="211"/>
      <c r="C4" s="214" t="s">
        <v>51</v>
      </c>
      <c r="D4" s="215"/>
      <c r="E4" s="216"/>
    </row>
    <row r="5" spans="1:12" s="43" customFormat="1" ht="122.25" customHeight="1" thickBot="1" x14ac:dyDescent="0.3">
      <c r="A5" s="212"/>
      <c r="B5" s="213"/>
      <c r="C5" s="44" t="s">
        <v>38</v>
      </c>
      <c r="D5" s="45" t="s">
        <v>39</v>
      </c>
      <c r="E5" s="46" t="s">
        <v>52</v>
      </c>
    </row>
    <row r="6" spans="1:12" s="47" customFormat="1" ht="24.95" customHeight="1" thickBot="1" x14ac:dyDescent="0.3">
      <c r="A6" s="202" t="s">
        <v>53</v>
      </c>
      <c r="B6" s="203"/>
      <c r="C6" s="203"/>
      <c r="D6" s="203"/>
      <c r="E6" s="204"/>
    </row>
    <row r="7" spans="1:12" s="53" customFormat="1" ht="30" customHeight="1" x14ac:dyDescent="0.2">
      <c r="A7" s="48" t="s">
        <v>54</v>
      </c>
      <c r="B7" s="49" t="s">
        <v>55</v>
      </c>
      <c r="C7" s="50"/>
      <c r="D7" s="51"/>
      <c r="E7" s="52"/>
    </row>
    <row r="8" spans="1:12" s="53" customFormat="1" ht="27.95" customHeight="1" x14ac:dyDescent="0.2">
      <c r="A8" s="54" t="s">
        <v>56</v>
      </c>
      <c r="B8" s="49" t="s">
        <v>57</v>
      </c>
      <c r="C8" s="55"/>
      <c r="D8" s="56"/>
      <c r="E8" s="57"/>
    </row>
    <row r="9" spans="1:12" s="53" customFormat="1" ht="27.95" customHeight="1" x14ac:dyDescent="0.2">
      <c r="A9" s="54" t="s">
        <v>58</v>
      </c>
      <c r="B9" s="49" t="s">
        <v>59</v>
      </c>
      <c r="C9" s="55"/>
      <c r="D9" s="56"/>
      <c r="E9" s="57"/>
    </row>
    <row r="10" spans="1:12" s="53" customFormat="1" ht="30" customHeight="1" x14ac:dyDescent="0.2">
      <c r="A10" s="54" t="s">
        <v>60</v>
      </c>
      <c r="B10" s="49" t="s">
        <v>61</v>
      </c>
      <c r="C10" s="55"/>
      <c r="D10" s="56"/>
      <c r="E10" s="57"/>
    </row>
    <row r="11" spans="1:12" s="53" customFormat="1" ht="30" customHeight="1" x14ac:dyDescent="0.2">
      <c r="A11" s="54" t="s">
        <v>62</v>
      </c>
      <c r="B11" s="49" t="s">
        <v>63</v>
      </c>
      <c r="C11" s="55"/>
      <c r="D11" s="56"/>
      <c r="E11" s="57"/>
    </row>
    <row r="12" spans="1:12" s="53" customFormat="1" ht="27.95" customHeight="1" x14ac:dyDescent="0.2">
      <c r="A12" s="54" t="s">
        <v>64</v>
      </c>
      <c r="B12" s="49" t="s">
        <v>65</v>
      </c>
      <c r="C12" s="55"/>
      <c r="D12" s="56"/>
      <c r="E12" s="57"/>
    </row>
    <row r="13" spans="1:12" s="53" customFormat="1" ht="27.95" customHeight="1" x14ac:dyDescent="0.2">
      <c r="A13" s="54" t="s">
        <v>66</v>
      </c>
      <c r="B13" s="49" t="s">
        <v>67</v>
      </c>
      <c r="C13" s="55"/>
      <c r="D13" s="56"/>
      <c r="E13" s="57"/>
    </row>
    <row r="14" spans="1:12" s="53" customFormat="1" ht="27.95" customHeight="1" x14ac:dyDescent="0.2">
      <c r="A14" s="54" t="s">
        <v>68</v>
      </c>
      <c r="B14" s="49" t="s">
        <v>69</v>
      </c>
      <c r="C14" s="55"/>
      <c r="D14" s="56"/>
      <c r="E14" s="57"/>
    </row>
    <row r="15" spans="1:12" s="53" customFormat="1" ht="27.95" customHeight="1" x14ac:dyDescent="0.2">
      <c r="A15" s="54" t="s">
        <v>70</v>
      </c>
      <c r="B15" s="49" t="s">
        <v>71</v>
      </c>
      <c r="C15" s="55"/>
      <c r="D15" s="56"/>
      <c r="E15" s="57"/>
    </row>
    <row r="16" spans="1:12" s="53" customFormat="1" ht="27.95" customHeight="1" x14ac:dyDescent="0.2">
      <c r="A16" s="54" t="s">
        <v>72</v>
      </c>
      <c r="B16" s="49" t="s">
        <v>73</v>
      </c>
      <c r="C16" s="55"/>
      <c r="D16" s="56"/>
      <c r="E16" s="57"/>
    </row>
    <row r="17" spans="1:5" s="53" customFormat="1" ht="27.95" customHeight="1" x14ac:dyDescent="0.2">
      <c r="A17" s="54"/>
      <c r="B17" s="58" t="s">
        <v>74</v>
      </c>
      <c r="C17" s="55"/>
      <c r="D17" s="56"/>
      <c r="E17" s="57"/>
    </row>
    <row r="18" spans="1:5" s="53" customFormat="1" ht="27.95" customHeight="1" x14ac:dyDescent="0.2">
      <c r="A18" s="59"/>
      <c r="B18" s="58" t="s">
        <v>75</v>
      </c>
      <c r="C18" s="60"/>
      <c r="D18" s="61"/>
      <c r="E18" s="62"/>
    </row>
    <row r="19" spans="1:5" s="53" customFormat="1" ht="27.95" customHeight="1" x14ac:dyDescent="0.2">
      <c r="A19" s="59"/>
      <c r="B19" s="58" t="s">
        <v>76</v>
      </c>
      <c r="C19" s="60"/>
      <c r="D19" s="61"/>
      <c r="E19" s="63"/>
    </row>
    <row r="20" spans="1:5" s="53" customFormat="1" ht="27.95" customHeight="1" thickBot="1" x14ac:dyDescent="0.25">
      <c r="A20" s="64"/>
      <c r="B20" s="65" t="s">
        <v>77</v>
      </c>
      <c r="C20" s="66"/>
      <c r="D20" s="67"/>
      <c r="E20" s="68"/>
    </row>
    <row r="21" spans="1:5" s="47" customFormat="1" ht="24.95" customHeight="1" thickBot="1" x14ac:dyDescent="0.3">
      <c r="A21" s="202" t="s">
        <v>78</v>
      </c>
      <c r="B21" s="203"/>
      <c r="C21" s="203"/>
      <c r="D21" s="203"/>
      <c r="E21" s="204"/>
    </row>
    <row r="22" spans="1:5" s="53" customFormat="1" ht="30" customHeight="1" x14ac:dyDescent="0.2">
      <c r="A22" s="48" t="s">
        <v>79</v>
      </c>
      <c r="B22" s="69" t="s">
        <v>80</v>
      </c>
      <c r="C22" s="50"/>
      <c r="D22" s="51"/>
      <c r="E22" s="52"/>
    </row>
    <row r="23" spans="1:5" s="53" customFormat="1" ht="27.95" customHeight="1" x14ac:dyDescent="0.2">
      <c r="A23" s="59" t="s">
        <v>81</v>
      </c>
      <c r="B23" s="49" t="s">
        <v>82</v>
      </c>
      <c r="C23" s="60"/>
      <c r="D23" s="61"/>
      <c r="E23" s="62"/>
    </row>
    <row r="24" spans="1:5" s="53" customFormat="1" ht="27.95" customHeight="1" x14ac:dyDescent="0.2">
      <c r="A24" s="59" t="s">
        <v>83</v>
      </c>
      <c r="B24" s="49" t="s">
        <v>84</v>
      </c>
      <c r="C24" s="60"/>
      <c r="D24" s="61"/>
      <c r="E24" s="62"/>
    </row>
    <row r="25" spans="1:5" s="53" customFormat="1" ht="30" customHeight="1" x14ac:dyDescent="0.2">
      <c r="A25" s="59" t="s">
        <v>85</v>
      </c>
      <c r="B25" s="49" t="s">
        <v>61</v>
      </c>
      <c r="C25" s="60"/>
      <c r="D25" s="61"/>
      <c r="E25" s="62"/>
    </row>
    <row r="26" spans="1:5" s="53" customFormat="1" ht="30" customHeight="1" x14ac:dyDescent="0.2">
      <c r="A26" s="59" t="s">
        <v>86</v>
      </c>
      <c r="B26" s="49" t="s">
        <v>63</v>
      </c>
      <c r="C26" s="60"/>
      <c r="D26" s="61"/>
      <c r="E26" s="62"/>
    </row>
    <row r="27" spans="1:5" s="53" customFormat="1" ht="27.95" customHeight="1" x14ac:dyDescent="0.2">
      <c r="A27" s="59" t="s">
        <v>87</v>
      </c>
      <c r="B27" s="49" t="s">
        <v>65</v>
      </c>
      <c r="C27" s="60"/>
      <c r="D27" s="61"/>
      <c r="E27" s="62"/>
    </row>
    <row r="28" spans="1:5" s="53" customFormat="1" ht="27.95" customHeight="1" x14ac:dyDescent="0.2">
      <c r="A28" s="59" t="s">
        <v>88</v>
      </c>
      <c r="B28" s="49" t="s">
        <v>67</v>
      </c>
      <c r="C28" s="60"/>
      <c r="D28" s="61"/>
      <c r="E28" s="62"/>
    </row>
    <row r="29" spans="1:5" s="53" customFormat="1" ht="27.95" customHeight="1" x14ac:dyDescent="0.2">
      <c r="A29" s="59" t="s">
        <v>89</v>
      </c>
      <c r="B29" s="49" t="s">
        <v>90</v>
      </c>
      <c r="C29" s="70"/>
      <c r="D29" s="71"/>
      <c r="E29" s="72"/>
    </row>
    <row r="30" spans="1:5" s="53" customFormat="1" ht="27.95" customHeight="1" x14ac:dyDescent="0.2">
      <c r="A30" s="59" t="s">
        <v>91</v>
      </c>
      <c r="B30" s="49" t="s">
        <v>69</v>
      </c>
      <c r="C30" s="70"/>
      <c r="D30" s="71"/>
      <c r="E30" s="72"/>
    </row>
    <row r="31" spans="1:5" s="53" customFormat="1" ht="27.95" customHeight="1" x14ac:dyDescent="0.2">
      <c r="A31" s="59" t="s">
        <v>92</v>
      </c>
      <c r="B31" s="73" t="s">
        <v>93</v>
      </c>
      <c r="C31" s="70"/>
      <c r="D31" s="71"/>
      <c r="E31" s="72"/>
    </row>
    <row r="32" spans="1:5" s="53" customFormat="1" ht="27.95" customHeight="1" x14ac:dyDescent="0.2">
      <c r="A32" s="59" t="s">
        <v>94</v>
      </c>
      <c r="B32" s="49" t="s">
        <v>73</v>
      </c>
      <c r="C32" s="70"/>
      <c r="D32" s="71"/>
      <c r="E32" s="72"/>
    </row>
    <row r="33" spans="1:12" s="53" customFormat="1" ht="27.95" customHeight="1" x14ac:dyDescent="0.2">
      <c r="A33" s="59"/>
      <c r="B33" s="58" t="s">
        <v>74</v>
      </c>
      <c r="C33" s="70"/>
      <c r="D33" s="71"/>
      <c r="E33" s="72"/>
    </row>
    <row r="34" spans="1:12" s="53" customFormat="1" ht="27.95" customHeight="1" x14ac:dyDescent="0.2">
      <c r="A34" s="59"/>
      <c r="B34" s="58" t="s">
        <v>75</v>
      </c>
      <c r="C34" s="70"/>
      <c r="D34" s="71"/>
      <c r="E34" s="72"/>
    </row>
    <row r="35" spans="1:12" s="53" customFormat="1" ht="27.95" customHeight="1" x14ac:dyDescent="0.2">
      <c r="A35" s="59"/>
      <c r="B35" s="58" t="s">
        <v>76</v>
      </c>
      <c r="C35" s="70"/>
      <c r="D35" s="71"/>
      <c r="E35" s="72"/>
    </row>
    <row r="36" spans="1:12" s="53" customFormat="1" ht="27.95" customHeight="1" thickBot="1" x14ac:dyDescent="0.25">
      <c r="A36" s="64"/>
      <c r="B36" s="65" t="s">
        <v>77</v>
      </c>
      <c r="C36" s="66"/>
      <c r="D36" s="67"/>
      <c r="E36" s="68"/>
    </row>
    <row r="37" spans="1:12" s="79" customFormat="1" ht="24.95" customHeight="1" x14ac:dyDescent="0.2">
      <c r="A37" s="74"/>
      <c r="B37" s="75"/>
      <c r="C37" s="75"/>
      <c r="D37" s="75"/>
      <c r="E37" s="75"/>
      <c r="F37" s="75"/>
      <c r="G37" s="75"/>
      <c r="H37" s="75"/>
      <c r="I37" s="76"/>
      <c r="J37" s="77"/>
      <c r="K37" s="78"/>
      <c r="L37" s="78"/>
    </row>
    <row r="38" spans="1:12" s="81" customFormat="1" ht="24.75" customHeight="1" x14ac:dyDescent="0.25">
      <c r="A38" s="205" t="s">
        <v>26</v>
      </c>
      <c r="B38" s="205"/>
      <c r="C38" s="205"/>
      <c r="D38" s="205"/>
      <c r="E38" s="205"/>
      <c r="F38" s="80"/>
      <c r="G38" s="80"/>
      <c r="H38" s="80"/>
      <c r="I38" s="80"/>
      <c r="J38" s="80"/>
      <c r="K38" s="80"/>
    </row>
    <row r="39" spans="1:12" s="81" customFormat="1" ht="11.25" customHeight="1" x14ac:dyDescent="0.25">
      <c r="A39" s="82"/>
      <c r="B39" s="82"/>
      <c r="C39" s="82"/>
      <c r="D39" s="82"/>
      <c r="E39" s="82"/>
      <c r="F39" s="80"/>
      <c r="G39" s="80"/>
      <c r="H39" s="80"/>
      <c r="I39" s="80"/>
      <c r="J39" s="80"/>
      <c r="K39" s="80"/>
    </row>
    <row r="40" spans="1:12" s="85" customFormat="1" ht="30" customHeight="1" x14ac:dyDescent="0.25">
      <c r="A40" s="206" t="s">
        <v>0</v>
      </c>
      <c r="B40" s="206"/>
      <c r="C40" s="201" t="str">
        <f>IF('Príloha č. 1'!$C$6="","",'Príloha č. 1'!$C$6)</f>
        <v/>
      </c>
      <c r="D40" s="201"/>
      <c r="E40" s="83"/>
      <c r="F40" s="84"/>
      <c r="J40" s="86"/>
    </row>
    <row r="41" spans="1:12" s="85" customFormat="1" ht="15" customHeight="1" x14ac:dyDescent="0.25">
      <c r="A41" s="199" t="s">
        <v>1</v>
      </c>
      <c r="B41" s="199"/>
      <c r="C41" s="199" t="str">
        <f>IF('Príloha č. 1'!$C$7="","",'Príloha č. 1'!$C$7)</f>
        <v/>
      </c>
      <c r="D41" s="199"/>
      <c r="E41" s="83"/>
      <c r="F41" s="83"/>
    </row>
    <row r="42" spans="1:12" s="85" customFormat="1" ht="15" customHeight="1" x14ac:dyDescent="0.25">
      <c r="A42" s="199" t="s">
        <v>2</v>
      </c>
      <c r="B42" s="199"/>
      <c r="C42" s="199" t="str">
        <f>IF('Príloha č. 1'!$C$8="","",'Príloha č. 1'!$C$8)</f>
        <v/>
      </c>
      <c r="D42" s="199"/>
      <c r="E42" s="83"/>
      <c r="F42" s="83"/>
    </row>
    <row r="43" spans="1:12" s="85" customFormat="1" ht="15" customHeight="1" x14ac:dyDescent="0.25">
      <c r="A43" s="199" t="s">
        <v>3</v>
      </c>
      <c r="B43" s="199"/>
      <c r="C43" s="199" t="str">
        <f>IF('Príloha č. 1'!$C$9="","",'Príloha č. 1'!$C$9)</f>
        <v/>
      </c>
      <c r="D43" s="199"/>
      <c r="E43" s="83"/>
      <c r="F43" s="83"/>
    </row>
    <row r="44" spans="1:12" x14ac:dyDescent="0.2">
      <c r="D44" s="38"/>
      <c r="G44" s="85"/>
      <c r="H44" s="85"/>
    </row>
    <row r="45" spans="1:12" x14ac:dyDescent="0.2">
      <c r="D45" s="38"/>
      <c r="G45" s="85"/>
      <c r="H45" s="85"/>
    </row>
    <row r="46" spans="1:12" ht="26.25" customHeight="1" x14ac:dyDescent="0.2">
      <c r="A46" s="201" t="s">
        <v>95</v>
      </c>
      <c r="B46" s="201"/>
      <c r="C46" s="201"/>
      <c r="D46" s="201"/>
      <c r="G46" s="85"/>
      <c r="H46" s="85"/>
    </row>
    <row r="47" spans="1:12" ht="15" customHeight="1" x14ac:dyDescent="0.2">
      <c r="A47" s="199" t="s">
        <v>96</v>
      </c>
      <c r="B47" s="199"/>
      <c r="C47" s="199" t="str">
        <f>IF('Príloha č. 1'!$C$12="","",'Príloha č. 1'!$C$12)</f>
        <v/>
      </c>
      <c r="D47" s="199"/>
      <c r="G47" s="85"/>
      <c r="H47" s="85"/>
    </row>
    <row r="48" spans="1:12" ht="15" customHeight="1" x14ac:dyDescent="0.2">
      <c r="A48" s="199" t="s">
        <v>97</v>
      </c>
      <c r="B48" s="199"/>
      <c r="C48" s="199" t="str">
        <f>IF('Príloha č. 1'!$C$13="","",'Príloha č. 1'!$C$13)</f>
        <v/>
      </c>
      <c r="D48" s="199"/>
      <c r="G48" s="85"/>
      <c r="H48" s="85"/>
    </row>
    <row r="49" spans="1:9" ht="15" customHeight="1" x14ac:dyDescent="0.2">
      <c r="A49" s="199" t="s">
        <v>5</v>
      </c>
      <c r="B49" s="199"/>
      <c r="C49" s="199" t="str">
        <f>IF('Príloha č. 1'!$C$14="","",'Príloha č. 1'!$C$14)</f>
        <v/>
      </c>
      <c r="D49" s="199"/>
      <c r="G49" s="85"/>
      <c r="H49" s="85"/>
    </row>
    <row r="50" spans="1:9" ht="15" customHeight="1" x14ac:dyDescent="0.2">
      <c r="A50" s="199" t="s">
        <v>6</v>
      </c>
      <c r="B50" s="199"/>
      <c r="C50" s="199" t="str">
        <f>IF('Príloha č. 1'!$C$15="","",'Príloha č. 1'!$C$15)</f>
        <v/>
      </c>
      <c r="D50" s="199"/>
      <c r="G50" s="85"/>
      <c r="H50" s="85"/>
    </row>
    <row r="51" spans="1:9" ht="15" customHeight="1" x14ac:dyDescent="0.2">
      <c r="A51" s="87"/>
      <c r="B51" s="87"/>
      <c r="C51" s="38"/>
      <c r="D51" s="38"/>
      <c r="E51" s="85"/>
      <c r="F51" s="85"/>
      <c r="G51" s="39"/>
      <c r="H51" s="39"/>
    </row>
    <row r="52" spans="1:9" ht="18.75" customHeight="1" x14ac:dyDescent="0.2">
      <c r="A52" s="201" t="s">
        <v>98</v>
      </c>
      <c r="B52" s="201"/>
      <c r="C52" s="201"/>
      <c r="D52" s="201"/>
      <c r="F52" s="85"/>
      <c r="G52" s="85"/>
      <c r="H52" s="39"/>
    </row>
    <row r="53" spans="1:9" ht="15" customHeight="1" x14ac:dyDescent="0.2">
      <c r="A53" s="199" t="s">
        <v>96</v>
      </c>
      <c r="B53" s="199"/>
      <c r="C53" s="199" t="str">
        <f>IF('Príloha č. 1'!$C$18="","",'Príloha č. 1'!$C$18)</f>
        <v/>
      </c>
      <c r="D53" s="199"/>
      <c r="F53" s="85"/>
      <c r="G53" s="85"/>
      <c r="H53" s="39"/>
    </row>
    <row r="54" spans="1:9" ht="15" customHeight="1" x14ac:dyDescent="0.2">
      <c r="A54" s="199" t="s">
        <v>97</v>
      </c>
      <c r="B54" s="199"/>
      <c r="C54" s="199" t="str">
        <f>IF('Príloha č. 1'!$C$19="","",'Príloha č. 1'!$C$19)</f>
        <v/>
      </c>
      <c r="D54" s="199"/>
      <c r="F54" s="85"/>
      <c r="G54" s="85"/>
      <c r="H54" s="39"/>
    </row>
    <row r="55" spans="1:9" ht="15" customHeight="1" x14ac:dyDescent="0.2">
      <c r="A55" s="199" t="s">
        <v>5</v>
      </c>
      <c r="B55" s="199"/>
      <c r="C55" s="199" t="str">
        <f>IF('Príloha č. 1'!$C$20="","",'Príloha č. 1'!$C$20)</f>
        <v/>
      </c>
      <c r="D55" s="199"/>
      <c r="F55" s="85"/>
      <c r="G55" s="85"/>
      <c r="H55" s="39"/>
    </row>
    <row r="56" spans="1:9" ht="15" customHeight="1" x14ac:dyDescent="0.2">
      <c r="A56" s="199" t="s">
        <v>6</v>
      </c>
      <c r="B56" s="199"/>
      <c r="C56" s="199" t="str">
        <f>IF('Príloha č. 1'!$C$21="","",'Príloha č. 1'!$C$21)</f>
        <v/>
      </c>
      <c r="D56" s="199"/>
      <c r="F56" s="85"/>
      <c r="G56" s="85"/>
      <c r="H56" s="39"/>
    </row>
    <row r="57" spans="1:9" ht="24" customHeight="1" x14ac:dyDescent="0.2">
      <c r="D57" s="38"/>
      <c r="G57" s="85"/>
      <c r="H57" s="85"/>
    </row>
    <row r="58" spans="1:9" ht="15" customHeight="1" x14ac:dyDescent="0.2">
      <c r="A58" s="39" t="s">
        <v>7</v>
      </c>
      <c r="B58" s="39" t="str">
        <f>IF('Príloha č. 1'!$B$24="","",'Príloha č. 1'!$B$24)</f>
        <v/>
      </c>
      <c r="C58" s="38"/>
      <c r="D58" s="38"/>
      <c r="F58" s="39"/>
      <c r="G58" s="85"/>
      <c r="H58" s="85"/>
    </row>
    <row r="59" spans="1:9" ht="15" customHeight="1" x14ac:dyDescent="0.2">
      <c r="A59" s="39" t="s">
        <v>8</v>
      </c>
      <c r="B59" s="88" t="str">
        <f>IF('Príloha č. 1'!$B$25="","",'Príloha č. 1'!$B$25)</f>
        <v/>
      </c>
      <c r="C59" s="38"/>
      <c r="D59" s="38"/>
      <c r="F59" s="39"/>
      <c r="G59" s="39"/>
      <c r="H59" s="39"/>
    </row>
    <row r="60" spans="1:9" ht="39.950000000000003" customHeight="1" x14ac:dyDescent="0.2">
      <c r="D60" s="89" t="s">
        <v>36</v>
      </c>
      <c r="E60" s="90"/>
    </row>
    <row r="61" spans="1:9" ht="15" customHeight="1" x14ac:dyDescent="0.2">
      <c r="D61" s="89" t="s">
        <v>49</v>
      </c>
      <c r="E61" s="39" t="str">
        <f>IF('Príloha č. 1'!$D$29="","",'Príloha č. 1'!$D$29)</f>
        <v/>
      </c>
      <c r="F61" s="91"/>
      <c r="G61" s="91"/>
      <c r="H61" s="91"/>
    </row>
    <row r="62" spans="1:9" s="93" customFormat="1" x14ac:dyDescent="0.2">
      <c r="A62" s="200" t="s">
        <v>10</v>
      </c>
      <c r="B62" s="200"/>
      <c r="C62" s="92"/>
      <c r="D62" s="92"/>
      <c r="E62" s="91"/>
      <c r="F62" s="38"/>
      <c r="G62" s="38"/>
      <c r="H62" s="38"/>
    </row>
    <row r="63" spans="1:9" s="97" customFormat="1" ht="12" customHeight="1" x14ac:dyDescent="0.2">
      <c r="A63" s="94"/>
      <c r="B63" s="95" t="s">
        <v>12</v>
      </c>
      <c r="C63" s="95"/>
      <c r="D63" s="95"/>
      <c r="E63" s="96"/>
      <c r="F63" s="38"/>
      <c r="G63" s="38"/>
      <c r="H63" s="38"/>
      <c r="I63" s="91"/>
    </row>
  </sheetData>
  <mergeCells count="35">
    <mergeCell ref="A6:E6"/>
    <mergeCell ref="A1:E1"/>
    <mergeCell ref="A2:E2"/>
    <mergeCell ref="A3:E3"/>
    <mergeCell ref="A4:B5"/>
    <mergeCell ref="C4:E4"/>
    <mergeCell ref="A47:B47"/>
    <mergeCell ref="C47:D47"/>
    <mergeCell ref="A21:E21"/>
    <mergeCell ref="A38:E38"/>
    <mergeCell ref="A40:B40"/>
    <mergeCell ref="C40:D40"/>
    <mergeCell ref="A41:B41"/>
    <mergeCell ref="C41:D41"/>
    <mergeCell ref="A42:B42"/>
    <mergeCell ref="C42:D42"/>
    <mergeCell ref="A43:B43"/>
    <mergeCell ref="C43:D43"/>
    <mergeCell ref="A46:D46"/>
    <mergeCell ref="A48:B48"/>
    <mergeCell ref="C48:D48"/>
    <mergeCell ref="A49:B49"/>
    <mergeCell ref="C49:D49"/>
    <mergeCell ref="A50:B50"/>
    <mergeCell ref="C50:D50"/>
    <mergeCell ref="A56:B56"/>
    <mergeCell ref="C56:D56"/>
    <mergeCell ref="A62:B62"/>
    <mergeCell ref="A52:D52"/>
    <mergeCell ref="A53:B53"/>
    <mergeCell ref="C53:D53"/>
    <mergeCell ref="A54:B54"/>
    <mergeCell ref="C54:D54"/>
    <mergeCell ref="A55:B55"/>
    <mergeCell ref="C55:D55"/>
  </mergeCells>
  <conditionalFormatting sqref="J37">
    <cfRule type="cellIs" dxfId="32" priority="10" operator="greaterThan">
      <formula>2560820</formula>
    </cfRule>
  </conditionalFormatting>
  <conditionalFormatting sqref="C40:D43">
    <cfRule type="containsBlanks" dxfId="31" priority="9">
      <formula>LEN(TRIM(C40))=0</formula>
    </cfRule>
  </conditionalFormatting>
  <conditionalFormatting sqref="B58:B59">
    <cfRule type="containsBlanks" dxfId="30" priority="8">
      <formula>LEN(TRIM(B58))=0</formula>
    </cfRule>
  </conditionalFormatting>
  <conditionalFormatting sqref="C47:D47">
    <cfRule type="containsBlanks" dxfId="29" priority="7">
      <formula>LEN(TRIM(C47))=0</formula>
    </cfRule>
  </conditionalFormatting>
  <conditionalFormatting sqref="C48:D48">
    <cfRule type="containsBlanks" dxfId="28" priority="6">
      <formula>LEN(TRIM(C48))=0</formula>
    </cfRule>
  </conditionalFormatting>
  <conditionalFormatting sqref="C49:D50">
    <cfRule type="containsBlanks" dxfId="27" priority="5">
      <formula>LEN(TRIM(C49))=0</formula>
    </cfRule>
  </conditionalFormatting>
  <conditionalFormatting sqref="E61">
    <cfRule type="containsBlanks" dxfId="26" priority="4">
      <formula>LEN(TRIM(E61))=0</formula>
    </cfRule>
  </conditionalFormatting>
  <conditionalFormatting sqref="C53:D53">
    <cfRule type="containsBlanks" dxfId="25" priority="3">
      <formula>LEN(TRIM(C53))=0</formula>
    </cfRule>
  </conditionalFormatting>
  <conditionalFormatting sqref="C54:D54">
    <cfRule type="containsBlanks" dxfId="24" priority="2">
      <formula>LEN(TRIM(C54))=0</formula>
    </cfRule>
  </conditionalFormatting>
  <conditionalFormatting sqref="C55:D56">
    <cfRule type="containsBlanks" dxfId="23" priority="1">
      <formula>LEN(TRIM(C55))=0</formula>
    </cfRule>
  </conditionalFormatting>
  <pageMargins left="0.78740157480314965" right="0.39370078740157483" top="0.98425196850393704" bottom="0.39370078740157483" header="0.31496062992125984" footer="0.31496062992125984"/>
  <pageSetup paperSize="9" scale="60" orientation="portrait" r:id="rId1"/>
  <headerFooter>
    <oddHeader>&amp;L&amp;"Arial,Tučné"&amp;10Príloha č. 2
&amp;"Arial,Normálne"Špecifikácia predmetu zákazky</oddHeader>
  </headerFooter>
  <rowBreaks count="1" manualBreakCount="1">
    <brk id="3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V29"/>
  <sheetViews>
    <sheetView showGridLines="0" tabSelected="1" zoomScaleNormal="100" workbookViewId="0">
      <selection activeCell="I19" sqref="I19"/>
    </sheetView>
  </sheetViews>
  <sheetFormatPr defaultColWidth="9.140625" defaultRowHeight="12.75" x14ac:dyDescent="0.2"/>
  <cols>
    <col min="1" max="1" width="5.28515625" style="39" customWidth="1"/>
    <col min="2" max="2" width="39.5703125" style="39" customWidth="1"/>
    <col min="3" max="3" width="6.28515625" style="39" customWidth="1"/>
    <col min="4" max="4" width="12.7109375" style="39" customWidth="1"/>
    <col min="5" max="5" width="15.7109375" style="39" customWidth="1"/>
    <col min="6" max="7" width="10.7109375" style="39" customWidth="1"/>
    <col min="8" max="10" width="15.7109375" style="39" customWidth="1"/>
    <col min="11" max="11" width="11.140625" style="39" bestFit="1" customWidth="1"/>
    <col min="12" max="16384" width="9.140625" style="39"/>
  </cols>
  <sheetData>
    <row r="1" spans="1:22" x14ac:dyDescent="0.2">
      <c r="A1" s="207" t="s">
        <v>11</v>
      </c>
      <c r="B1" s="207"/>
    </row>
    <row r="2" spans="1:22" ht="30" customHeight="1" x14ac:dyDescent="0.2">
      <c r="A2" s="219" t="s">
        <v>48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22" ht="15" customHeight="1" x14ac:dyDescent="0.2">
      <c r="A3" s="220"/>
      <c r="B3" s="220"/>
      <c r="C3" s="144"/>
      <c r="D3" s="144"/>
      <c r="E3" s="144"/>
      <c r="F3" s="144"/>
      <c r="G3" s="144"/>
      <c r="H3" s="144"/>
      <c r="I3" s="144"/>
      <c r="J3" s="144"/>
    </row>
    <row r="4" spans="1:22" s="42" customFormat="1" ht="39.950000000000003" customHeight="1" x14ac:dyDescent="0.25">
      <c r="A4" s="221" t="s">
        <v>105</v>
      </c>
      <c r="B4" s="221"/>
      <c r="C4" s="221"/>
      <c r="D4" s="221"/>
      <c r="E4" s="221"/>
      <c r="F4" s="221"/>
      <c r="G4" s="221"/>
      <c r="H4" s="221"/>
      <c r="I4" s="221"/>
      <c r="J4" s="221"/>
    </row>
    <row r="5" spans="1:22" s="146" customFormat="1" ht="15" customHeight="1" x14ac:dyDescent="0.2">
      <c r="A5" s="145"/>
      <c r="B5" s="145"/>
      <c r="C5" s="145"/>
      <c r="D5" s="145"/>
      <c r="E5" s="145"/>
      <c r="F5" s="145"/>
      <c r="G5" s="145"/>
      <c r="H5" s="145"/>
      <c r="I5" s="145"/>
      <c r="J5" s="145"/>
      <c r="L5" s="147"/>
      <c r="M5" s="147"/>
      <c r="P5" s="147"/>
      <c r="Q5" s="147"/>
      <c r="V5" s="147"/>
    </row>
    <row r="6" spans="1:22" s="146" customFormat="1" ht="15" customHeight="1" thickBo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45"/>
      <c r="L6" s="147"/>
      <c r="M6" s="147"/>
      <c r="P6" s="147"/>
      <c r="Q6" s="147"/>
      <c r="V6" s="147"/>
    </row>
    <row r="7" spans="1:22" s="99" customFormat="1" ht="30" customHeight="1" x14ac:dyDescent="0.25">
      <c r="A7" s="222" t="s">
        <v>18</v>
      </c>
      <c r="B7" s="224" t="s">
        <v>23</v>
      </c>
      <c r="C7" s="226" t="s">
        <v>106</v>
      </c>
      <c r="D7" s="228" t="s">
        <v>107</v>
      </c>
      <c r="E7" s="230" t="s">
        <v>103</v>
      </c>
      <c r="F7" s="231"/>
      <c r="G7" s="231"/>
      <c r="H7" s="231"/>
      <c r="I7" s="232" t="s">
        <v>108</v>
      </c>
      <c r="J7" s="233"/>
    </row>
    <row r="8" spans="1:22" s="99" customFormat="1" ht="30" customHeight="1" x14ac:dyDescent="0.25">
      <c r="A8" s="223"/>
      <c r="B8" s="225"/>
      <c r="C8" s="227"/>
      <c r="D8" s="229"/>
      <c r="E8" s="148" t="s">
        <v>24</v>
      </c>
      <c r="F8" s="149" t="s">
        <v>113</v>
      </c>
      <c r="G8" s="150" t="s">
        <v>114</v>
      </c>
      <c r="H8" s="150" t="s">
        <v>25</v>
      </c>
      <c r="I8" s="151" t="s">
        <v>24</v>
      </c>
      <c r="J8" s="152" t="s">
        <v>25</v>
      </c>
    </row>
    <row r="9" spans="1:22" s="96" customFormat="1" ht="12" customHeight="1" x14ac:dyDescent="0.25">
      <c r="A9" s="153" t="s">
        <v>13</v>
      </c>
      <c r="B9" s="154" t="s">
        <v>14</v>
      </c>
      <c r="C9" s="155" t="s">
        <v>15</v>
      </c>
      <c r="D9" s="156" t="s">
        <v>16</v>
      </c>
      <c r="E9" s="157" t="s">
        <v>43</v>
      </c>
      <c r="F9" s="158" t="s">
        <v>19</v>
      </c>
      <c r="G9" s="159" t="s">
        <v>20</v>
      </c>
      <c r="H9" s="159" t="s">
        <v>21</v>
      </c>
      <c r="I9" s="160" t="s">
        <v>22</v>
      </c>
      <c r="J9" s="161" t="s">
        <v>30</v>
      </c>
    </row>
    <row r="10" spans="1:22" s="83" customFormat="1" ht="39" customHeight="1" x14ac:dyDescent="0.25">
      <c r="A10" s="162" t="s">
        <v>13</v>
      </c>
      <c r="B10" s="163" t="s">
        <v>109</v>
      </c>
      <c r="C10" s="164" t="s">
        <v>28</v>
      </c>
      <c r="D10" s="165">
        <v>1000</v>
      </c>
      <c r="E10" s="166"/>
      <c r="F10" s="167"/>
      <c r="G10" s="168">
        <f>E10*F10</f>
        <v>0</v>
      </c>
      <c r="H10" s="168">
        <f>E10+G10</f>
        <v>0</v>
      </c>
      <c r="I10" s="169">
        <f>E10*D10</f>
        <v>0</v>
      </c>
      <c r="J10" s="170">
        <f>D10*H10</f>
        <v>0</v>
      </c>
    </row>
    <row r="11" spans="1:22" s="83" customFormat="1" ht="39" customHeight="1" thickBot="1" x14ac:dyDescent="0.3">
      <c r="A11" s="171" t="s">
        <v>14</v>
      </c>
      <c r="B11" s="172" t="s">
        <v>110</v>
      </c>
      <c r="C11" s="173" t="s">
        <v>28</v>
      </c>
      <c r="D11" s="174">
        <v>5</v>
      </c>
      <c r="E11" s="166"/>
      <c r="F11" s="167"/>
      <c r="G11" s="168">
        <f>E11*F11</f>
        <v>0</v>
      </c>
      <c r="H11" s="168">
        <f>E11+G11</f>
        <v>0</v>
      </c>
      <c r="I11" s="169">
        <f>E11*D11</f>
        <v>0</v>
      </c>
      <c r="J11" s="175">
        <f>H11*D11</f>
        <v>0</v>
      </c>
    </row>
    <row r="12" spans="1:22" s="179" customFormat="1" ht="24.95" customHeight="1" thickBot="1" x14ac:dyDescent="0.3">
      <c r="A12" s="217" t="s">
        <v>111</v>
      </c>
      <c r="B12" s="217"/>
      <c r="C12" s="217"/>
      <c r="D12" s="217"/>
      <c r="E12" s="217"/>
      <c r="F12" s="217"/>
      <c r="G12" s="217"/>
      <c r="H12" s="218"/>
      <c r="I12" s="176">
        <f>SUM(I10:I11)</f>
        <v>0</v>
      </c>
      <c r="J12" s="177">
        <f>SUM(J10:J11)</f>
        <v>0</v>
      </c>
      <c r="K12" s="178"/>
    </row>
    <row r="13" spans="1:22" s="79" customFormat="1" ht="24.95" customHeight="1" x14ac:dyDescent="0.2">
      <c r="A13" s="74"/>
      <c r="B13" s="75"/>
      <c r="C13" s="76"/>
      <c r="D13" s="180"/>
      <c r="E13" s="77"/>
      <c r="F13" s="78"/>
      <c r="G13" s="78"/>
      <c r="H13" s="78"/>
      <c r="I13" s="77"/>
      <c r="J13" s="181"/>
    </row>
    <row r="16" spans="1:22" s="183" customFormat="1" ht="20.100000000000001" customHeight="1" x14ac:dyDescent="0.25">
      <c r="A16" s="205" t="s">
        <v>26</v>
      </c>
      <c r="B16" s="205"/>
      <c r="C16" s="205"/>
      <c r="D16" s="205"/>
      <c r="E16" s="205"/>
      <c r="F16" s="182"/>
      <c r="G16" s="182"/>
      <c r="H16" s="182"/>
      <c r="I16" s="182"/>
      <c r="J16" s="182"/>
      <c r="K16" s="182"/>
      <c r="L16" s="182"/>
    </row>
    <row r="17" spans="1:12" s="183" customFormat="1" ht="11.25" customHeight="1" x14ac:dyDescent="0.25">
      <c r="A17" s="82"/>
      <c r="B17" s="82"/>
      <c r="C17" s="82"/>
      <c r="D17" s="82"/>
      <c r="E17" s="82"/>
      <c r="F17" s="182"/>
      <c r="G17" s="182"/>
      <c r="H17" s="182"/>
      <c r="I17" s="182"/>
      <c r="J17" s="182"/>
      <c r="K17" s="182"/>
      <c r="L17" s="182"/>
    </row>
    <row r="18" spans="1:12" s="85" customFormat="1" ht="30" customHeight="1" x14ac:dyDescent="0.25">
      <c r="A18" s="206" t="s">
        <v>0</v>
      </c>
      <c r="B18" s="206"/>
      <c r="D18" s="201" t="str">
        <f>IF('Príloha č. 1'!$C$6="","",'Príloha č. 1'!$C$6)</f>
        <v/>
      </c>
      <c r="E18" s="201"/>
      <c r="F18" s="84"/>
      <c r="G18" s="84"/>
      <c r="K18" s="86"/>
    </row>
    <row r="19" spans="1:12" s="85" customFormat="1" ht="15" customHeight="1" x14ac:dyDescent="0.25">
      <c r="A19" s="199" t="s">
        <v>1</v>
      </c>
      <c r="B19" s="199"/>
      <c r="D19" s="199" t="str">
        <f>IF('Príloha č. 1'!$C$7="","",'Príloha č. 1'!$C$7)</f>
        <v/>
      </c>
      <c r="E19" s="199"/>
      <c r="F19" s="83"/>
      <c r="G19" s="83"/>
    </row>
    <row r="20" spans="1:12" x14ac:dyDescent="0.2">
      <c r="D20" s="38"/>
      <c r="E20" s="38"/>
      <c r="F20" s="38"/>
      <c r="G20" s="38"/>
      <c r="H20" s="85"/>
      <c r="I20" s="85"/>
    </row>
    <row r="21" spans="1:12" x14ac:dyDescent="0.2">
      <c r="D21" s="38"/>
      <c r="E21" s="38"/>
      <c r="F21" s="38"/>
      <c r="G21" s="38"/>
      <c r="H21" s="85"/>
      <c r="I21" s="85"/>
    </row>
    <row r="22" spans="1:12" ht="24" customHeight="1" x14ac:dyDescent="0.2">
      <c r="D22" s="38"/>
      <c r="E22" s="38"/>
      <c r="F22" s="38"/>
      <c r="G22" s="38"/>
      <c r="H22" s="85"/>
      <c r="I22" s="85"/>
    </row>
    <row r="23" spans="1:12" ht="15" customHeight="1" x14ac:dyDescent="0.2">
      <c r="A23" s="39" t="s">
        <v>7</v>
      </c>
      <c r="B23" s="39" t="str">
        <f>IF('Príloha č. 1'!$B$24="","",'Príloha č. 1'!$B$24)</f>
        <v/>
      </c>
      <c r="C23" s="38"/>
      <c r="D23" s="38"/>
      <c r="E23" s="38"/>
      <c r="H23" s="85"/>
      <c r="I23" s="85"/>
    </row>
    <row r="24" spans="1:12" ht="15" customHeight="1" x14ac:dyDescent="0.2">
      <c r="A24" s="39" t="s">
        <v>8</v>
      </c>
      <c r="B24" s="88" t="str">
        <f>IF('Príloha č. 1'!$B$25="","",'Príloha č. 1'!$B$25)</f>
        <v/>
      </c>
      <c r="C24" s="38"/>
      <c r="D24" s="38"/>
      <c r="E24" s="38"/>
    </row>
    <row r="25" spans="1:12" ht="39.950000000000003" customHeight="1" x14ac:dyDescent="0.2">
      <c r="F25" s="89" t="s">
        <v>36</v>
      </c>
      <c r="G25" s="89"/>
      <c r="H25" s="90"/>
      <c r="I25" s="38"/>
    </row>
    <row r="26" spans="1:12" ht="15" customHeight="1" x14ac:dyDescent="0.2">
      <c r="F26" s="89" t="s">
        <v>49</v>
      </c>
      <c r="G26" s="89"/>
      <c r="H26" s="39" t="str">
        <f>IF('Príloha č. 1'!$D$29="","",'Príloha č. 1'!$D$29)</f>
        <v/>
      </c>
      <c r="I26" s="91"/>
    </row>
    <row r="27" spans="1:12" s="93" customFormat="1" x14ac:dyDescent="0.2">
      <c r="A27" s="200" t="s">
        <v>10</v>
      </c>
      <c r="B27" s="200"/>
      <c r="C27" s="92"/>
      <c r="D27" s="92"/>
      <c r="E27" s="91"/>
      <c r="F27" s="38"/>
      <c r="G27" s="38"/>
      <c r="H27" s="38"/>
      <c r="I27" s="38"/>
    </row>
    <row r="28" spans="1:12" s="97" customFormat="1" ht="12" customHeight="1" x14ac:dyDescent="0.2">
      <c r="A28" s="94"/>
      <c r="B28" s="95" t="s">
        <v>12</v>
      </c>
      <c r="C28" s="95"/>
      <c r="D28" s="95"/>
      <c r="E28" s="96"/>
      <c r="F28" s="38"/>
      <c r="G28" s="38"/>
      <c r="H28" s="38"/>
      <c r="I28" s="38"/>
      <c r="J28" s="91"/>
    </row>
    <row r="29" spans="1:12" x14ac:dyDescent="0.2">
      <c r="E29" s="38"/>
      <c r="F29" s="38"/>
      <c r="G29" s="38"/>
      <c r="H29" s="38"/>
      <c r="I29" s="38"/>
    </row>
  </sheetData>
  <mergeCells count="17">
    <mergeCell ref="A1:B1"/>
    <mergeCell ref="A2:J2"/>
    <mergeCell ref="A3:B3"/>
    <mergeCell ref="A4:J4"/>
    <mergeCell ref="A7:A8"/>
    <mergeCell ref="B7:B8"/>
    <mergeCell ref="C7:C8"/>
    <mergeCell ref="D7:D8"/>
    <mergeCell ref="E7:H7"/>
    <mergeCell ref="I7:J7"/>
    <mergeCell ref="A27:B27"/>
    <mergeCell ref="A12:H12"/>
    <mergeCell ref="A16:E16"/>
    <mergeCell ref="A18:B18"/>
    <mergeCell ref="D18:E18"/>
    <mergeCell ref="A19:B19"/>
    <mergeCell ref="D19:E19"/>
  </mergeCells>
  <conditionalFormatting sqref="I13">
    <cfRule type="cellIs" dxfId="22" priority="5" operator="greaterThan">
      <formula>2560820</formula>
    </cfRule>
  </conditionalFormatting>
  <conditionalFormatting sqref="E13">
    <cfRule type="cellIs" dxfId="21" priority="4" operator="greaterThan">
      <formula>2560820</formula>
    </cfRule>
  </conditionalFormatting>
  <conditionalFormatting sqref="D18:E19">
    <cfRule type="containsBlanks" dxfId="20" priority="3">
      <formula>LEN(TRIM(D18))=0</formula>
    </cfRule>
  </conditionalFormatting>
  <conditionalFormatting sqref="B23:B24">
    <cfRule type="containsBlanks" dxfId="19" priority="2">
      <formula>LEN(TRIM(B23))=0</formula>
    </cfRule>
  </conditionalFormatting>
  <conditionalFormatting sqref="H26">
    <cfRule type="containsBlanks" dxfId="18" priority="1">
      <formula>LEN(TRIM(H26))=0</formula>
    </cfRule>
  </conditionalFormatting>
  <pageMargins left="0.6539166666666667" right="0.39370078740157483" top="0.98425196850393704" bottom="0.39370078740157483" header="0.31496062992125984" footer="0.31496062992125984"/>
  <pageSetup paperSize="9" scale="62" fitToHeight="0" orientation="portrait" r:id="rId1"/>
  <headerFooter>
    <oddHeader>&amp;L&amp;"Arial,Tučné"&amp;10Príloha č. 3&amp;"Arial,Normálne"
Kalkulácia ceny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33"/>
  <sheetViews>
    <sheetView showGridLines="0" topLeftCell="A13" zoomScaleNormal="100" workbookViewId="0">
      <selection activeCell="G36" sqref="G36"/>
    </sheetView>
  </sheetViews>
  <sheetFormatPr defaultColWidth="9.140625" defaultRowHeight="12.75" x14ac:dyDescent="0.2"/>
  <cols>
    <col min="1" max="1" width="5.28515625" style="39" customWidth="1"/>
    <col min="2" max="3" width="35.7109375" style="39" customWidth="1"/>
    <col min="4" max="6" width="12.7109375" style="38" customWidth="1"/>
    <col min="7" max="7" width="15.7109375" style="38" customWidth="1"/>
    <col min="8" max="8" width="7.85546875" style="39" customWidth="1"/>
    <col min="9" max="9" width="15.7109375" style="39" customWidth="1"/>
    <col min="10" max="10" width="10.7109375" style="39" customWidth="1"/>
    <col min="11" max="11" width="15.7109375" style="39" customWidth="1"/>
    <col min="12" max="16384" width="9.140625" style="39"/>
  </cols>
  <sheetData>
    <row r="1" spans="1:11" ht="15" customHeight="1" x14ac:dyDescent="0.2">
      <c r="A1" s="207" t="s">
        <v>11</v>
      </c>
      <c r="B1" s="207"/>
      <c r="C1" s="98"/>
    </row>
    <row r="2" spans="1:11" ht="15" customHeight="1" x14ac:dyDescent="0.2">
      <c r="A2" s="219" t="s">
        <v>48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ht="15" customHeight="1" x14ac:dyDescent="0.2">
      <c r="A3" s="254"/>
      <c r="B3" s="254"/>
      <c r="C3" s="38"/>
    </row>
    <row r="4" spans="1:11" s="42" customFormat="1" ht="30" customHeight="1" x14ac:dyDescent="0.25">
      <c r="A4" s="209" t="s">
        <v>99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1" s="85" customFormat="1" ht="30" customHeight="1" thickBot="1" x14ac:dyDescent="0.3">
      <c r="A5" s="241" t="s">
        <v>53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</row>
    <row r="6" spans="1:11" s="99" customFormat="1" ht="15" customHeight="1" x14ac:dyDescent="0.25">
      <c r="A6" s="242" t="s">
        <v>18</v>
      </c>
      <c r="B6" s="244" t="s">
        <v>45</v>
      </c>
      <c r="C6" s="246" t="s">
        <v>46</v>
      </c>
      <c r="D6" s="248" t="s">
        <v>29</v>
      </c>
      <c r="E6" s="250" t="s">
        <v>100</v>
      </c>
      <c r="F6" s="252" t="s">
        <v>101</v>
      </c>
      <c r="G6" s="234" t="s">
        <v>47</v>
      </c>
      <c r="H6" s="236" t="s">
        <v>102</v>
      </c>
      <c r="I6" s="238" t="s">
        <v>103</v>
      </c>
      <c r="J6" s="239"/>
      <c r="K6" s="240"/>
    </row>
    <row r="7" spans="1:11" s="99" customFormat="1" ht="24.95" customHeight="1" x14ac:dyDescent="0.25">
      <c r="A7" s="243"/>
      <c r="B7" s="245"/>
      <c r="C7" s="247"/>
      <c r="D7" s="249"/>
      <c r="E7" s="251"/>
      <c r="F7" s="253"/>
      <c r="G7" s="235"/>
      <c r="H7" s="237"/>
      <c r="I7" s="100" t="s">
        <v>24</v>
      </c>
      <c r="J7" s="101" t="s">
        <v>104</v>
      </c>
      <c r="K7" s="102" t="s">
        <v>25</v>
      </c>
    </row>
    <row r="8" spans="1:11" s="96" customFormat="1" ht="12" customHeight="1" x14ac:dyDescent="0.25">
      <c r="A8" s="103" t="s">
        <v>13</v>
      </c>
      <c r="B8" s="104" t="s">
        <v>14</v>
      </c>
      <c r="C8" s="104" t="s">
        <v>15</v>
      </c>
      <c r="D8" s="105" t="s">
        <v>16</v>
      </c>
      <c r="E8" s="106" t="s">
        <v>43</v>
      </c>
      <c r="F8" s="105" t="s">
        <v>19</v>
      </c>
      <c r="G8" s="106" t="s">
        <v>20</v>
      </c>
      <c r="H8" s="107" t="s">
        <v>21</v>
      </c>
      <c r="I8" s="108" t="s">
        <v>22</v>
      </c>
      <c r="J8" s="109" t="s">
        <v>30</v>
      </c>
      <c r="K8" s="110" t="s">
        <v>31</v>
      </c>
    </row>
    <row r="9" spans="1:11" s="83" customFormat="1" ht="24.95" customHeight="1" x14ac:dyDescent="0.25">
      <c r="A9" s="111"/>
      <c r="B9" s="112"/>
      <c r="C9" s="113"/>
      <c r="D9" s="114"/>
      <c r="E9" s="115"/>
      <c r="F9" s="116"/>
      <c r="G9" s="117"/>
      <c r="H9" s="118"/>
      <c r="I9" s="119"/>
      <c r="J9" s="120"/>
      <c r="K9" s="121"/>
    </row>
    <row r="10" spans="1:11" s="83" customFormat="1" ht="24.95" customHeight="1" x14ac:dyDescent="0.25">
      <c r="A10" s="122"/>
      <c r="B10" s="123"/>
      <c r="C10" s="124"/>
      <c r="D10" s="125"/>
      <c r="E10" s="126"/>
      <c r="F10" s="127"/>
      <c r="G10" s="128"/>
      <c r="H10" s="129"/>
      <c r="I10" s="130"/>
      <c r="J10" s="131"/>
      <c r="K10" s="132"/>
    </row>
    <row r="11" spans="1:11" s="83" customFormat="1" ht="24.95" customHeight="1" thickBot="1" x14ac:dyDescent="0.3">
      <c r="A11" s="133"/>
      <c r="B11" s="134"/>
      <c r="C11" s="135"/>
      <c r="D11" s="136"/>
      <c r="E11" s="137"/>
      <c r="F11" s="138"/>
      <c r="G11" s="139"/>
      <c r="H11" s="140"/>
      <c r="I11" s="141"/>
      <c r="J11" s="142"/>
      <c r="K11" s="143"/>
    </row>
    <row r="12" spans="1:11" s="85" customFormat="1" ht="30" customHeight="1" x14ac:dyDescent="0.25">
      <c r="A12" s="241"/>
      <c r="B12" s="241"/>
      <c r="C12" s="241"/>
      <c r="D12" s="241"/>
      <c r="E12" s="241"/>
      <c r="F12" s="241"/>
      <c r="G12" s="241"/>
      <c r="H12" s="241"/>
      <c r="I12" s="241"/>
      <c r="J12" s="241"/>
      <c r="K12" s="241"/>
    </row>
    <row r="13" spans="1:11" s="85" customFormat="1" ht="30" customHeight="1" thickBot="1" x14ac:dyDescent="0.3">
      <c r="A13" s="241" t="s">
        <v>78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</row>
    <row r="14" spans="1:11" s="99" customFormat="1" ht="15" customHeight="1" x14ac:dyDescent="0.25">
      <c r="A14" s="242" t="s">
        <v>18</v>
      </c>
      <c r="B14" s="244" t="s">
        <v>45</v>
      </c>
      <c r="C14" s="246" t="s">
        <v>46</v>
      </c>
      <c r="D14" s="248" t="s">
        <v>29</v>
      </c>
      <c r="E14" s="250" t="s">
        <v>100</v>
      </c>
      <c r="F14" s="252" t="s">
        <v>101</v>
      </c>
      <c r="G14" s="234" t="s">
        <v>47</v>
      </c>
      <c r="H14" s="236" t="s">
        <v>102</v>
      </c>
      <c r="I14" s="238" t="s">
        <v>103</v>
      </c>
      <c r="J14" s="239"/>
      <c r="K14" s="240"/>
    </row>
    <row r="15" spans="1:11" s="99" customFormat="1" ht="24.95" customHeight="1" x14ac:dyDescent="0.25">
      <c r="A15" s="243"/>
      <c r="B15" s="245"/>
      <c r="C15" s="247"/>
      <c r="D15" s="249"/>
      <c r="E15" s="251"/>
      <c r="F15" s="253"/>
      <c r="G15" s="235"/>
      <c r="H15" s="237"/>
      <c r="I15" s="100" t="s">
        <v>24</v>
      </c>
      <c r="J15" s="101" t="s">
        <v>104</v>
      </c>
      <c r="K15" s="102" t="s">
        <v>25</v>
      </c>
    </row>
    <row r="16" spans="1:11" s="96" customFormat="1" ht="12" customHeight="1" x14ac:dyDescent="0.25">
      <c r="A16" s="103" t="s">
        <v>13</v>
      </c>
      <c r="B16" s="104" t="s">
        <v>14</v>
      </c>
      <c r="C16" s="104" t="s">
        <v>15</v>
      </c>
      <c r="D16" s="105" t="s">
        <v>16</v>
      </c>
      <c r="E16" s="106" t="s">
        <v>43</v>
      </c>
      <c r="F16" s="105" t="s">
        <v>19</v>
      </c>
      <c r="G16" s="106" t="s">
        <v>20</v>
      </c>
      <c r="H16" s="107" t="s">
        <v>21</v>
      </c>
      <c r="I16" s="108" t="s">
        <v>22</v>
      </c>
      <c r="J16" s="109" t="s">
        <v>30</v>
      </c>
      <c r="K16" s="110" t="s">
        <v>31</v>
      </c>
    </row>
    <row r="17" spans="1:11" s="83" customFormat="1" ht="24.95" customHeight="1" x14ac:dyDescent="0.25">
      <c r="A17" s="111"/>
      <c r="B17" s="112"/>
      <c r="C17" s="113"/>
      <c r="D17" s="114"/>
      <c r="E17" s="115"/>
      <c r="F17" s="116"/>
      <c r="G17" s="117"/>
      <c r="H17" s="118"/>
      <c r="I17" s="119"/>
      <c r="J17" s="120"/>
      <c r="K17" s="121"/>
    </row>
    <row r="18" spans="1:11" s="83" customFormat="1" ht="24.95" customHeight="1" x14ac:dyDescent="0.25">
      <c r="A18" s="122"/>
      <c r="B18" s="123"/>
      <c r="C18" s="124"/>
      <c r="D18" s="125"/>
      <c r="E18" s="126"/>
      <c r="F18" s="127"/>
      <c r="G18" s="128"/>
      <c r="H18" s="129"/>
      <c r="I18" s="130"/>
      <c r="J18" s="131"/>
      <c r="K18" s="132"/>
    </row>
    <row r="19" spans="1:11" s="83" customFormat="1" ht="24.95" customHeight="1" thickBot="1" x14ac:dyDescent="0.3">
      <c r="A19" s="133"/>
      <c r="B19" s="134"/>
      <c r="C19" s="135"/>
      <c r="D19" s="136"/>
      <c r="E19" s="137"/>
      <c r="F19" s="138"/>
      <c r="G19" s="139"/>
      <c r="H19" s="140"/>
      <c r="I19" s="141"/>
      <c r="J19" s="142"/>
      <c r="K19" s="143"/>
    </row>
    <row r="20" spans="1:11" s="85" customFormat="1" ht="30" customHeight="1" x14ac:dyDescent="0.25">
      <c r="A20" s="241"/>
      <c r="B20" s="241"/>
      <c r="C20" s="241"/>
      <c r="D20" s="241"/>
      <c r="E20" s="241"/>
      <c r="F20" s="241"/>
      <c r="G20" s="241"/>
      <c r="H20" s="241"/>
      <c r="I20" s="241"/>
      <c r="J20" s="241"/>
      <c r="K20" s="241"/>
    </row>
    <row r="21" spans="1:11" s="81" customFormat="1" ht="20.100000000000001" customHeight="1" x14ac:dyDescent="0.25">
      <c r="A21" s="205" t="s">
        <v>26</v>
      </c>
      <c r="B21" s="205"/>
      <c r="C21" s="205"/>
      <c r="D21" s="205"/>
      <c r="E21" s="80"/>
      <c r="F21" s="80"/>
      <c r="G21" s="80"/>
      <c r="H21" s="80"/>
      <c r="I21" s="80"/>
      <c r="J21" s="80"/>
    </row>
    <row r="22" spans="1:11" s="81" customFormat="1" ht="11.25" customHeight="1" x14ac:dyDescent="0.25">
      <c r="A22" s="82"/>
      <c r="B22" s="82"/>
      <c r="C22" s="82"/>
      <c r="D22" s="82"/>
      <c r="E22" s="80"/>
      <c r="F22" s="80"/>
      <c r="G22" s="80"/>
      <c r="H22" s="80"/>
      <c r="I22" s="80"/>
      <c r="J22" s="80"/>
    </row>
    <row r="23" spans="1:11" s="85" customFormat="1" ht="30" customHeight="1" x14ac:dyDescent="0.25">
      <c r="A23" s="206" t="s">
        <v>0</v>
      </c>
      <c r="B23" s="206"/>
      <c r="C23" s="201" t="str">
        <f>IF('Príloha č. 1'!$C$6="","",'Príloha č. 1'!$C$6)</f>
        <v/>
      </c>
      <c r="D23" s="201"/>
      <c r="E23" s="84"/>
      <c r="I23" s="86"/>
    </row>
    <row r="24" spans="1:11" s="85" customFormat="1" ht="15" customHeight="1" x14ac:dyDescent="0.25">
      <c r="A24" s="199" t="s">
        <v>1</v>
      </c>
      <c r="B24" s="199"/>
      <c r="C24" s="199" t="str">
        <f>IF('Príloha č. 1'!$C$7="","",'Príloha č. 1'!$C$7)</f>
        <v/>
      </c>
      <c r="D24" s="199"/>
      <c r="E24" s="83"/>
    </row>
    <row r="25" spans="1:11" s="85" customFormat="1" ht="15" customHeight="1" x14ac:dyDescent="0.25">
      <c r="A25" s="87"/>
      <c r="B25" s="87"/>
      <c r="C25" s="83"/>
    </row>
    <row r="26" spans="1:11" s="85" customFormat="1" ht="15" customHeight="1" x14ac:dyDescent="0.25">
      <c r="A26" s="87"/>
      <c r="B26" s="87"/>
      <c r="C26" s="83"/>
    </row>
    <row r="27" spans="1:11" ht="24" customHeight="1" x14ac:dyDescent="0.2">
      <c r="F27" s="85"/>
      <c r="G27" s="85"/>
    </row>
    <row r="28" spans="1:11" ht="15" customHeight="1" x14ac:dyDescent="0.2">
      <c r="A28" s="39" t="s">
        <v>7</v>
      </c>
      <c r="B28" s="39" t="str">
        <f>IF('Príloha č. 1'!$B$24="","",'Príloha č. 1'!$B$24)</f>
        <v/>
      </c>
      <c r="C28" s="38"/>
      <c r="E28" s="39"/>
      <c r="F28" s="85"/>
      <c r="G28" s="85"/>
    </row>
    <row r="29" spans="1:11" ht="15" customHeight="1" x14ac:dyDescent="0.2">
      <c r="A29" s="39" t="s">
        <v>8</v>
      </c>
      <c r="B29" s="88" t="str">
        <f>IF('Príloha č. 1'!$B$25="","",'Príloha č. 1'!$B$25)</f>
        <v/>
      </c>
      <c r="C29" s="38"/>
      <c r="E29" s="39"/>
      <c r="F29" s="39"/>
      <c r="G29" s="39"/>
    </row>
    <row r="30" spans="1:11" ht="39.950000000000003" customHeight="1" x14ac:dyDescent="0.2">
      <c r="D30" s="89" t="s">
        <v>36</v>
      </c>
      <c r="E30" s="90"/>
      <c r="F30" s="90"/>
      <c r="G30" s="39"/>
    </row>
    <row r="31" spans="1:11" ht="15" customHeight="1" x14ac:dyDescent="0.2">
      <c r="D31" s="89" t="s">
        <v>49</v>
      </c>
      <c r="E31" s="199" t="s">
        <v>112</v>
      </c>
      <c r="F31" s="199"/>
      <c r="G31" s="91"/>
    </row>
    <row r="32" spans="1:11" s="93" customFormat="1" x14ac:dyDescent="0.2">
      <c r="A32" s="200" t="s">
        <v>10</v>
      </c>
      <c r="B32" s="200"/>
      <c r="C32" s="92"/>
      <c r="D32" s="92"/>
      <c r="F32" s="38"/>
      <c r="G32" s="38"/>
    </row>
    <row r="33" spans="1:8" s="97" customFormat="1" ht="12" customHeight="1" x14ac:dyDescent="0.2">
      <c r="A33" s="94"/>
      <c r="B33" s="95" t="s">
        <v>12</v>
      </c>
      <c r="C33" s="95"/>
      <c r="D33" s="95"/>
      <c r="E33" s="38"/>
      <c r="F33" s="38"/>
      <c r="G33" s="38"/>
      <c r="H33" s="91"/>
    </row>
  </sheetData>
  <mergeCells count="33">
    <mergeCell ref="A13:K13"/>
    <mergeCell ref="A1:B1"/>
    <mergeCell ref="A2:K2"/>
    <mergeCell ref="A3:B3"/>
    <mergeCell ref="A4:K4"/>
    <mergeCell ref="A5:K5"/>
    <mergeCell ref="A6:A7"/>
    <mergeCell ref="B6:B7"/>
    <mergeCell ref="C6:C7"/>
    <mergeCell ref="D6:D7"/>
    <mergeCell ref="E6:E7"/>
    <mergeCell ref="F6:F7"/>
    <mergeCell ref="G6:G7"/>
    <mergeCell ref="H6:H7"/>
    <mergeCell ref="I6:K6"/>
    <mergeCell ref="A12:K12"/>
    <mergeCell ref="H14:H15"/>
    <mergeCell ref="I14:K14"/>
    <mergeCell ref="A20:K20"/>
    <mergeCell ref="A21:D21"/>
    <mergeCell ref="A23:B23"/>
    <mergeCell ref="C23:D23"/>
    <mergeCell ref="A14:A15"/>
    <mergeCell ref="B14:B15"/>
    <mergeCell ref="C14:C15"/>
    <mergeCell ref="D14:D15"/>
    <mergeCell ref="E14:E15"/>
    <mergeCell ref="F14:F15"/>
    <mergeCell ref="A24:B24"/>
    <mergeCell ref="C24:D24"/>
    <mergeCell ref="E31:F31"/>
    <mergeCell ref="A32:B32"/>
    <mergeCell ref="G14:G15"/>
  </mergeCells>
  <conditionalFormatting sqref="C23:D24">
    <cfRule type="containsBlanks" dxfId="17" priority="4">
      <formula>LEN(TRIM(C23))=0</formula>
    </cfRule>
  </conditionalFormatting>
  <conditionalFormatting sqref="E31:F31">
    <cfRule type="containsBlanks" dxfId="16" priority="2">
      <formula>LEN(TRIM(E31))=0</formula>
    </cfRule>
  </conditionalFormatting>
  <conditionalFormatting sqref="B28:B29">
    <cfRule type="containsBlanks" dxfId="15" priority="1">
      <formula>LEN(TRIM(B28))=0</formula>
    </cfRule>
  </conditionalFormatting>
  <pageMargins left="0.59055118110236227" right="0.39370078740157483" top="0.98425196850393704" bottom="0.39370078740157483" header="0.31496062992125984" footer="0.31496062992125984"/>
  <pageSetup paperSize="9" scale="70" orientation="landscape" r:id="rId1"/>
  <headerFooter>
    <oddHeader>&amp;L&amp;"Arial,Tučné"&amp;10Príloha č. 4&amp;"Arial,Normálne"
Sortiment ponúkaného tovaru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L23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12" width="15.7109375" style="12" customWidth="1"/>
    <col min="13" max="16384" width="9.140625" style="12"/>
  </cols>
  <sheetData>
    <row r="1" spans="1:12" x14ac:dyDescent="0.25">
      <c r="A1" s="262" t="s">
        <v>11</v>
      </c>
      <c r="B1" s="262"/>
    </row>
    <row r="2" spans="1:12" ht="15" customHeight="1" x14ac:dyDescent="0.25">
      <c r="A2" s="263" t="str">
        <f>'Príloha č. 1'!A2:D2</f>
        <v>Dočasné kardiostimulačné elektródy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 ht="15" customHeight="1" x14ac:dyDescent="0.25">
      <c r="A3" s="267"/>
      <c r="B3" s="267"/>
      <c r="C3" s="267"/>
      <c r="D3" s="267"/>
      <c r="E3" s="267"/>
      <c r="F3" s="28"/>
      <c r="G3" s="28"/>
      <c r="H3" s="28"/>
    </row>
    <row r="4" spans="1:12" s="13" customFormat="1" ht="55.5" customHeight="1" x14ac:dyDescent="0.25">
      <c r="A4" s="264" t="s">
        <v>32</v>
      </c>
      <c r="B4" s="264"/>
      <c r="C4" s="264"/>
      <c r="D4" s="264"/>
      <c r="E4" s="24"/>
      <c r="F4" s="24"/>
      <c r="G4" s="24"/>
      <c r="H4" s="24"/>
      <c r="I4" s="24"/>
      <c r="J4" s="24"/>
      <c r="K4" s="24"/>
      <c r="L4" s="24"/>
    </row>
    <row r="5" spans="1:12" s="13" customFormat="1" ht="18.7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  <c r="L5" s="24"/>
    </row>
    <row r="6" spans="1:12" s="13" customFormat="1" x14ac:dyDescent="0.25">
      <c r="A6" s="265" t="s">
        <v>0</v>
      </c>
      <c r="B6" s="265"/>
      <c r="C6" s="266" t="str">
        <f>IF('Príloha č. 1'!$C$6="","",'Príloha č. 1'!$C$6)</f>
        <v/>
      </c>
      <c r="D6" s="266"/>
      <c r="J6" s="25"/>
    </row>
    <row r="7" spans="1:12" s="13" customFormat="1" ht="15" customHeight="1" x14ac:dyDescent="0.25">
      <c r="A7" s="260" t="s">
        <v>1</v>
      </c>
      <c r="B7" s="260"/>
      <c r="C7" s="261" t="str">
        <f>IF('Príloha č. 1'!$C$7="","",'Príloha č. 1'!$C$7)</f>
        <v/>
      </c>
      <c r="D7" s="261"/>
    </row>
    <row r="8" spans="1:12" s="13" customFormat="1" x14ac:dyDescent="0.25">
      <c r="A8" s="260" t="s">
        <v>2</v>
      </c>
      <c r="B8" s="260"/>
      <c r="C8" s="261" t="str">
        <f>IF('Príloha č. 1'!$C$8="","",'Príloha č. 1'!$C$8)</f>
        <v/>
      </c>
      <c r="D8" s="261"/>
    </row>
    <row r="9" spans="1:12" s="13" customFormat="1" x14ac:dyDescent="0.25">
      <c r="A9" s="260" t="s">
        <v>3</v>
      </c>
      <c r="B9" s="260"/>
      <c r="C9" s="261" t="str">
        <f>IF('Príloha č. 1'!$C$9="","",'Príloha č. 1'!$C$9)</f>
        <v/>
      </c>
      <c r="D9" s="261"/>
    </row>
    <row r="10" spans="1:12" x14ac:dyDescent="0.25">
      <c r="C10" s="22"/>
    </row>
    <row r="11" spans="1:12" ht="48" customHeight="1" x14ac:dyDescent="0.25">
      <c r="A11" s="255" t="s">
        <v>33</v>
      </c>
      <c r="B11" s="255"/>
      <c r="C11" s="255"/>
      <c r="D11" s="255"/>
    </row>
    <row r="12" spans="1:12" x14ac:dyDescent="0.25">
      <c r="C12" s="22"/>
    </row>
    <row r="14" spans="1:12" ht="15" customHeight="1" x14ac:dyDescent="0.25">
      <c r="A14" s="12" t="s">
        <v>7</v>
      </c>
      <c r="B14" s="256" t="str">
        <f>IF('Príloha č. 1'!B24:C24="","",'Príloha č. 1'!B24:C24)</f>
        <v/>
      </c>
      <c r="C14" s="256"/>
    </row>
    <row r="15" spans="1:12" ht="15" customHeight="1" x14ac:dyDescent="0.25">
      <c r="A15" s="12" t="s">
        <v>8</v>
      </c>
      <c r="B15" s="257" t="str">
        <f>IF('Príloha č. 1'!B25:C25="","",'Príloha č. 1'!B25:C25)</f>
        <v/>
      </c>
      <c r="C15" s="257"/>
    </row>
    <row r="18" spans="1:12" x14ac:dyDescent="0.25">
      <c r="C18" s="32" t="s">
        <v>36</v>
      </c>
      <c r="D18" s="3"/>
      <c r="K18" s="26"/>
      <c r="L18" s="26"/>
    </row>
    <row r="19" spans="1:12" x14ac:dyDescent="0.25">
      <c r="C19" s="32" t="s">
        <v>49</v>
      </c>
      <c r="D19" s="37" t="str">
        <f>IF('Príloha č. 1'!$D$29="","",'Príloha č. 1'!$D$29)</f>
        <v/>
      </c>
    </row>
    <row r="20" spans="1:12" x14ac:dyDescent="0.25">
      <c r="C20" s="32"/>
      <c r="D20" s="27"/>
    </row>
    <row r="21" spans="1:12" s="14" customFormat="1" x14ac:dyDescent="0.25">
      <c r="A21" s="258" t="s">
        <v>10</v>
      </c>
      <c r="B21" s="258"/>
      <c r="E21" s="12"/>
    </row>
    <row r="22" spans="1:12" s="16" customFormat="1" ht="15" customHeight="1" x14ac:dyDescent="0.25">
      <c r="A22" s="15"/>
      <c r="B22" s="259" t="s">
        <v>12</v>
      </c>
      <c r="C22" s="259"/>
      <c r="D22" s="27"/>
      <c r="E22" s="12"/>
    </row>
    <row r="23" spans="1:12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23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12" width="15.7109375" style="12" customWidth="1"/>
    <col min="13" max="16384" width="9.140625" style="12"/>
  </cols>
  <sheetData>
    <row r="1" spans="1:12" x14ac:dyDescent="0.25">
      <c r="A1" s="262" t="s">
        <v>11</v>
      </c>
      <c r="B1" s="262"/>
    </row>
    <row r="2" spans="1:12" ht="15" customHeight="1" x14ac:dyDescent="0.25">
      <c r="A2" s="263" t="str">
        <f>'Príloha č. 1'!A2:D2</f>
        <v>Dočasné kardiostimulačné elektródy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 ht="15" customHeight="1" x14ac:dyDescent="0.25">
      <c r="A3" s="267"/>
      <c r="B3" s="267"/>
      <c r="C3" s="267"/>
      <c r="D3" s="267"/>
      <c r="E3" s="267"/>
      <c r="F3" s="30"/>
      <c r="G3" s="30"/>
      <c r="H3" s="30"/>
    </row>
    <row r="4" spans="1:12" s="13" customFormat="1" ht="55.5" customHeight="1" x14ac:dyDescent="0.25">
      <c r="A4" s="264" t="s">
        <v>44</v>
      </c>
      <c r="B4" s="264"/>
      <c r="C4" s="264"/>
      <c r="D4" s="264"/>
      <c r="E4" s="24"/>
      <c r="F4" s="24"/>
      <c r="G4" s="24"/>
      <c r="H4" s="24"/>
      <c r="I4" s="24"/>
      <c r="J4" s="24"/>
      <c r="K4" s="24"/>
      <c r="L4" s="24"/>
    </row>
    <row r="5" spans="1:12" s="13" customFormat="1" ht="18.75" x14ac:dyDescent="0.25">
      <c r="A5" s="31"/>
      <c r="B5" s="31"/>
      <c r="C5" s="31"/>
      <c r="D5" s="31"/>
      <c r="E5" s="24"/>
      <c r="F5" s="24"/>
      <c r="G5" s="24"/>
      <c r="H5" s="24"/>
      <c r="I5" s="24"/>
      <c r="J5" s="24"/>
      <c r="K5" s="24"/>
      <c r="L5" s="24"/>
    </row>
    <row r="6" spans="1:12" s="13" customFormat="1" x14ac:dyDescent="0.25">
      <c r="A6" s="265" t="s">
        <v>0</v>
      </c>
      <c r="B6" s="265"/>
      <c r="C6" s="266" t="str">
        <f xml:space="preserve"> IF('Príloha č. 1'!$C$6="","",'Príloha č. 1'!$C$6)</f>
        <v/>
      </c>
      <c r="D6" s="266"/>
      <c r="J6" s="25"/>
    </row>
    <row r="7" spans="1:12" s="13" customFormat="1" ht="15" customHeight="1" x14ac:dyDescent="0.25">
      <c r="A7" s="260" t="s">
        <v>1</v>
      </c>
      <c r="B7" s="260"/>
      <c r="C7" s="261" t="str">
        <f xml:space="preserve"> IF('Príloha č. 1'!$C$7="","",'Príloha č. 1'!$C$7)</f>
        <v/>
      </c>
      <c r="D7" s="261"/>
    </row>
    <row r="8" spans="1:12" s="13" customFormat="1" x14ac:dyDescent="0.25">
      <c r="A8" s="260" t="s">
        <v>2</v>
      </c>
      <c r="B8" s="260"/>
      <c r="C8" s="261" t="str">
        <f xml:space="preserve"> IF('Príloha č. 1'!$C$8="","",'Príloha č. 1'!$C$8)</f>
        <v/>
      </c>
      <c r="D8" s="261"/>
    </row>
    <row r="9" spans="1:12" s="13" customFormat="1" x14ac:dyDescent="0.25">
      <c r="A9" s="260" t="s">
        <v>3</v>
      </c>
      <c r="B9" s="260"/>
      <c r="C9" s="261" t="str">
        <f xml:space="preserve"> IF('Príloha č. 1'!$C$9="","",'Príloha č. 1'!$C$9)</f>
        <v/>
      </c>
      <c r="D9" s="261"/>
    </row>
    <row r="10" spans="1:12" x14ac:dyDescent="0.25">
      <c r="C10" s="29"/>
    </row>
    <row r="11" spans="1:12" ht="48" customHeight="1" x14ac:dyDescent="0.25">
      <c r="A11" s="268" t="s">
        <v>35</v>
      </c>
      <c r="B11" s="268"/>
      <c r="C11" s="268"/>
      <c r="D11" s="268"/>
    </row>
    <row r="12" spans="1:12" x14ac:dyDescent="0.25">
      <c r="C12" s="29"/>
    </row>
    <row r="14" spans="1:12" ht="15" customHeight="1" x14ac:dyDescent="0.25">
      <c r="A14" s="12" t="s">
        <v>7</v>
      </c>
      <c r="B14" s="256" t="str">
        <f>IF('Príloha č. 1'!B24:C24="","",'Príloha č. 1'!B24:C24)</f>
        <v/>
      </c>
      <c r="C14" s="256"/>
    </row>
    <row r="15" spans="1:12" ht="15" customHeight="1" x14ac:dyDescent="0.25">
      <c r="A15" s="12" t="s">
        <v>8</v>
      </c>
      <c r="B15" s="257" t="str">
        <f>IF('Príloha č. 1'!B25:C25="","",'Príloha č. 1'!B25:C25)</f>
        <v/>
      </c>
      <c r="C15" s="257"/>
    </row>
    <row r="18" spans="1:12" x14ac:dyDescent="0.25">
      <c r="C18" s="32" t="s">
        <v>36</v>
      </c>
      <c r="D18" s="3"/>
      <c r="K18" s="26"/>
      <c r="L18" s="26"/>
    </row>
    <row r="19" spans="1:12" x14ac:dyDescent="0.25">
      <c r="C19" s="32" t="s">
        <v>49</v>
      </c>
      <c r="D19" s="37" t="str">
        <f>IF('Príloha č. 1'!$D$29="","",'Príloha č. 1'!$D$29)</f>
        <v/>
      </c>
    </row>
    <row r="20" spans="1:12" x14ac:dyDescent="0.25">
      <c r="C20" s="32"/>
      <c r="D20" s="14"/>
    </row>
    <row r="21" spans="1:12" s="14" customFormat="1" x14ac:dyDescent="0.25">
      <c r="A21" s="258" t="s">
        <v>10</v>
      </c>
      <c r="B21" s="258"/>
      <c r="E21" s="12"/>
    </row>
    <row r="22" spans="1:12" s="16" customFormat="1" ht="15" customHeight="1" x14ac:dyDescent="0.25">
      <c r="A22" s="15"/>
      <c r="B22" s="259" t="s">
        <v>12</v>
      </c>
      <c r="C22" s="259"/>
      <c r="D22" s="27"/>
      <c r="E22" s="12"/>
    </row>
    <row r="23" spans="1:12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L23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9" width="15.7109375" style="12" customWidth="1"/>
    <col min="10" max="16384" width="9.140625" style="12"/>
  </cols>
  <sheetData>
    <row r="1" spans="1:12" x14ac:dyDescent="0.25">
      <c r="A1" s="262" t="s">
        <v>11</v>
      </c>
      <c r="B1" s="262"/>
    </row>
    <row r="2" spans="1:12" ht="15" customHeight="1" x14ac:dyDescent="0.25">
      <c r="A2" s="263" t="str">
        <f>'Príloha č. 1'!A2:D2</f>
        <v>Dočasné kardiostimulačné elektródy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 ht="15" customHeight="1" x14ac:dyDescent="0.25">
      <c r="A3" s="267"/>
      <c r="B3" s="267"/>
      <c r="C3" s="267"/>
      <c r="D3" s="267"/>
      <c r="E3" s="267"/>
      <c r="F3" s="35"/>
      <c r="G3" s="35"/>
      <c r="H3" s="35"/>
    </row>
    <row r="4" spans="1:12" s="13" customFormat="1" ht="55.5" customHeight="1" x14ac:dyDescent="0.25">
      <c r="A4" s="264" t="s">
        <v>40</v>
      </c>
      <c r="B4" s="264"/>
      <c r="C4" s="264"/>
      <c r="D4" s="264"/>
      <c r="E4" s="24"/>
      <c r="F4" s="24"/>
      <c r="G4" s="24"/>
      <c r="H4" s="24"/>
      <c r="I4" s="24"/>
    </row>
    <row r="5" spans="1:12" s="13" customFormat="1" ht="18.75" x14ac:dyDescent="0.25">
      <c r="A5" s="36"/>
      <c r="B5" s="36"/>
      <c r="C5" s="36"/>
      <c r="D5" s="36"/>
      <c r="E5" s="24"/>
      <c r="F5" s="24"/>
      <c r="G5" s="24"/>
      <c r="H5" s="24"/>
      <c r="I5" s="24"/>
    </row>
    <row r="6" spans="1:12" s="13" customFormat="1" x14ac:dyDescent="0.25">
      <c r="A6" s="265" t="s">
        <v>0</v>
      </c>
      <c r="B6" s="265"/>
      <c r="C6" s="266" t="str">
        <f xml:space="preserve"> IF('Príloha č. 1'!$C$6="","",'Príloha č. 1'!$C$6)</f>
        <v/>
      </c>
      <c r="D6" s="266"/>
    </row>
    <row r="7" spans="1:12" s="13" customFormat="1" ht="15" customHeight="1" x14ac:dyDescent="0.25">
      <c r="A7" s="260" t="s">
        <v>1</v>
      </c>
      <c r="B7" s="260"/>
      <c r="C7" s="261" t="str">
        <f xml:space="preserve"> IF('Príloha č. 1'!$C$7="","",'Príloha č. 1'!$C$7)</f>
        <v/>
      </c>
      <c r="D7" s="261"/>
    </row>
    <row r="8" spans="1:12" s="13" customFormat="1" x14ac:dyDescent="0.25">
      <c r="A8" s="260" t="s">
        <v>2</v>
      </c>
      <c r="B8" s="260"/>
      <c r="C8" s="261" t="str">
        <f xml:space="preserve"> IF('Príloha č. 1'!$C$8="","",'Príloha č. 1'!$C$8)</f>
        <v/>
      </c>
      <c r="D8" s="261"/>
    </row>
    <row r="9" spans="1:12" s="13" customFormat="1" x14ac:dyDescent="0.25">
      <c r="A9" s="260" t="s">
        <v>3</v>
      </c>
      <c r="B9" s="260"/>
      <c r="C9" s="261" t="str">
        <f xml:space="preserve"> IF('Príloha č. 1'!$C$9="","",'Príloha č. 1'!$C$9)</f>
        <v/>
      </c>
      <c r="D9" s="261"/>
    </row>
    <row r="10" spans="1:12" x14ac:dyDescent="0.25">
      <c r="C10" s="34"/>
    </row>
    <row r="11" spans="1:12" ht="48" customHeight="1" x14ac:dyDescent="0.25">
      <c r="A11" s="255" t="s">
        <v>41</v>
      </c>
      <c r="B11" s="255"/>
      <c r="C11" s="255"/>
      <c r="D11" s="255"/>
    </row>
    <row r="12" spans="1:12" x14ac:dyDescent="0.25">
      <c r="C12" s="34"/>
    </row>
    <row r="14" spans="1:12" ht="15" customHeight="1" x14ac:dyDescent="0.25">
      <c r="A14" s="12" t="s">
        <v>7</v>
      </c>
      <c r="B14" s="256" t="str">
        <f>IF('Príloha č. 1'!B24:C24="","",'Príloha č. 1'!B24:C24)</f>
        <v/>
      </c>
      <c r="C14" s="256"/>
    </row>
    <row r="15" spans="1:12" ht="15" customHeight="1" x14ac:dyDescent="0.25">
      <c r="A15" s="12" t="s">
        <v>8</v>
      </c>
      <c r="B15" s="257" t="str">
        <f>IF('Príloha č. 1'!B25:C25="","",'Príloha č. 1'!B25:C25)</f>
        <v/>
      </c>
      <c r="C15" s="257"/>
    </row>
    <row r="18" spans="1:9" x14ac:dyDescent="0.25">
      <c r="C18" s="32" t="s">
        <v>36</v>
      </c>
      <c r="D18" s="3"/>
      <c r="I18" s="26"/>
    </row>
    <row r="19" spans="1:9" x14ac:dyDescent="0.25">
      <c r="C19" s="32" t="s">
        <v>49</v>
      </c>
      <c r="D19" s="37" t="str">
        <f>IF('Príloha č. 1'!$D$29="","",'Príloha č. 1'!$D$29)</f>
        <v/>
      </c>
    </row>
    <row r="20" spans="1:9" x14ac:dyDescent="0.25">
      <c r="C20" s="32"/>
      <c r="D20" s="14"/>
    </row>
    <row r="21" spans="1:9" s="14" customFormat="1" x14ac:dyDescent="0.25">
      <c r="A21" s="258" t="s">
        <v>10</v>
      </c>
      <c r="B21" s="258"/>
      <c r="E21" s="12"/>
    </row>
    <row r="22" spans="1:9" s="16" customFormat="1" ht="15" customHeight="1" x14ac:dyDescent="0.25">
      <c r="A22" s="15"/>
      <c r="B22" s="259" t="s">
        <v>12</v>
      </c>
      <c r="C22" s="259"/>
      <c r="D22" s="27"/>
      <c r="E22" s="12"/>
    </row>
    <row r="23" spans="1:9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7"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  <mergeCell ref="A11:D11"/>
    <mergeCell ref="B14:C14"/>
    <mergeCell ref="B15:C15"/>
    <mergeCell ref="A21:B21"/>
    <mergeCell ref="B22:C2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č.7&amp;"Times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č.2 - Špecifikácia</vt:lpstr>
      <vt:lpstr>Príloha č. 3 - Kalkulácia</vt:lpstr>
      <vt:lpstr>Príloha č. 4 - Sortiment</vt:lpstr>
      <vt:lpstr>Príloha č. 5</vt:lpstr>
      <vt:lpstr>Príloha č. 6 </vt:lpstr>
      <vt:lpstr>Príloha č. 7  </vt:lpstr>
      <vt:lpstr>'Príloha č. 1'!Oblasť_tlače</vt:lpstr>
      <vt:lpstr>'Príloha č. 3 - Kalkulácia'!Oblasť_tlače</vt:lpstr>
      <vt:lpstr>'Príloha č. 4 - Sortiment'!Oblasť_tlače</vt:lpstr>
      <vt:lpstr>'Príloha č. 5'!Oblasť_tlače</vt:lpstr>
      <vt:lpstr>'Príloha č. 6 '!Oblasť_tlače</vt:lpstr>
      <vt:lpstr>'Príloha č. 7  '!Oblasť_tlače</vt:lpstr>
      <vt:lpstr>'Príloha č.2 - Špecifikácia'!Oblasť_tlače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2022-03-29T20:16:17Z</cp:lastPrinted>
  <dcterms:created xsi:type="dcterms:W3CDTF">2014-08-04T05:30:35Z</dcterms:created>
  <dcterms:modified xsi:type="dcterms:W3CDTF">2022-03-30T11:42:30Z</dcterms:modified>
</cp:coreProperties>
</file>