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DNS a zákazky pod DNS (IKT pre potreby NCZI)/2022 - Switch NEXUS (havária)/Výzva/"/>
    </mc:Choice>
  </mc:AlternateContent>
  <xr:revisionPtr revIDLastSave="0" documentId="13_ncr:1_{9CA224C7-10D5-FD48-B597-CB39C43F058A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3" l="1"/>
  <c r="J27" i="3"/>
  <c r="J26" i="3"/>
  <c r="K26" i="3" l="1"/>
  <c r="L26" i="3" s="1"/>
  <c r="K28" i="3"/>
  <c r="L28" i="3" s="1"/>
  <c r="K27" i="3"/>
  <c r="L27" i="3" s="1"/>
  <c r="J25" i="3" l="1"/>
  <c r="J24" i="3"/>
  <c r="K24" i="3" s="1"/>
  <c r="J23" i="3"/>
  <c r="J22" i="3"/>
  <c r="K22" i="3" s="1"/>
  <c r="L22" i="3" s="1"/>
  <c r="J21" i="3"/>
  <c r="J20" i="3"/>
  <c r="J19" i="3"/>
  <c r="J18" i="3"/>
  <c r="J17" i="3"/>
  <c r="J16" i="3"/>
  <c r="J15" i="3"/>
  <c r="K15" i="3" s="1"/>
  <c r="L15" i="3" s="1"/>
  <c r="J14" i="3"/>
  <c r="J13" i="3"/>
  <c r="J12" i="3"/>
  <c r="K25" i="3" l="1"/>
  <c r="L25" i="3" s="1"/>
  <c r="J30" i="3"/>
  <c r="K19" i="3"/>
  <c r="L19" i="3" s="1"/>
  <c r="K16" i="3"/>
  <c r="L16" i="3" s="1"/>
  <c r="K20" i="3"/>
  <c r="L20" i="3" s="1"/>
  <c r="K17" i="3"/>
  <c r="L17" i="3" s="1"/>
  <c r="L24" i="3"/>
  <c r="K21" i="3"/>
  <c r="L21" i="3" s="1"/>
  <c r="K18" i="3"/>
  <c r="L18" i="3" s="1"/>
  <c r="K13" i="3"/>
  <c r="L13" i="3" s="1"/>
  <c r="K23" i="3"/>
  <c r="L23" i="3" s="1"/>
  <c r="K14" i="3"/>
  <c r="L14" i="3" s="1"/>
  <c r="K12" i="3"/>
  <c r="K30" i="3" l="1"/>
  <c r="L12" i="3"/>
  <c r="L30" i="3" s="1"/>
</calcChain>
</file>

<file path=xl/sharedStrings.xml><?xml version="1.0" encoding="utf-8"?>
<sst xmlns="http://schemas.openxmlformats.org/spreadsheetml/2006/main" count="72" uniqueCount="56">
  <si>
    <t>Merná jednotka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</si>
  <si>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</si>
  <si>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</si>
  <si>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</si>
  <si>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</si>
  <si>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</si>
  <si>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</si>
  <si>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</si>
  <si>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</si>
  <si>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</si>
  <si>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</si>
  <si>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</si>
  <si>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</si>
  <si>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</si>
  <si>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</si>
  <si>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</si>
  <si>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</si>
  <si>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</si>
  <si>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</si>
  <si>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</si>
  <si>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>N9K-C93180YC-FX</t>
  </si>
  <si>
    <t>CON-SNT-N93YCFX</t>
  </si>
  <si>
    <t>MODE-NXOS</t>
  </si>
  <si>
    <t>NXK-AF-PE</t>
  </si>
  <si>
    <t>NXOS-9.3.3</t>
  </si>
  <si>
    <t>C1-SUBS-OPTOUT</t>
  </si>
  <si>
    <t>NXK-ACC-KIT-1RU</t>
  </si>
  <si>
    <t>NXA-PAC-500W-PE</t>
  </si>
  <si>
    <t>CAB-9K10A-EU</t>
  </si>
  <si>
    <t>NXA-FAN-30CFM-F</t>
  </si>
  <si>
    <t>N93-LAN1K9</t>
  </si>
  <si>
    <t>ACI-STRG=</t>
  </si>
  <si>
    <t>CON-ECMU-ACISTRG</t>
  </si>
  <si>
    <t>Nexus 9300 with 48p 1/10/25G, 6p 40/100G, MACsec</t>
  </si>
  <si>
    <t>Dummy PID for mode selection</t>
  </si>
  <si>
    <t>Dummy PID for Airflow Selection Port-side Exhaust</t>
  </si>
  <si>
    <t>Nexus 9500, 9300, 3000 Base NX-OS Software Rel 9.3.3</t>
  </si>
  <si>
    <t>OPT OUT FOR "Default" DCN Subscription Selection</t>
  </si>
  <si>
    <t>Nexus 3K/9K Fixed Accessory Kit,  1RU front and rear removal</t>
  </si>
  <si>
    <t>Nexus NEBs AC 500W PSU -  Port Side Exhaust</t>
  </si>
  <si>
    <t>Power Cord, 250VAC 10A CEE 7/7 Plug, EU</t>
  </si>
  <si>
    <t>Nexus Fan, 30CFM, port side exhaust airflow</t>
  </si>
  <si>
    <t>LAN Enterprise License for Nexus 9300 Platform</t>
  </si>
  <si>
    <t>DCN Storage SW License, Spare</t>
  </si>
  <si>
    <t>CON-ECMU-N93LAN</t>
  </si>
  <si>
    <t>SNTC-8X5XNBD Nexus 9300 with 48p
Service Duration (Months): 36</t>
  </si>
  <si>
    <t>SWSS UPGRADES LAN Enterprise License for Nexus 9300 Pl
Service Duration (Months): 36</t>
  </si>
  <si>
    <t>SWSS UPGRADES DCN Storage SW License
Service Duration (Months): 36</t>
  </si>
  <si>
    <t>QSFP-100G-CU5M=</t>
  </si>
  <si>
    <t>DS-SFP-FC8G-SW=</t>
  </si>
  <si>
    <t>QSFP-4X10G-AC10M=</t>
  </si>
  <si>
    <t>100GBASE-CR4 Passive Copper Cable, 5m</t>
  </si>
  <si>
    <t>8 Gbps Fibre Channel SW SFP+, LC, Spare</t>
  </si>
  <si>
    <t>QSFP to 4xSFP10G Active Copper Splitter Cable, 10m</t>
  </si>
  <si>
    <t>Kód</t>
  </si>
  <si>
    <t>P.č.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</si>
</sst>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76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7" xfId="0" applyFont="1" applyBorder="1" applyAlignment="1">
      <alignment horizontal="center"/>
    </xf>
    <xf numFmtId="0" fontId="4" fillId="0" borderId="8" xfId="0" applyFont="1" applyBorder="1"/>
    <xf numFmtId="0" fontId="10" fillId="0" borderId="8" xfId="0" applyFont="1" applyBorder="1"/>
    <xf numFmtId="44" fontId="10" fillId="0" borderId="8" xfId="0" applyNumberFormat="1" applyFont="1" applyBorder="1"/>
    <xf numFmtId="44" fontId="10" fillId="0" borderId="6" xfId="0" applyNumberFormat="1" applyFont="1" applyBorder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0" fillId="4" borderId="8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 applyProtection="1">
      <alignment horizontal="center" vertical="center" wrapText="1"/>
      <protection locked="0"/>
    </xf>
    <xf numFmtId="9" fontId="6" fillId="4" borderId="1" xfId="2" applyFont="1" applyFill="1" applyBorder="1" applyAlignment="1" applyProtection="1">
      <alignment horizontal="center" vertical="center" wrapText="1"/>
      <protection locked="0"/>
    </xf>
    <xf numFmtId="44" fontId="6" fillId="0" borderId="1" xfId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4" fontId="0" fillId="0" borderId="0" xfId="0" applyNumberFormat="1" applyFont="1" applyAlignment="1">
      <alignment wrapText="1"/>
    </xf>
    <xf numFmtId="0" fontId="1" fillId="0" borderId="9" xfId="4" quotePrefix="1" applyNumberFormat="1" applyFont="1" applyFill="1" applyBorder="1" applyAlignment="1">
      <alignment horizontal="left" vertical="center" wrapText="1"/>
    </xf>
    <xf numFmtId="44" fontId="6" fillId="0" borderId="19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11" fillId="4" borderId="10" xfId="0" applyFont="1" applyFill="1" applyBorder="1" applyAlignment="1" applyProtection="1">
      <alignment horizontal="center" wrapText="1"/>
      <protection locked="0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wrapText="1"/>
    </xf>
    <xf numFmtId="0" fontId="11" fillId="0" borderId="21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" fillId="0" borderId="1" xfId="4" quotePrefix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" fillId="0" borderId="5" xfId="4" quotePrefix="1" applyNumberFormat="1" applyFont="1" applyFill="1" applyBorder="1" applyAlignment="1">
      <alignment horizontal="left" vertical="center" wrapText="1"/>
    </xf>
    <xf numFmtId="0" fontId="1" fillId="0" borderId="2" xfId="4" quotePrefix="1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44" fontId="6" fillId="0" borderId="24" xfId="0" applyNumberFormat="1" applyFont="1" applyFill="1" applyBorder="1" applyAlignment="1">
      <alignment horizontal="center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5"/>
  <sheetViews>
    <sheetView showGridLines="0" tabSelected="1" zoomScaleNormal="110" workbookViewId="0">
      <selection activeCell="N27" sqref="N27"/>
    </sheetView>
  </sheetViews>
  <sheetFormatPr baseColWidth="10" defaultColWidth="35.1640625" defaultRowHeight="16"/>
  <cols>
    <col min="1" max="1" width="6.83203125" style="4" customWidth="1"/>
    <col min="2" max="2" width="6" style="5" customWidth="1"/>
    <col min="3" max="3" width="24.5" style="5" customWidth="1"/>
    <col min="4" max="4" width="52.83203125" style="4" bestFit="1" customWidth="1"/>
    <col min="5" max="5" width="14.33203125" style="4" bestFit="1" customWidth="1"/>
    <col min="6" max="6" width="8.6640625" style="4" customWidth="1"/>
    <col min="7" max="7" width="32.5" style="4" customWidth="1"/>
    <col min="8" max="8" width="18" style="4" customWidth="1"/>
    <col min="9" max="9" width="13" style="4" customWidth="1"/>
    <col min="10" max="10" width="21.33203125" style="4" customWidth="1"/>
    <col min="11" max="11" width="17.6640625" style="4" bestFit="1" customWidth="1"/>
    <col min="12" max="12" width="20.33203125" style="4" bestFit="1" customWidth="1"/>
    <col min="13" max="13" width="14.33203125" style="4" customWidth="1"/>
    <col min="14" max="14" width="20.5" style="4" customWidth="1"/>
    <col min="15" max="16384" width="35.1640625" style="4"/>
  </cols>
  <sheetData>
    <row r="2" spans="2:15" ht="17" thickBot="1"/>
    <row r="3" spans="2:15" customFormat="1">
      <c r="B3" s="47" t="s">
        <v>6</v>
      </c>
      <c r="C3" s="52"/>
      <c r="D3" s="48"/>
      <c r="E3" s="44"/>
      <c r="F3" s="45"/>
      <c r="G3" s="45"/>
      <c r="H3" s="45"/>
      <c r="I3" s="45"/>
      <c r="J3" s="45"/>
      <c r="K3" s="45"/>
      <c r="L3" s="46"/>
    </row>
    <row r="4" spans="2:15" customFormat="1">
      <c r="B4" s="49" t="s">
        <v>7</v>
      </c>
      <c r="C4" s="53"/>
      <c r="D4" s="50"/>
      <c r="E4" s="36"/>
      <c r="F4" s="37"/>
      <c r="G4" s="37"/>
      <c r="H4" s="37"/>
      <c r="I4" s="37"/>
      <c r="J4" s="37"/>
      <c r="K4" s="37"/>
      <c r="L4" s="38"/>
    </row>
    <row r="5" spans="2:15" customFormat="1">
      <c r="B5" s="49" t="s">
        <v>8</v>
      </c>
      <c r="C5" s="53"/>
      <c r="D5" s="50"/>
      <c r="E5" s="36"/>
      <c r="F5" s="37"/>
      <c r="G5" s="37"/>
      <c r="H5" s="37"/>
      <c r="I5" s="37"/>
      <c r="J5" s="37"/>
      <c r="K5" s="37"/>
      <c r="L5" s="38"/>
    </row>
    <row r="6" spans="2:15" customFormat="1">
      <c r="B6" s="49" t="s">
        <v>9</v>
      </c>
      <c r="C6" s="53"/>
      <c r="D6" s="50"/>
      <c r="E6" s="36"/>
      <c r="F6" s="37"/>
      <c r="G6" s="37"/>
      <c r="H6" s="37"/>
      <c r="I6" s="37"/>
      <c r="J6" s="37"/>
      <c r="K6" s="37"/>
      <c r="L6" s="38"/>
    </row>
    <row r="7" spans="2:15" customFormat="1" ht="17" thickBot="1">
      <c r="B7" s="41" t="s">
        <v>12</v>
      </c>
      <c r="C7" s="54"/>
      <c r="D7" s="42"/>
      <c r="E7" s="33"/>
      <c r="F7" s="34"/>
      <c r="G7" s="34"/>
      <c r="H7" s="34"/>
      <c r="I7" s="34"/>
      <c r="J7" s="34"/>
      <c r="K7" s="34"/>
      <c r="L7" s="35"/>
    </row>
    <row r="9" spans="2:15" ht="24">
      <c r="B9" s="43" t="s">
        <v>13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2"/>
      <c r="N9" s="2"/>
      <c r="O9" s="2"/>
    </row>
    <row r="10" spans="2:15" ht="17" thickBot="1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1"/>
      <c r="N10" s="1"/>
      <c r="O10" s="1"/>
    </row>
    <row r="11" spans="2:15" ht="34">
      <c r="B11" s="59" t="s">
        <v>55</v>
      </c>
      <c r="C11" s="60" t="s">
        <v>54</v>
      </c>
      <c r="D11" s="61" t="s">
        <v>19</v>
      </c>
      <c r="E11" s="61" t="s">
        <v>0</v>
      </c>
      <c r="F11" s="62" t="s">
        <v>1</v>
      </c>
      <c r="G11" s="62" t="s">
        <v>17</v>
      </c>
      <c r="H11" s="63" t="s">
        <v>18</v>
      </c>
      <c r="I11" s="62" t="s">
        <v>11</v>
      </c>
      <c r="J11" s="62" t="s">
        <v>2</v>
      </c>
      <c r="K11" s="62" t="s">
        <v>3</v>
      </c>
      <c r="L11" s="64" t="s">
        <v>4</v>
      </c>
    </row>
    <row r="12" spans="2:15" s="26" customFormat="1" ht="17">
      <c r="B12" s="28">
        <v>1</v>
      </c>
      <c r="C12" s="58" t="s">
        <v>20</v>
      </c>
      <c r="D12" s="20" t="s">
        <v>33</v>
      </c>
      <c r="E12" s="30" t="s">
        <v>16</v>
      </c>
      <c r="F12" s="51">
        <v>2</v>
      </c>
      <c r="G12" s="21"/>
      <c r="H12" s="22"/>
      <c r="I12" s="23">
        <v>0.2</v>
      </c>
      <c r="J12" s="24">
        <f t="shared" ref="J12" si="0">F12*H12</f>
        <v>0</v>
      </c>
      <c r="K12" s="25">
        <f t="shared" ref="K12" si="1">J12*I12</f>
        <v>0</v>
      </c>
      <c r="L12" s="29">
        <f t="shared" ref="L12" si="2">J12+K12</f>
        <v>0</v>
      </c>
      <c r="N12" s="27"/>
    </row>
    <row r="13" spans="2:15" s="26" customFormat="1" ht="34">
      <c r="B13" s="28">
        <v>2</v>
      </c>
      <c r="C13" s="58" t="s">
        <v>21</v>
      </c>
      <c r="D13" s="20" t="s">
        <v>45</v>
      </c>
      <c r="E13" s="30" t="s">
        <v>16</v>
      </c>
      <c r="F13" s="51">
        <v>2</v>
      </c>
      <c r="G13" s="21"/>
      <c r="H13" s="22"/>
      <c r="I13" s="23">
        <v>0.2</v>
      </c>
      <c r="J13" s="24">
        <f t="shared" ref="J13:J14" si="3">F13*H13</f>
        <v>0</v>
      </c>
      <c r="K13" s="25">
        <f t="shared" ref="K13:K14" si="4">J13*I13</f>
        <v>0</v>
      </c>
      <c r="L13" s="29">
        <f t="shared" ref="L13:L14" si="5">J13+K13</f>
        <v>0</v>
      </c>
      <c r="N13" s="27"/>
    </row>
    <row r="14" spans="2:15" s="26" customFormat="1" ht="17">
      <c r="B14" s="28">
        <v>3</v>
      </c>
      <c r="C14" s="58" t="s">
        <v>22</v>
      </c>
      <c r="D14" s="20" t="s">
        <v>34</v>
      </c>
      <c r="E14" s="30" t="s">
        <v>16</v>
      </c>
      <c r="F14" s="51">
        <v>2</v>
      </c>
      <c r="G14" s="21"/>
      <c r="H14" s="22"/>
      <c r="I14" s="23">
        <v>0.2</v>
      </c>
      <c r="J14" s="24">
        <f t="shared" si="3"/>
        <v>0</v>
      </c>
      <c r="K14" s="25">
        <f t="shared" si="4"/>
        <v>0</v>
      </c>
      <c r="L14" s="29">
        <f t="shared" si="5"/>
        <v>0</v>
      </c>
      <c r="N14" s="27"/>
    </row>
    <row r="15" spans="2:15" s="26" customFormat="1" ht="17">
      <c r="B15" s="28">
        <v>4</v>
      </c>
      <c r="C15" s="58" t="s">
        <v>23</v>
      </c>
      <c r="D15" s="20" t="s">
        <v>35</v>
      </c>
      <c r="E15" s="30" t="s">
        <v>16</v>
      </c>
      <c r="F15" s="51">
        <v>2</v>
      </c>
      <c r="G15" s="21"/>
      <c r="H15" s="22"/>
      <c r="I15" s="23">
        <v>0.2</v>
      </c>
      <c r="J15" s="24">
        <f t="shared" ref="J15:J17" si="6">F15*H15</f>
        <v>0</v>
      </c>
      <c r="K15" s="25">
        <f t="shared" ref="K15:K17" si="7">J15*I15</f>
        <v>0</v>
      </c>
      <c r="L15" s="29">
        <f t="shared" ref="L15:L17" si="8">J15+K15</f>
        <v>0</v>
      </c>
      <c r="N15" s="27"/>
    </row>
    <row r="16" spans="2:15" s="26" customFormat="1" ht="17">
      <c r="B16" s="28">
        <v>5</v>
      </c>
      <c r="C16" s="58" t="s">
        <v>24</v>
      </c>
      <c r="D16" s="20" t="s">
        <v>36</v>
      </c>
      <c r="E16" s="30" t="s">
        <v>16</v>
      </c>
      <c r="F16" s="51">
        <v>2</v>
      </c>
      <c r="G16" s="21"/>
      <c r="H16" s="22"/>
      <c r="I16" s="23">
        <v>0.2</v>
      </c>
      <c r="J16" s="24">
        <f t="shared" si="6"/>
        <v>0</v>
      </c>
      <c r="K16" s="25">
        <f t="shared" si="7"/>
        <v>0</v>
      </c>
      <c r="L16" s="29">
        <f t="shared" si="8"/>
        <v>0</v>
      </c>
      <c r="N16" s="27"/>
    </row>
    <row r="17" spans="2:14" s="26" customFormat="1" ht="17">
      <c r="B17" s="28">
        <v>6</v>
      </c>
      <c r="C17" s="58" t="s">
        <v>25</v>
      </c>
      <c r="D17" s="20" t="s">
        <v>37</v>
      </c>
      <c r="E17" s="30" t="s">
        <v>16</v>
      </c>
      <c r="F17" s="51">
        <v>2</v>
      </c>
      <c r="G17" s="21"/>
      <c r="H17" s="22"/>
      <c r="I17" s="23">
        <v>0.2</v>
      </c>
      <c r="J17" s="24">
        <f t="shared" si="6"/>
        <v>0</v>
      </c>
      <c r="K17" s="25">
        <f t="shared" si="7"/>
        <v>0</v>
      </c>
      <c r="L17" s="29">
        <f t="shared" si="8"/>
        <v>0</v>
      </c>
      <c r="N17" s="27"/>
    </row>
    <row r="18" spans="2:14" s="26" customFormat="1" ht="17">
      <c r="B18" s="28">
        <v>7</v>
      </c>
      <c r="C18" s="58" t="s">
        <v>26</v>
      </c>
      <c r="D18" s="20" t="s">
        <v>38</v>
      </c>
      <c r="E18" s="30" t="s">
        <v>16</v>
      </c>
      <c r="F18" s="51">
        <v>2</v>
      </c>
      <c r="G18" s="21"/>
      <c r="H18" s="22"/>
      <c r="I18" s="23">
        <v>0.2</v>
      </c>
      <c r="J18" s="24">
        <f t="shared" ref="J18:J20" si="9">F18*H18</f>
        <v>0</v>
      </c>
      <c r="K18" s="25">
        <f t="shared" ref="K18:K20" si="10">J18*I18</f>
        <v>0</v>
      </c>
      <c r="L18" s="29">
        <f t="shared" ref="L18:L20" si="11">J18+K18</f>
        <v>0</v>
      </c>
      <c r="N18" s="27"/>
    </row>
    <row r="19" spans="2:14" s="26" customFormat="1" ht="17">
      <c r="B19" s="28">
        <v>8</v>
      </c>
      <c r="C19" s="58" t="s">
        <v>27</v>
      </c>
      <c r="D19" s="20" t="s">
        <v>39</v>
      </c>
      <c r="E19" s="30" t="s">
        <v>16</v>
      </c>
      <c r="F19" s="51">
        <v>4</v>
      </c>
      <c r="G19" s="21"/>
      <c r="H19" s="22"/>
      <c r="I19" s="23">
        <v>0.2</v>
      </c>
      <c r="J19" s="24">
        <f t="shared" si="9"/>
        <v>0</v>
      </c>
      <c r="K19" s="25">
        <f t="shared" si="10"/>
        <v>0</v>
      </c>
      <c r="L19" s="29">
        <f t="shared" si="11"/>
        <v>0</v>
      </c>
      <c r="N19" s="27"/>
    </row>
    <row r="20" spans="2:14" s="26" customFormat="1" ht="17">
      <c r="B20" s="28">
        <v>9</v>
      </c>
      <c r="C20" s="58" t="s">
        <v>28</v>
      </c>
      <c r="D20" s="20" t="s">
        <v>40</v>
      </c>
      <c r="E20" s="30" t="s">
        <v>16</v>
      </c>
      <c r="F20" s="51">
        <v>4</v>
      </c>
      <c r="G20" s="21"/>
      <c r="H20" s="22"/>
      <c r="I20" s="23">
        <v>0.2</v>
      </c>
      <c r="J20" s="24">
        <f t="shared" si="9"/>
        <v>0</v>
      </c>
      <c r="K20" s="25">
        <f t="shared" si="10"/>
        <v>0</v>
      </c>
      <c r="L20" s="29">
        <f t="shared" si="11"/>
        <v>0</v>
      </c>
      <c r="N20" s="27"/>
    </row>
    <row r="21" spans="2:14" s="26" customFormat="1" ht="17">
      <c r="B21" s="28">
        <v>10</v>
      </c>
      <c r="C21" s="58" t="s">
        <v>29</v>
      </c>
      <c r="D21" s="31" t="s">
        <v>41</v>
      </c>
      <c r="E21" s="30" t="s">
        <v>16</v>
      </c>
      <c r="F21" s="51">
        <v>8</v>
      </c>
      <c r="G21" s="21"/>
      <c r="H21" s="22"/>
      <c r="I21" s="23">
        <v>0.2</v>
      </c>
      <c r="J21" s="24">
        <f t="shared" ref="J21:J25" si="12">F21*H21</f>
        <v>0</v>
      </c>
      <c r="K21" s="25">
        <f t="shared" ref="K21:K25" si="13">J21*I21</f>
        <v>0</v>
      </c>
      <c r="L21" s="29">
        <f t="shared" ref="L21:L25" si="14">J21+K21</f>
        <v>0</v>
      </c>
      <c r="N21" s="27"/>
    </row>
    <row r="22" spans="2:14" s="26" customFormat="1" ht="17">
      <c r="B22" s="28">
        <v>11</v>
      </c>
      <c r="C22" s="58" t="s">
        <v>30</v>
      </c>
      <c r="D22" s="31" t="s">
        <v>42</v>
      </c>
      <c r="E22" s="30" t="s">
        <v>16</v>
      </c>
      <c r="F22" s="51">
        <v>2</v>
      </c>
      <c r="G22" s="21"/>
      <c r="H22" s="22"/>
      <c r="I22" s="23">
        <v>0.2</v>
      </c>
      <c r="J22" s="24">
        <f t="shared" si="12"/>
        <v>0</v>
      </c>
      <c r="K22" s="25">
        <f t="shared" si="13"/>
        <v>0</v>
      </c>
      <c r="L22" s="29">
        <f t="shared" si="14"/>
        <v>0</v>
      </c>
      <c r="N22" s="27"/>
    </row>
    <row r="23" spans="2:14" s="26" customFormat="1" ht="34">
      <c r="B23" s="28">
        <v>12</v>
      </c>
      <c r="C23" s="58" t="s">
        <v>44</v>
      </c>
      <c r="D23" s="31" t="s">
        <v>46</v>
      </c>
      <c r="E23" s="30" t="s">
        <v>16</v>
      </c>
      <c r="F23" s="51">
        <v>2</v>
      </c>
      <c r="G23" s="21"/>
      <c r="H23" s="22"/>
      <c r="I23" s="23">
        <v>0.2</v>
      </c>
      <c r="J23" s="24">
        <f t="shared" si="12"/>
        <v>0</v>
      </c>
      <c r="K23" s="25">
        <f t="shared" si="13"/>
        <v>0</v>
      </c>
      <c r="L23" s="29">
        <f t="shared" si="14"/>
        <v>0</v>
      </c>
      <c r="N23" s="27"/>
    </row>
    <row r="24" spans="2:14" s="26" customFormat="1" ht="17">
      <c r="B24" s="28">
        <v>13</v>
      </c>
      <c r="C24" s="58" t="s">
        <v>31</v>
      </c>
      <c r="D24" s="31" t="s">
        <v>43</v>
      </c>
      <c r="E24" s="30" t="s">
        <v>16</v>
      </c>
      <c r="F24" s="51">
        <v>2</v>
      </c>
      <c r="G24" s="21"/>
      <c r="H24" s="22"/>
      <c r="I24" s="23">
        <v>0.2</v>
      </c>
      <c r="J24" s="24">
        <f t="shared" si="12"/>
        <v>0</v>
      </c>
      <c r="K24" s="25">
        <f t="shared" si="13"/>
        <v>0</v>
      </c>
      <c r="L24" s="29">
        <f t="shared" si="14"/>
        <v>0</v>
      </c>
      <c r="N24" s="27"/>
    </row>
    <row r="25" spans="2:14" s="26" customFormat="1" ht="34">
      <c r="B25" s="28">
        <v>14</v>
      </c>
      <c r="C25" s="58" t="s">
        <v>32</v>
      </c>
      <c r="D25" s="31" t="s">
        <v>47</v>
      </c>
      <c r="E25" s="30" t="s">
        <v>16</v>
      </c>
      <c r="F25" s="51">
        <v>2</v>
      </c>
      <c r="G25" s="21"/>
      <c r="H25" s="22"/>
      <c r="I25" s="23">
        <v>0.2</v>
      </c>
      <c r="J25" s="24">
        <f t="shared" si="12"/>
        <v>0</v>
      </c>
      <c r="K25" s="25">
        <f t="shared" si="13"/>
        <v>0</v>
      </c>
      <c r="L25" s="29">
        <f t="shared" si="14"/>
        <v>0</v>
      </c>
      <c r="N25" s="27"/>
    </row>
    <row r="26" spans="2:14" s="26" customFormat="1" ht="17">
      <c r="B26" s="28">
        <v>15</v>
      </c>
      <c r="C26" s="58" t="s">
        <v>48</v>
      </c>
      <c r="D26" s="31" t="s">
        <v>51</v>
      </c>
      <c r="E26" s="30" t="s">
        <v>16</v>
      </c>
      <c r="F26" s="51">
        <v>2</v>
      </c>
      <c r="G26" s="21"/>
      <c r="H26" s="22"/>
      <c r="I26" s="23">
        <v>0.2</v>
      </c>
      <c r="J26" s="24">
        <f t="shared" ref="J26:J28" si="15">F26*H26</f>
        <v>0</v>
      </c>
      <c r="K26" s="25">
        <f t="shared" ref="K26:K28" si="16">J26*I26</f>
        <v>0</v>
      </c>
      <c r="L26" s="29">
        <f t="shared" ref="L26:L28" si="17">J26+K26</f>
        <v>0</v>
      </c>
      <c r="N26" s="27"/>
    </row>
    <row r="27" spans="2:14" s="26" customFormat="1" ht="17">
      <c r="B27" s="28">
        <v>16</v>
      </c>
      <c r="C27" s="58" t="s">
        <v>49</v>
      </c>
      <c r="D27" s="31" t="s">
        <v>52</v>
      </c>
      <c r="E27" s="30" t="s">
        <v>16</v>
      </c>
      <c r="F27" s="51">
        <v>4</v>
      </c>
      <c r="G27" s="21"/>
      <c r="H27" s="22"/>
      <c r="I27" s="23">
        <v>0.2</v>
      </c>
      <c r="J27" s="24">
        <f t="shared" si="15"/>
        <v>0</v>
      </c>
      <c r="K27" s="25">
        <f t="shared" si="16"/>
        <v>0</v>
      </c>
      <c r="L27" s="29">
        <f t="shared" si="17"/>
        <v>0</v>
      </c>
      <c r="N27" s="27"/>
    </row>
    <row r="28" spans="2:14" s="26" customFormat="1" ht="18" thickBot="1">
      <c r="B28" s="65">
        <v>17</v>
      </c>
      <c r="C28" s="66" t="s">
        <v>50</v>
      </c>
      <c r="D28" s="67" t="s">
        <v>53</v>
      </c>
      <c r="E28" s="68" t="s">
        <v>16</v>
      </c>
      <c r="F28" s="69">
        <v>2</v>
      </c>
      <c r="G28" s="70"/>
      <c r="H28" s="71"/>
      <c r="I28" s="72">
        <v>0.2</v>
      </c>
      <c r="J28" s="73">
        <f t="shared" si="15"/>
        <v>0</v>
      </c>
      <c r="K28" s="74">
        <f t="shared" si="16"/>
        <v>0</v>
      </c>
      <c r="L28" s="75">
        <f t="shared" si="17"/>
        <v>0</v>
      </c>
      <c r="N28" s="27"/>
    </row>
    <row r="29" spans="2:14" ht="17" thickBot="1">
      <c r="B29" s="3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4" s="6" customFormat="1" ht="22" thickBot="1">
      <c r="B30" s="7"/>
      <c r="C30" s="55"/>
      <c r="D30" s="8" t="s">
        <v>5</v>
      </c>
      <c r="E30" s="9"/>
      <c r="F30" s="9"/>
      <c r="G30" s="9"/>
      <c r="H30" s="9"/>
      <c r="I30" s="9"/>
      <c r="J30" s="10">
        <f>SUM(J12:J28)</f>
        <v>0</v>
      </c>
      <c r="K30" s="10">
        <f>SUM(K12:K28)</f>
        <v>0</v>
      </c>
      <c r="L30" s="11">
        <f>SUM(L12:L28)</f>
        <v>0</v>
      </c>
    </row>
    <row r="31" spans="2:14" s="6" customFormat="1" ht="22" thickBot="1">
      <c r="B31" s="14"/>
      <c r="C31" s="14"/>
      <c r="D31" s="15"/>
      <c r="E31" s="16"/>
      <c r="F31" s="16"/>
      <c r="G31" s="16"/>
      <c r="H31" s="16"/>
      <c r="I31" s="16"/>
      <c r="J31" s="17"/>
      <c r="K31" s="17"/>
      <c r="L31" s="17"/>
    </row>
    <row r="32" spans="2:14" ht="69" customHeight="1" thickBot="1">
      <c r="B32" s="39" t="s">
        <v>14</v>
      </c>
      <c r="C32" s="56"/>
      <c r="D32" s="40"/>
      <c r="E32" s="12"/>
      <c r="F32" s="18"/>
      <c r="G32" s="18"/>
      <c r="H32" s="18"/>
      <c r="I32" s="13"/>
    </row>
    <row r="33" spans="2:12" ht="23" customHeight="1"/>
    <row r="34" spans="2:12" s="6" customFormat="1" ht="21">
      <c r="B34" s="32" t="s">
        <v>10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2:12" ht="19">
      <c r="B35" s="19" t="s">
        <v>15</v>
      </c>
      <c r="C35" s="19"/>
    </row>
  </sheetData>
  <mergeCells count="14">
    <mergeCell ref="E3:L3"/>
    <mergeCell ref="B3:D3"/>
    <mergeCell ref="B4:D4"/>
    <mergeCell ref="B5:D5"/>
    <mergeCell ref="B6:D6"/>
    <mergeCell ref="E4:L4"/>
    <mergeCell ref="B34:L34"/>
    <mergeCell ref="B10:L10"/>
    <mergeCell ref="E7:L7"/>
    <mergeCell ref="E5:L5"/>
    <mergeCell ref="E6:L6"/>
    <mergeCell ref="B32:D32"/>
    <mergeCell ref="B7:D7"/>
    <mergeCell ref="B9:L9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Vilim Marian, Ing.</dc:creator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2022-07-25T16:39:42Z</dcterms:modified>
  <cp:category/>
</cp:coreProperties>
</file>