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ŤČ\OZ Poľana\DNS- OZ Poľana\Výzvy na predloženie ponuky\Výzva č.5 -LS Divín 18-2\"/>
    </mc:Choice>
  </mc:AlternateContent>
  <bookViews>
    <workbookView xWindow="0" yWindow="0" windowWidth="23040" windowHeight="919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1" l="1"/>
  <c r="O20" i="1"/>
  <c r="O27" i="1"/>
  <c r="O28" i="1"/>
  <c r="O34" i="1"/>
  <c r="O35" i="1"/>
  <c r="O36" i="1"/>
  <c r="F37" i="1"/>
  <c r="O37" i="1" s="1"/>
  <c r="F36" i="1"/>
  <c r="F35" i="1"/>
  <c r="F34" i="1"/>
  <c r="F33" i="1"/>
  <c r="O33" i="1" s="1"/>
  <c r="F32" i="1"/>
  <c r="O32" i="1" s="1"/>
  <c r="F31" i="1"/>
  <c r="O31" i="1" s="1"/>
  <c r="F30" i="1"/>
  <c r="O30" i="1" s="1"/>
  <c r="F29" i="1"/>
  <c r="O29" i="1" s="1"/>
  <c r="F28" i="1"/>
  <c r="F27" i="1"/>
  <c r="F26" i="1"/>
  <c r="O26" i="1" s="1"/>
  <c r="F25" i="1"/>
  <c r="O25" i="1" s="1"/>
  <c r="F24" i="1"/>
  <c r="O24" i="1" s="1"/>
  <c r="F23" i="1"/>
  <c r="O23" i="1" s="1"/>
  <c r="F22" i="1"/>
  <c r="O22" i="1" s="1"/>
  <c r="F21" i="1"/>
  <c r="O21" i="1" s="1"/>
  <c r="F20" i="1"/>
  <c r="F19" i="1"/>
  <c r="O19" i="1" s="1"/>
  <c r="F18" i="1"/>
  <c r="O18" i="1" s="1"/>
  <c r="F17" i="1"/>
  <c r="F16" i="1"/>
  <c r="O16" i="1" s="1"/>
  <c r="F15" i="1"/>
  <c r="O15" i="1" s="1"/>
  <c r="F14" i="1"/>
  <c r="O14" i="1" s="1"/>
  <c r="F13" i="1"/>
  <c r="O13" i="1" s="1"/>
  <c r="F12" i="1"/>
  <c r="F38" i="1" l="1"/>
  <c r="L38" i="1"/>
  <c r="O12" i="1"/>
  <c r="O38" i="1" l="1"/>
  <c r="O40" i="1" s="1"/>
  <c r="O39" i="1" s="1"/>
</calcChain>
</file>

<file path=xl/sharedStrings.xml><?xml version="1.0" encoding="utf-8"?>
<sst xmlns="http://schemas.openxmlformats.org/spreadsheetml/2006/main" count="226" uniqueCount="104">
  <si>
    <t>LESY Slovenskej republiky, štátny podnik Organizačná zložka OZ Poľana</t>
  </si>
  <si>
    <t>VC č.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</si>
  <si>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</si>
  <si>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</si>
  <si>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</si>
  <si>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</si>
  <si>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</si>
  <si>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</si>
  <si>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</si>
  <si>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</si>
  <si>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</si>
  <si>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</si>
  <si>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</si>
  <si>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</si>
  <si>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</si>
  <si>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</si>
  <si>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</si>
  <si>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1,2,4a,6,7</t>
  </si>
  <si>
    <t>m3</t>
  </si>
  <si>
    <t>25</t>
  </si>
  <si>
    <t>- | - | 500</t>
  </si>
  <si>
    <t>VU-50</t>
  </si>
  <si>
    <t>Dolná Bzová</t>
  </si>
  <si>
    <t>- | - | 300</t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</si>
  <si>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</si>
  <si>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</si>
  <si>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</si>
  <si>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</si>
  <si>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</si>
  <si>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</si>
  <si>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</si>
  <si>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</si>
  <si>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</si>
  <si>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</si>
  <si>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</si>
  <si>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</si>
  <si>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</si>
  <si>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</si>
  <si>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Rozsah  zákazky a cenová ponuka dodávateľa</t>
  </si>
  <si>
    <t>Názov predmetu zákazky:</t>
  </si>
  <si>
    <t>Lesnícke služby v ťažbovom procese na OZ Slovenská Ľupča na roky 2021-2024</t>
  </si>
  <si>
    <t>príloha č. 5 Zmluvy o dielo</t>
  </si>
  <si>
    <t>Názov výzvy:</t>
  </si>
  <si>
    <t>príloha č. 1 Výzvy na predloženie ponuky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</si>
  <si>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</si>
  <si>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t>Podpis  dodávateľa:</t>
  </si>
  <si>
    <t>Objednávateľ:</t>
  </si>
  <si>
    <t>- | - | 700</t>
  </si>
  <si>
    <t>60</t>
  </si>
  <si>
    <t>Určenie začiatku a ukončenia prác bude určené v Objednávke a Zákazkovom liste.</t>
  </si>
  <si>
    <t>Lesnícke služby v ťažbovom procese na OZ Poľana, LS Divín- výzva č.5 - 18/2</t>
  </si>
  <si>
    <t>Podkriváň</t>
  </si>
  <si>
    <t>EF106-.446.0</t>
  </si>
  <si>
    <t>EF106-.509A1</t>
  </si>
  <si>
    <t>EF106-.512.1</t>
  </si>
  <si>
    <t>EF106-..37A1</t>
  </si>
  <si>
    <t>EF106-..38.1</t>
  </si>
  <si>
    <t>EF106-..44.0</t>
  </si>
  <si>
    <t>EF106-.151A0</t>
  </si>
  <si>
    <t>EF106-.159A0</t>
  </si>
  <si>
    <t>EF106-.162A0</t>
  </si>
  <si>
    <t>EF106-.166B0</t>
  </si>
  <si>
    <t>EF106-.175.0</t>
  </si>
  <si>
    <t>EF106-.176A0</t>
  </si>
  <si>
    <t>EF106-.204.0</t>
  </si>
  <si>
    <t>EF106-.212A0</t>
  </si>
  <si>
    <t>EF106-.255A0</t>
  </si>
  <si>
    <t>EF106-.256B0</t>
  </si>
  <si>
    <t>EF106-.274A0</t>
  </si>
  <si>
    <t>EF106-.276A0</t>
  </si>
  <si>
    <t>EF106-.278.0</t>
  </si>
  <si>
    <t>EF106-.279A0</t>
  </si>
  <si>
    <t>EF106-.281B0</t>
  </si>
  <si>
    <t>EF106-.296.0</t>
  </si>
  <si>
    <t>EF106-.478A1</t>
  </si>
  <si>
    <t>EF106-.483A0</t>
  </si>
  <si>
    <t>EF106-.484A0</t>
  </si>
  <si>
    <t>Martinová</t>
  </si>
  <si>
    <t>EF106-.360A1</t>
  </si>
  <si>
    <t>1,2,4a,4d,7</t>
  </si>
  <si>
    <t>1,2,4a,4b,6,7</t>
  </si>
  <si>
    <t>1,2,4a,7</t>
  </si>
  <si>
    <t>1,2,4a,4d,6,7</t>
  </si>
  <si>
    <t>VU+50</t>
  </si>
  <si>
    <t>35</t>
  </si>
  <si>
    <t>150 | 800 | -</t>
  </si>
  <si>
    <t>50</t>
  </si>
  <si>
    <t>100 | 500 | -</t>
  </si>
  <si>
    <t>20</t>
  </si>
  <si>
    <t>- | - | 900</t>
  </si>
  <si>
    <t>30</t>
  </si>
  <si>
    <t>- | - | 1100</t>
  </si>
  <si>
    <t>NV</t>
  </si>
  <si>
    <t>- | - | 400</t>
  </si>
  <si>
    <t>15</t>
  </si>
  <si>
    <t>- | - | 200</t>
  </si>
  <si>
    <t>- | - | 100</t>
  </si>
  <si>
    <t>40</t>
  </si>
  <si>
    <t>100 | 700 | -</t>
  </si>
  <si>
    <t>50 | 300 | -</t>
  </si>
  <si>
    <t>- | - | 600</t>
  </si>
  <si>
    <t>100 | 400 | -</t>
  </si>
  <si>
    <t>- | - | 1500</t>
  </si>
  <si>
    <t>1802DNS5-VC2-2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</si>
</sst>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charset val="1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b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11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0" fillId="0" borderId="0" xfId="0" applyNumberFormat="1"/>
    <xf numFmtId="0" fontId="0" fillId="0" borderId="0" xfId="0" applyNumberFormat="1" applyAlignment="1">
      <alignment horizontal="left"/>
    </xf>
    <xf numFmtId="0" fontId="4" fillId="0" borderId="3" xfId="0" applyNumberFormat="1" applyFont="1" applyBorder="1" applyAlignment="1">
      <alignment horizontal="right" vertical="center"/>
    </xf>
    <xf numFmtId="0" fontId="5" fillId="0" borderId="5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right" vertical="center"/>
    </xf>
    <xf numFmtId="0" fontId="6" fillId="0" borderId="12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right" vertical="center" wrapText="1"/>
    </xf>
    <xf numFmtId="2" fontId="6" fillId="0" borderId="12" xfId="0" applyNumberFormat="1" applyFont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right" vertical="center" indent="1"/>
    </xf>
    <xf numFmtId="4" fontId="6" fillId="0" borderId="14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5" fillId="0" borderId="6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horizontal="right" vertical="center" indent="1"/>
    </xf>
    <xf numFmtId="4" fontId="6" fillId="0" borderId="4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9" fillId="3" borderId="0" xfId="0" applyFont="1" applyFill="1" applyAlignment="1" applyProtection="1">
      <alignment horizontal="left"/>
    </xf>
    <xf numFmtId="0" fontId="8" fillId="3" borderId="0" xfId="0" applyFont="1" applyFill="1" applyAlignment="1" applyProtection="1">
      <alignment horizontal="center"/>
    </xf>
    <xf numFmtId="0" fontId="10" fillId="3" borderId="0" xfId="0" applyFont="1" applyFill="1" applyAlignment="1" applyProtection="1"/>
    <xf numFmtId="0" fontId="11" fillId="3" borderId="0" xfId="0" applyFont="1" applyFill="1" applyAlignment="1" applyProtection="1">
      <alignment horizontal="right"/>
    </xf>
    <xf numFmtId="0" fontId="8" fillId="3" borderId="0" xfId="0" applyFont="1" applyFill="1" applyAlignment="1" applyProtection="1"/>
    <xf numFmtId="0" fontId="12" fillId="0" borderId="2" xfId="0" applyNumberFormat="1" applyFont="1" applyBorder="1" applyAlignment="1">
      <alignment horizontal="left"/>
    </xf>
    <xf numFmtId="0" fontId="13" fillId="0" borderId="0" xfId="0" applyNumberFormat="1" applyFont="1" applyAlignment="1">
      <alignment vertical="center"/>
    </xf>
    <xf numFmtId="0" fontId="12" fillId="0" borderId="3" xfId="0" applyNumberFormat="1" applyFont="1" applyFill="1" applyBorder="1" applyProtection="1">
      <protection locked="0"/>
    </xf>
    <xf numFmtId="2" fontId="5" fillId="0" borderId="6" xfId="0" applyNumberFormat="1" applyFont="1" applyBorder="1" applyAlignment="1">
      <alignment vertical="center"/>
    </xf>
    <xf numFmtId="0" fontId="4" fillId="5" borderId="2" xfId="0" applyNumberFormat="1" applyFont="1" applyFill="1" applyBorder="1" applyAlignment="1" applyProtection="1">
      <alignment horizontal="center" vertical="center"/>
      <protection locked="0"/>
    </xf>
    <xf numFmtId="4" fontId="14" fillId="5" borderId="1" xfId="0" applyNumberFormat="1" applyFont="1" applyFill="1" applyBorder="1" applyAlignment="1" applyProtection="1">
      <alignment horizontal="right" vertical="center" indent="1"/>
      <protection locked="0"/>
    </xf>
    <xf numFmtId="4" fontId="14" fillId="0" borderId="4" xfId="0" applyNumberFormat="1" applyFont="1" applyBorder="1" applyAlignment="1">
      <alignment horizontal="right" vertical="center" indent="1"/>
    </xf>
    <xf numFmtId="0" fontId="17" fillId="2" borderId="2" xfId="0" applyNumberFormat="1" applyFont="1" applyFill="1" applyBorder="1"/>
    <xf numFmtId="0" fontId="18" fillId="0" borderId="0" xfId="0" applyNumberFormat="1" applyFont="1"/>
    <xf numFmtId="0" fontId="8" fillId="3" borderId="0" xfId="0" applyFont="1" applyFill="1" applyAlignment="1" applyProtection="1">
      <alignment horizontal="center"/>
    </xf>
    <xf numFmtId="0" fontId="20" fillId="0" borderId="0" xfId="0" applyFont="1" applyFill="1" applyAlignment="1"/>
    <xf numFmtId="0" fontId="21" fillId="0" borderId="0" xfId="0" applyFont="1" applyFill="1" applyAlignment="1"/>
    <xf numFmtId="0" fontId="22" fillId="0" borderId="0" xfId="0" applyFont="1" applyFill="1" applyAlignment="1"/>
    <xf numFmtId="0" fontId="19" fillId="0" borderId="0" xfId="0" applyFont="1" applyFill="1" applyAlignment="1"/>
    <xf numFmtId="0" fontId="0" fillId="0" borderId="15" xfId="0" applyNumberFormat="1" applyBorder="1" applyAlignment="1">
      <alignment horizontal="center"/>
    </xf>
    <xf numFmtId="0" fontId="4" fillId="2" borderId="2" xfId="0" applyNumberFormat="1" applyFont="1" applyFill="1" applyBorder="1" applyAlignment="1">
      <alignment horizontal="center" vertical="center" textRotation="90"/>
    </xf>
    <xf numFmtId="0" fontId="17" fillId="5" borderId="2" xfId="0" applyNumberFormat="1" applyFont="1" applyFill="1" applyBorder="1" applyAlignment="1" applyProtection="1">
      <alignment horizontal="left"/>
      <protection locked="0"/>
    </xf>
    <xf numFmtId="0" fontId="0" fillId="0" borderId="10" xfId="0" applyNumberFormat="1" applyBorder="1" applyAlignment="1">
      <alignment horizontal="center"/>
    </xf>
    <xf numFmtId="0" fontId="17" fillId="2" borderId="16" xfId="0" applyNumberFormat="1" applyFont="1" applyFill="1" applyBorder="1"/>
    <xf numFmtId="49" fontId="17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right" vertical="center"/>
    </xf>
    <xf numFmtId="0" fontId="5" fillId="0" borderId="4" xfId="0" applyNumberFormat="1" applyFont="1" applyBorder="1" applyAlignment="1">
      <alignment horizontal="right" vertical="center" indent="2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15" fillId="4" borderId="17" xfId="0" applyFont="1" applyFill="1" applyBorder="1" applyAlignment="1" applyProtection="1">
      <alignment horizontal="center" vertical="center" wrapText="1"/>
    </xf>
    <xf numFmtId="0" fontId="15" fillId="4" borderId="18" xfId="0" applyFont="1" applyFill="1" applyBorder="1" applyAlignment="1" applyProtection="1">
      <alignment horizontal="center" vertical="center"/>
    </xf>
    <xf numFmtId="0" fontId="15" fillId="4" borderId="19" xfId="0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/>
    </xf>
    <xf numFmtId="0" fontId="12" fillId="0" borderId="2" xfId="0" applyNumberFormat="1" applyFont="1" applyBorder="1" applyAlignment="1">
      <alignment horizontal="left"/>
    </xf>
    <xf numFmtId="0" fontId="0" fillId="0" borderId="0" xfId="0" applyNumberFormat="1" applyAlignment="1">
      <alignment horizontal="left"/>
    </xf>
    <xf numFmtId="0" fontId="4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zoomScaleNormal="100" workbookViewId="0">
      <selection activeCell="N14" sqref="N14"/>
    </sheetView>
  </sheetViews>
  <sheetFormatPr defaultRowHeight="14.4" x14ac:dyDescent="0.3"/>
  <cols>
    <col min="1" max="1" width="13.6640625" style="4" customWidth="1"/>
    <col min="2" max="2" width="15.6640625" style="4" customWidth="1"/>
    <col min="3" max="3" width="31.6640625" style="4" customWidth="1"/>
    <col min="4" max="6" width="8.88671875" style="4"/>
    <col min="7" max="7" width="6.33203125" style="4" customWidth="1"/>
    <col min="8" max="8" width="6.5546875" style="4" customWidth="1"/>
    <col min="9" max="9" width="8.88671875" style="4"/>
    <col min="10" max="10" width="9.88671875" style="4" customWidth="1"/>
    <col min="11" max="11" width="11.44140625" style="4" customWidth="1"/>
    <col min="12" max="12" width="14" style="4" customWidth="1"/>
    <col min="13" max="13" width="8.88671875" style="4"/>
    <col min="14" max="14" width="13.88671875" style="4" customWidth="1"/>
    <col min="15" max="15" width="15.44140625" style="4" customWidth="1"/>
    <col min="16" max="16" width="8.88671875" style="4"/>
    <col min="17" max="17" width="9.44140625" style="4" customWidth="1"/>
    <col min="18" max="256" width="8.88671875" style="4"/>
    <col min="257" max="257" width="13.6640625" style="4" customWidth="1"/>
    <col min="258" max="258" width="15.6640625" style="4" customWidth="1"/>
    <col min="259" max="259" width="31.6640625" style="4" customWidth="1"/>
    <col min="260" max="262" width="8.88671875" style="4"/>
    <col min="263" max="263" width="6.33203125" style="4" customWidth="1"/>
    <col min="264" max="264" width="6.5546875" style="4" customWidth="1"/>
    <col min="265" max="266" width="8.88671875" style="4"/>
    <col min="267" max="267" width="11.44140625" style="4" customWidth="1"/>
    <col min="268" max="268" width="14" style="4" customWidth="1"/>
    <col min="269" max="269" width="8.88671875" style="4"/>
    <col min="270" max="270" width="13.88671875" style="4" customWidth="1"/>
    <col min="271" max="271" width="14.5546875" style="4" customWidth="1"/>
    <col min="272" max="272" width="8.88671875" style="4"/>
    <col min="273" max="273" width="9.44140625" style="4" customWidth="1"/>
    <col min="274" max="512" width="8.88671875" style="4"/>
    <col min="513" max="513" width="13.6640625" style="4" customWidth="1"/>
    <col min="514" max="514" width="15.6640625" style="4" customWidth="1"/>
    <col min="515" max="515" width="31.6640625" style="4" customWidth="1"/>
    <col min="516" max="518" width="8.88671875" style="4"/>
    <col min="519" max="519" width="6.33203125" style="4" customWidth="1"/>
    <col min="520" max="520" width="6.5546875" style="4" customWidth="1"/>
    <col min="521" max="522" width="8.88671875" style="4"/>
    <col min="523" max="523" width="11.44140625" style="4" customWidth="1"/>
    <col min="524" max="524" width="14" style="4" customWidth="1"/>
    <col min="525" max="525" width="8.88671875" style="4"/>
    <col min="526" max="526" width="13.88671875" style="4" customWidth="1"/>
    <col min="527" max="527" width="14.5546875" style="4" customWidth="1"/>
    <col min="528" max="528" width="8.88671875" style="4"/>
    <col min="529" max="529" width="9.44140625" style="4" customWidth="1"/>
    <col min="530" max="768" width="8.88671875" style="4"/>
    <col min="769" max="769" width="13.6640625" style="4" customWidth="1"/>
    <col min="770" max="770" width="15.6640625" style="4" customWidth="1"/>
    <col min="771" max="771" width="31.6640625" style="4" customWidth="1"/>
    <col min="772" max="774" width="8.88671875" style="4"/>
    <col min="775" max="775" width="6.33203125" style="4" customWidth="1"/>
    <col min="776" max="776" width="6.5546875" style="4" customWidth="1"/>
    <col min="777" max="778" width="8.88671875" style="4"/>
    <col min="779" max="779" width="11.44140625" style="4" customWidth="1"/>
    <col min="780" max="780" width="14" style="4" customWidth="1"/>
    <col min="781" max="781" width="8.88671875" style="4"/>
    <col min="782" max="782" width="13.88671875" style="4" customWidth="1"/>
    <col min="783" max="783" width="14.5546875" style="4" customWidth="1"/>
    <col min="784" max="784" width="8.88671875" style="4"/>
    <col min="785" max="785" width="9.44140625" style="4" customWidth="1"/>
    <col min="786" max="1024" width="8.88671875" style="4"/>
    <col min="1025" max="1025" width="13.6640625" style="4" customWidth="1"/>
    <col min="1026" max="1026" width="15.6640625" style="4" customWidth="1"/>
    <col min="1027" max="1027" width="31.6640625" style="4" customWidth="1"/>
    <col min="1028" max="1030" width="8.88671875" style="4"/>
    <col min="1031" max="1031" width="6.33203125" style="4" customWidth="1"/>
    <col min="1032" max="1032" width="6.5546875" style="4" customWidth="1"/>
    <col min="1033" max="1034" width="8.88671875" style="4"/>
    <col min="1035" max="1035" width="11.44140625" style="4" customWidth="1"/>
    <col min="1036" max="1036" width="14" style="4" customWidth="1"/>
    <col min="1037" max="1037" width="8.88671875" style="4"/>
    <col min="1038" max="1038" width="13.88671875" style="4" customWidth="1"/>
    <col min="1039" max="1039" width="14.5546875" style="4" customWidth="1"/>
    <col min="1040" max="1040" width="8.88671875" style="4"/>
    <col min="1041" max="1041" width="9.44140625" style="4" customWidth="1"/>
    <col min="1042" max="1280" width="8.88671875" style="4"/>
    <col min="1281" max="1281" width="13.6640625" style="4" customWidth="1"/>
    <col min="1282" max="1282" width="15.6640625" style="4" customWidth="1"/>
    <col min="1283" max="1283" width="31.6640625" style="4" customWidth="1"/>
    <col min="1284" max="1286" width="8.88671875" style="4"/>
    <col min="1287" max="1287" width="6.33203125" style="4" customWidth="1"/>
    <col min="1288" max="1288" width="6.5546875" style="4" customWidth="1"/>
    <col min="1289" max="1290" width="8.88671875" style="4"/>
    <col min="1291" max="1291" width="11.44140625" style="4" customWidth="1"/>
    <col min="1292" max="1292" width="14" style="4" customWidth="1"/>
    <col min="1293" max="1293" width="8.88671875" style="4"/>
    <col min="1294" max="1294" width="13.88671875" style="4" customWidth="1"/>
    <col min="1295" max="1295" width="14.5546875" style="4" customWidth="1"/>
    <col min="1296" max="1296" width="8.88671875" style="4"/>
    <col min="1297" max="1297" width="9.44140625" style="4" customWidth="1"/>
    <col min="1298" max="1536" width="8.88671875" style="4"/>
    <col min="1537" max="1537" width="13.6640625" style="4" customWidth="1"/>
    <col min="1538" max="1538" width="15.6640625" style="4" customWidth="1"/>
    <col min="1539" max="1539" width="31.6640625" style="4" customWidth="1"/>
    <col min="1540" max="1542" width="8.88671875" style="4"/>
    <col min="1543" max="1543" width="6.33203125" style="4" customWidth="1"/>
    <col min="1544" max="1544" width="6.5546875" style="4" customWidth="1"/>
    <col min="1545" max="1546" width="8.88671875" style="4"/>
    <col min="1547" max="1547" width="11.44140625" style="4" customWidth="1"/>
    <col min="1548" max="1548" width="14" style="4" customWidth="1"/>
    <col min="1549" max="1549" width="8.88671875" style="4"/>
    <col min="1550" max="1550" width="13.88671875" style="4" customWidth="1"/>
    <col min="1551" max="1551" width="14.5546875" style="4" customWidth="1"/>
    <col min="1552" max="1552" width="8.88671875" style="4"/>
    <col min="1553" max="1553" width="9.44140625" style="4" customWidth="1"/>
    <col min="1554" max="1792" width="8.88671875" style="4"/>
    <col min="1793" max="1793" width="13.6640625" style="4" customWidth="1"/>
    <col min="1794" max="1794" width="15.6640625" style="4" customWidth="1"/>
    <col min="1795" max="1795" width="31.6640625" style="4" customWidth="1"/>
    <col min="1796" max="1798" width="8.88671875" style="4"/>
    <col min="1799" max="1799" width="6.33203125" style="4" customWidth="1"/>
    <col min="1800" max="1800" width="6.5546875" style="4" customWidth="1"/>
    <col min="1801" max="1802" width="8.88671875" style="4"/>
    <col min="1803" max="1803" width="11.44140625" style="4" customWidth="1"/>
    <col min="1804" max="1804" width="14" style="4" customWidth="1"/>
    <col min="1805" max="1805" width="8.88671875" style="4"/>
    <col min="1806" max="1806" width="13.88671875" style="4" customWidth="1"/>
    <col min="1807" max="1807" width="14.5546875" style="4" customWidth="1"/>
    <col min="1808" max="1808" width="8.88671875" style="4"/>
    <col min="1809" max="1809" width="9.44140625" style="4" customWidth="1"/>
    <col min="1810" max="2048" width="8.88671875" style="4"/>
    <col min="2049" max="2049" width="13.6640625" style="4" customWidth="1"/>
    <col min="2050" max="2050" width="15.6640625" style="4" customWidth="1"/>
    <col min="2051" max="2051" width="31.6640625" style="4" customWidth="1"/>
    <col min="2052" max="2054" width="8.88671875" style="4"/>
    <col min="2055" max="2055" width="6.33203125" style="4" customWidth="1"/>
    <col min="2056" max="2056" width="6.5546875" style="4" customWidth="1"/>
    <col min="2057" max="2058" width="8.88671875" style="4"/>
    <col min="2059" max="2059" width="11.44140625" style="4" customWidth="1"/>
    <col min="2060" max="2060" width="14" style="4" customWidth="1"/>
    <col min="2061" max="2061" width="8.88671875" style="4"/>
    <col min="2062" max="2062" width="13.88671875" style="4" customWidth="1"/>
    <col min="2063" max="2063" width="14.5546875" style="4" customWidth="1"/>
    <col min="2064" max="2064" width="8.88671875" style="4"/>
    <col min="2065" max="2065" width="9.44140625" style="4" customWidth="1"/>
    <col min="2066" max="2304" width="8.88671875" style="4"/>
    <col min="2305" max="2305" width="13.6640625" style="4" customWidth="1"/>
    <col min="2306" max="2306" width="15.6640625" style="4" customWidth="1"/>
    <col min="2307" max="2307" width="31.6640625" style="4" customWidth="1"/>
    <col min="2308" max="2310" width="8.88671875" style="4"/>
    <col min="2311" max="2311" width="6.33203125" style="4" customWidth="1"/>
    <col min="2312" max="2312" width="6.5546875" style="4" customWidth="1"/>
    <col min="2313" max="2314" width="8.88671875" style="4"/>
    <col min="2315" max="2315" width="11.44140625" style="4" customWidth="1"/>
    <col min="2316" max="2316" width="14" style="4" customWidth="1"/>
    <col min="2317" max="2317" width="8.88671875" style="4"/>
    <col min="2318" max="2318" width="13.88671875" style="4" customWidth="1"/>
    <col min="2319" max="2319" width="14.5546875" style="4" customWidth="1"/>
    <col min="2320" max="2320" width="8.88671875" style="4"/>
    <col min="2321" max="2321" width="9.44140625" style="4" customWidth="1"/>
    <col min="2322" max="2560" width="8.88671875" style="4"/>
    <col min="2561" max="2561" width="13.6640625" style="4" customWidth="1"/>
    <col min="2562" max="2562" width="15.6640625" style="4" customWidth="1"/>
    <col min="2563" max="2563" width="31.6640625" style="4" customWidth="1"/>
    <col min="2564" max="2566" width="8.88671875" style="4"/>
    <col min="2567" max="2567" width="6.33203125" style="4" customWidth="1"/>
    <col min="2568" max="2568" width="6.5546875" style="4" customWidth="1"/>
    <col min="2569" max="2570" width="8.88671875" style="4"/>
    <col min="2571" max="2571" width="11.44140625" style="4" customWidth="1"/>
    <col min="2572" max="2572" width="14" style="4" customWidth="1"/>
    <col min="2573" max="2573" width="8.88671875" style="4"/>
    <col min="2574" max="2574" width="13.88671875" style="4" customWidth="1"/>
    <col min="2575" max="2575" width="14.5546875" style="4" customWidth="1"/>
    <col min="2576" max="2576" width="8.88671875" style="4"/>
    <col min="2577" max="2577" width="9.44140625" style="4" customWidth="1"/>
    <col min="2578" max="2816" width="8.88671875" style="4"/>
    <col min="2817" max="2817" width="13.6640625" style="4" customWidth="1"/>
    <col min="2818" max="2818" width="15.6640625" style="4" customWidth="1"/>
    <col min="2819" max="2819" width="31.6640625" style="4" customWidth="1"/>
    <col min="2820" max="2822" width="8.88671875" style="4"/>
    <col min="2823" max="2823" width="6.33203125" style="4" customWidth="1"/>
    <col min="2824" max="2824" width="6.5546875" style="4" customWidth="1"/>
    <col min="2825" max="2826" width="8.88671875" style="4"/>
    <col min="2827" max="2827" width="11.44140625" style="4" customWidth="1"/>
    <col min="2828" max="2828" width="14" style="4" customWidth="1"/>
    <col min="2829" max="2829" width="8.88671875" style="4"/>
    <col min="2830" max="2830" width="13.88671875" style="4" customWidth="1"/>
    <col min="2831" max="2831" width="14.5546875" style="4" customWidth="1"/>
    <col min="2832" max="2832" width="8.88671875" style="4"/>
    <col min="2833" max="2833" width="9.44140625" style="4" customWidth="1"/>
    <col min="2834" max="3072" width="8.88671875" style="4"/>
    <col min="3073" max="3073" width="13.6640625" style="4" customWidth="1"/>
    <col min="3074" max="3074" width="15.6640625" style="4" customWidth="1"/>
    <col min="3075" max="3075" width="31.6640625" style="4" customWidth="1"/>
    <col min="3076" max="3078" width="8.88671875" style="4"/>
    <col min="3079" max="3079" width="6.33203125" style="4" customWidth="1"/>
    <col min="3080" max="3080" width="6.5546875" style="4" customWidth="1"/>
    <col min="3081" max="3082" width="8.88671875" style="4"/>
    <col min="3083" max="3083" width="11.44140625" style="4" customWidth="1"/>
    <col min="3084" max="3084" width="14" style="4" customWidth="1"/>
    <col min="3085" max="3085" width="8.88671875" style="4"/>
    <col min="3086" max="3086" width="13.88671875" style="4" customWidth="1"/>
    <col min="3087" max="3087" width="14.5546875" style="4" customWidth="1"/>
    <col min="3088" max="3088" width="8.88671875" style="4"/>
    <col min="3089" max="3089" width="9.44140625" style="4" customWidth="1"/>
    <col min="3090" max="3328" width="8.88671875" style="4"/>
    <col min="3329" max="3329" width="13.6640625" style="4" customWidth="1"/>
    <col min="3330" max="3330" width="15.6640625" style="4" customWidth="1"/>
    <col min="3331" max="3331" width="31.6640625" style="4" customWidth="1"/>
    <col min="3332" max="3334" width="8.88671875" style="4"/>
    <col min="3335" max="3335" width="6.33203125" style="4" customWidth="1"/>
    <col min="3336" max="3336" width="6.5546875" style="4" customWidth="1"/>
    <col min="3337" max="3338" width="8.88671875" style="4"/>
    <col min="3339" max="3339" width="11.44140625" style="4" customWidth="1"/>
    <col min="3340" max="3340" width="14" style="4" customWidth="1"/>
    <col min="3341" max="3341" width="8.88671875" style="4"/>
    <col min="3342" max="3342" width="13.88671875" style="4" customWidth="1"/>
    <col min="3343" max="3343" width="14.5546875" style="4" customWidth="1"/>
    <col min="3344" max="3344" width="8.88671875" style="4"/>
    <col min="3345" max="3345" width="9.44140625" style="4" customWidth="1"/>
    <col min="3346" max="3584" width="8.88671875" style="4"/>
    <col min="3585" max="3585" width="13.6640625" style="4" customWidth="1"/>
    <col min="3586" max="3586" width="15.6640625" style="4" customWidth="1"/>
    <col min="3587" max="3587" width="31.6640625" style="4" customWidth="1"/>
    <col min="3588" max="3590" width="8.88671875" style="4"/>
    <col min="3591" max="3591" width="6.33203125" style="4" customWidth="1"/>
    <col min="3592" max="3592" width="6.5546875" style="4" customWidth="1"/>
    <col min="3593" max="3594" width="8.88671875" style="4"/>
    <col min="3595" max="3595" width="11.44140625" style="4" customWidth="1"/>
    <col min="3596" max="3596" width="14" style="4" customWidth="1"/>
    <col min="3597" max="3597" width="8.88671875" style="4"/>
    <col min="3598" max="3598" width="13.88671875" style="4" customWidth="1"/>
    <col min="3599" max="3599" width="14.5546875" style="4" customWidth="1"/>
    <col min="3600" max="3600" width="8.88671875" style="4"/>
    <col min="3601" max="3601" width="9.44140625" style="4" customWidth="1"/>
    <col min="3602" max="3840" width="8.88671875" style="4"/>
    <col min="3841" max="3841" width="13.6640625" style="4" customWidth="1"/>
    <col min="3842" max="3842" width="15.6640625" style="4" customWidth="1"/>
    <col min="3843" max="3843" width="31.6640625" style="4" customWidth="1"/>
    <col min="3844" max="3846" width="8.88671875" style="4"/>
    <col min="3847" max="3847" width="6.33203125" style="4" customWidth="1"/>
    <col min="3848" max="3848" width="6.5546875" style="4" customWidth="1"/>
    <col min="3849" max="3850" width="8.88671875" style="4"/>
    <col min="3851" max="3851" width="11.44140625" style="4" customWidth="1"/>
    <col min="3852" max="3852" width="14" style="4" customWidth="1"/>
    <col min="3853" max="3853" width="8.88671875" style="4"/>
    <col min="3854" max="3854" width="13.88671875" style="4" customWidth="1"/>
    <col min="3855" max="3855" width="14.5546875" style="4" customWidth="1"/>
    <col min="3856" max="3856" width="8.88671875" style="4"/>
    <col min="3857" max="3857" width="9.44140625" style="4" customWidth="1"/>
    <col min="3858" max="4096" width="8.88671875" style="4"/>
    <col min="4097" max="4097" width="13.6640625" style="4" customWidth="1"/>
    <col min="4098" max="4098" width="15.6640625" style="4" customWidth="1"/>
    <col min="4099" max="4099" width="31.6640625" style="4" customWidth="1"/>
    <col min="4100" max="4102" width="8.88671875" style="4"/>
    <col min="4103" max="4103" width="6.33203125" style="4" customWidth="1"/>
    <col min="4104" max="4104" width="6.5546875" style="4" customWidth="1"/>
    <col min="4105" max="4106" width="8.88671875" style="4"/>
    <col min="4107" max="4107" width="11.44140625" style="4" customWidth="1"/>
    <col min="4108" max="4108" width="14" style="4" customWidth="1"/>
    <col min="4109" max="4109" width="8.88671875" style="4"/>
    <col min="4110" max="4110" width="13.88671875" style="4" customWidth="1"/>
    <col min="4111" max="4111" width="14.5546875" style="4" customWidth="1"/>
    <col min="4112" max="4112" width="8.88671875" style="4"/>
    <col min="4113" max="4113" width="9.44140625" style="4" customWidth="1"/>
    <col min="4114" max="4352" width="8.88671875" style="4"/>
    <col min="4353" max="4353" width="13.6640625" style="4" customWidth="1"/>
    <col min="4354" max="4354" width="15.6640625" style="4" customWidth="1"/>
    <col min="4355" max="4355" width="31.6640625" style="4" customWidth="1"/>
    <col min="4356" max="4358" width="8.88671875" style="4"/>
    <col min="4359" max="4359" width="6.33203125" style="4" customWidth="1"/>
    <col min="4360" max="4360" width="6.5546875" style="4" customWidth="1"/>
    <col min="4361" max="4362" width="8.88671875" style="4"/>
    <col min="4363" max="4363" width="11.44140625" style="4" customWidth="1"/>
    <col min="4364" max="4364" width="14" style="4" customWidth="1"/>
    <col min="4365" max="4365" width="8.88671875" style="4"/>
    <col min="4366" max="4366" width="13.88671875" style="4" customWidth="1"/>
    <col min="4367" max="4367" width="14.5546875" style="4" customWidth="1"/>
    <col min="4368" max="4368" width="8.88671875" style="4"/>
    <col min="4369" max="4369" width="9.44140625" style="4" customWidth="1"/>
    <col min="4370" max="4608" width="8.88671875" style="4"/>
    <col min="4609" max="4609" width="13.6640625" style="4" customWidth="1"/>
    <col min="4610" max="4610" width="15.6640625" style="4" customWidth="1"/>
    <col min="4611" max="4611" width="31.6640625" style="4" customWidth="1"/>
    <col min="4612" max="4614" width="8.88671875" style="4"/>
    <col min="4615" max="4615" width="6.33203125" style="4" customWidth="1"/>
    <col min="4616" max="4616" width="6.5546875" style="4" customWidth="1"/>
    <col min="4617" max="4618" width="8.88671875" style="4"/>
    <col min="4619" max="4619" width="11.44140625" style="4" customWidth="1"/>
    <col min="4620" max="4620" width="14" style="4" customWidth="1"/>
    <col min="4621" max="4621" width="8.88671875" style="4"/>
    <col min="4622" max="4622" width="13.88671875" style="4" customWidth="1"/>
    <col min="4623" max="4623" width="14.5546875" style="4" customWidth="1"/>
    <col min="4624" max="4624" width="8.88671875" style="4"/>
    <col min="4625" max="4625" width="9.44140625" style="4" customWidth="1"/>
    <col min="4626" max="4864" width="8.88671875" style="4"/>
    <col min="4865" max="4865" width="13.6640625" style="4" customWidth="1"/>
    <col min="4866" max="4866" width="15.6640625" style="4" customWidth="1"/>
    <col min="4867" max="4867" width="31.6640625" style="4" customWidth="1"/>
    <col min="4868" max="4870" width="8.88671875" style="4"/>
    <col min="4871" max="4871" width="6.33203125" style="4" customWidth="1"/>
    <col min="4872" max="4872" width="6.5546875" style="4" customWidth="1"/>
    <col min="4873" max="4874" width="8.88671875" style="4"/>
    <col min="4875" max="4875" width="11.44140625" style="4" customWidth="1"/>
    <col min="4876" max="4876" width="14" style="4" customWidth="1"/>
    <col min="4877" max="4877" width="8.88671875" style="4"/>
    <col min="4878" max="4878" width="13.88671875" style="4" customWidth="1"/>
    <col min="4879" max="4879" width="14.5546875" style="4" customWidth="1"/>
    <col min="4880" max="4880" width="8.88671875" style="4"/>
    <col min="4881" max="4881" width="9.44140625" style="4" customWidth="1"/>
    <col min="4882" max="5120" width="8.88671875" style="4"/>
    <col min="5121" max="5121" width="13.6640625" style="4" customWidth="1"/>
    <col min="5122" max="5122" width="15.6640625" style="4" customWidth="1"/>
    <col min="5123" max="5123" width="31.6640625" style="4" customWidth="1"/>
    <col min="5124" max="5126" width="8.88671875" style="4"/>
    <col min="5127" max="5127" width="6.33203125" style="4" customWidth="1"/>
    <col min="5128" max="5128" width="6.5546875" style="4" customWidth="1"/>
    <col min="5129" max="5130" width="8.88671875" style="4"/>
    <col min="5131" max="5131" width="11.44140625" style="4" customWidth="1"/>
    <col min="5132" max="5132" width="14" style="4" customWidth="1"/>
    <col min="5133" max="5133" width="8.88671875" style="4"/>
    <col min="5134" max="5134" width="13.88671875" style="4" customWidth="1"/>
    <col min="5135" max="5135" width="14.5546875" style="4" customWidth="1"/>
    <col min="5136" max="5136" width="8.88671875" style="4"/>
    <col min="5137" max="5137" width="9.44140625" style="4" customWidth="1"/>
    <col min="5138" max="5376" width="8.88671875" style="4"/>
    <col min="5377" max="5377" width="13.6640625" style="4" customWidth="1"/>
    <col min="5378" max="5378" width="15.6640625" style="4" customWidth="1"/>
    <col min="5379" max="5379" width="31.6640625" style="4" customWidth="1"/>
    <col min="5380" max="5382" width="8.88671875" style="4"/>
    <col min="5383" max="5383" width="6.33203125" style="4" customWidth="1"/>
    <col min="5384" max="5384" width="6.5546875" style="4" customWidth="1"/>
    <col min="5385" max="5386" width="8.88671875" style="4"/>
    <col min="5387" max="5387" width="11.44140625" style="4" customWidth="1"/>
    <col min="5388" max="5388" width="14" style="4" customWidth="1"/>
    <col min="5389" max="5389" width="8.88671875" style="4"/>
    <col min="5390" max="5390" width="13.88671875" style="4" customWidth="1"/>
    <col min="5391" max="5391" width="14.5546875" style="4" customWidth="1"/>
    <col min="5392" max="5392" width="8.88671875" style="4"/>
    <col min="5393" max="5393" width="9.44140625" style="4" customWidth="1"/>
    <col min="5394" max="5632" width="8.88671875" style="4"/>
    <col min="5633" max="5633" width="13.6640625" style="4" customWidth="1"/>
    <col min="5634" max="5634" width="15.6640625" style="4" customWidth="1"/>
    <col min="5635" max="5635" width="31.6640625" style="4" customWidth="1"/>
    <col min="5636" max="5638" width="8.88671875" style="4"/>
    <col min="5639" max="5639" width="6.33203125" style="4" customWidth="1"/>
    <col min="5640" max="5640" width="6.5546875" style="4" customWidth="1"/>
    <col min="5641" max="5642" width="8.88671875" style="4"/>
    <col min="5643" max="5643" width="11.44140625" style="4" customWidth="1"/>
    <col min="5644" max="5644" width="14" style="4" customWidth="1"/>
    <col min="5645" max="5645" width="8.88671875" style="4"/>
    <col min="5646" max="5646" width="13.88671875" style="4" customWidth="1"/>
    <col min="5647" max="5647" width="14.5546875" style="4" customWidth="1"/>
    <col min="5648" max="5648" width="8.88671875" style="4"/>
    <col min="5649" max="5649" width="9.44140625" style="4" customWidth="1"/>
    <col min="5650" max="5888" width="8.88671875" style="4"/>
    <col min="5889" max="5889" width="13.6640625" style="4" customWidth="1"/>
    <col min="5890" max="5890" width="15.6640625" style="4" customWidth="1"/>
    <col min="5891" max="5891" width="31.6640625" style="4" customWidth="1"/>
    <col min="5892" max="5894" width="8.88671875" style="4"/>
    <col min="5895" max="5895" width="6.33203125" style="4" customWidth="1"/>
    <col min="5896" max="5896" width="6.5546875" style="4" customWidth="1"/>
    <col min="5897" max="5898" width="8.88671875" style="4"/>
    <col min="5899" max="5899" width="11.44140625" style="4" customWidth="1"/>
    <col min="5900" max="5900" width="14" style="4" customWidth="1"/>
    <col min="5901" max="5901" width="8.88671875" style="4"/>
    <col min="5902" max="5902" width="13.88671875" style="4" customWidth="1"/>
    <col min="5903" max="5903" width="14.5546875" style="4" customWidth="1"/>
    <col min="5904" max="5904" width="8.88671875" style="4"/>
    <col min="5905" max="5905" width="9.44140625" style="4" customWidth="1"/>
    <col min="5906" max="6144" width="8.88671875" style="4"/>
    <col min="6145" max="6145" width="13.6640625" style="4" customWidth="1"/>
    <col min="6146" max="6146" width="15.6640625" style="4" customWidth="1"/>
    <col min="6147" max="6147" width="31.6640625" style="4" customWidth="1"/>
    <col min="6148" max="6150" width="8.88671875" style="4"/>
    <col min="6151" max="6151" width="6.33203125" style="4" customWidth="1"/>
    <col min="6152" max="6152" width="6.5546875" style="4" customWidth="1"/>
    <col min="6153" max="6154" width="8.88671875" style="4"/>
    <col min="6155" max="6155" width="11.44140625" style="4" customWidth="1"/>
    <col min="6156" max="6156" width="14" style="4" customWidth="1"/>
    <col min="6157" max="6157" width="8.88671875" style="4"/>
    <col min="6158" max="6158" width="13.88671875" style="4" customWidth="1"/>
    <col min="6159" max="6159" width="14.5546875" style="4" customWidth="1"/>
    <col min="6160" max="6160" width="8.88671875" style="4"/>
    <col min="6161" max="6161" width="9.44140625" style="4" customWidth="1"/>
    <col min="6162" max="6400" width="8.88671875" style="4"/>
    <col min="6401" max="6401" width="13.6640625" style="4" customWidth="1"/>
    <col min="6402" max="6402" width="15.6640625" style="4" customWidth="1"/>
    <col min="6403" max="6403" width="31.6640625" style="4" customWidth="1"/>
    <col min="6404" max="6406" width="8.88671875" style="4"/>
    <col min="6407" max="6407" width="6.33203125" style="4" customWidth="1"/>
    <col min="6408" max="6408" width="6.5546875" style="4" customWidth="1"/>
    <col min="6409" max="6410" width="8.88671875" style="4"/>
    <col min="6411" max="6411" width="11.44140625" style="4" customWidth="1"/>
    <col min="6412" max="6412" width="14" style="4" customWidth="1"/>
    <col min="6413" max="6413" width="8.88671875" style="4"/>
    <col min="6414" max="6414" width="13.88671875" style="4" customWidth="1"/>
    <col min="6415" max="6415" width="14.5546875" style="4" customWidth="1"/>
    <col min="6416" max="6416" width="8.88671875" style="4"/>
    <col min="6417" max="6417" width="9.44140625" style="4" customWidth="1"/>
    <col min="6418" max="6656" width="8.88671875" style="4"/>
    <col min="6657" max="6657" width="13.6640625" style="4" customWidth="1"/>
    <col min="6658" max="6658" width="15.6640625" style="4" customWidth="1"/>
    <col min="6659" max="6659" width="31.6640625" style="4" customWidth="1"/>
    <col min="6660" max="6662" width="8.88671875" style="4"/>
    <col min="6663" max="6663" width="6.33203125" style="4" customWidth="1"/>
    <col min="6664" max="6664" width="6.5546875" style="4" customWidth="1"/>
    <col min="6665" max="6666" width="8.88671875" style="4"/>
    <col min="6667" max="6667" width="11.44140625" style="4" customWidth="1"/>
    <col min="6668" max="6668" width="14" style="4" customWidth="1"/>
    <col min="6669" max="6669" width="8.88671875" style="4"/>
    <col min="6670" max="6670" width="13.88671875" style="4" customWidth="1"/>
    <col min="6671" max="6671" width="14.5546875" style="4" customWidth="1"/>
    <col min="6672" max="6672" width="8.88671875" style="4"/>
    <col min="6673" max="6673" width="9.44140625" style="4" customWidth="1"/>
    <col min="6674" max="6912" width="8.88671875" style="4"/>
    <col min="6913" max="6913" width="13.6640625" style="4" customWidth="1"/>
    <col min="6914" max="6914" width="15.6640625" style="4" customWidth="1"/>
    <col min="6915" max="6915" width="31.6640625" style="4" customWidth="1"/>
    <col min="6916" max="6918" width="8.88671875" style="4"/>
    <col min="6919" max="6919" width="6.33203125" style="4" customWidth="1"/>
    <col min="6920" max="6920" width="6.5546875" style="4" customWidth="1"/>
    <col min="6921" max="6922" width="8.88671875" style="4"/>
    <col min="6923" max="6923" width="11.44140625" style="4" customWidth="1"/>
    <col min="6924" max="6924" width="14" style="4" customWidth="1"/>
    <col min="6925" max="6925" width="8.88671875" style="4"/>
    <col min="6926" max="6926" width="13.88671875" style="4" customWidth="1"/>
    <col min="6927" max="6927" width="14.5546875" style="4" customWidth="1"/>
    <col min="6928" max="6928" width="8.88671875" style="4"/>
    <col min="6929" max="6929" width="9.44140625" style="4" customWidth="1"/>
    <col min="6930" max="7168" width="8.88671875" style="4"/>
    <col min="7169" max="7169" width="13.6640625" style="4" customWidth="1"/>
    <col min="7170" max="7170" width="15.6640625" style="4" customWidth="1"/>
    <col min="7171" max="7171" width="31.6640625" style="4" customWidth="1"/>
    <col min="7172" max="7174" width="8.88671875" style="4"/>
    <col min="7175" max="7175" width="6.33203125" style="4" customWidth="1"/>
    <col min="7176" max="7176" width="6.5546875" style="4" customWidth="1"/>
    <col min="7177" max="7178" width="8.88671875" style="4"/>
    <col min="7179" max="7179" width="11.44140625" style="4" customWidth="1"/>
    <col min="7180" max="7180" width="14" style="4" customWidth="1"/>
    <col min="7181" max="7181" width="8.88671875" style="4"/>
    <col min="7182" max="7182" width="13.88671875" style="4" customWidth="1"/>
    <col min="7183" max="7183" width="14.5546875" style="4" customWidth="1"/>
    <col min="7184" max="7184" width="8.88671875" style="4"/>
    <col min="7185" max="7185" width="9.44140625" style="4" customWidth="1"/>
    <col min="7186" max="7424" width="8.88671875" style="4"/>
    <col min="7425" max="7425" width="13.6640625" style="4" customWidth="1"/>
    <col min="7426" max="7426" width="15.6640625" style="4" customWidth="1"/>
    <col min="7427" max="7427" width="31.6640625" style="4" customWidth="1"/>
    <col min="7428" max="7430" width="8.88671875" style="4"/>
    <col min="7431" max="7431" width="6.33203125" style="4" customWidth="1"/>
    <col min="7432" max="7432" width="6.5546875" style="4" customWidth="1"/>
    <col min="7433" max="7434" width="8.88671875" style="4"/>
    <col min="7435" max="7435" width="11.44140625" style="4" customWidth="1"/>
    <col min="7436" max="7436" width="14" style="4" customWidth="1"/>
    <col min="7437" max="7437" width="8.88671875" style="4"/>
    <col min="7438" max="7438" width="13.88671875" style="4" customWidth="1"/>
    <col min="7439" max="7439" width="14.5546875" style="4" customWidth="1"/>
    <col min="7440" max="7440" width="8.88671875" style="4"/>
    <col min="7441" max="7441" width="9.44140625" style="4" customWidth="1"/>
    <col min="7442" max="7680" width="8.88671875" style="4"/>
    <col min="7681" max="7681" width="13.6640625" style="4" customWidth="1"/>
    <col min="7682" max="7682" width="15.6640625" style="4" customWidth="1"/>
    <col min="7683" max="7683" width="31.6640625" style="4" customWidth="1"/>
    <col min="7684" max="7686" width="8.88671875" style="4"/>
    <col min="7687" max="7687" width="6.33203125" style="4" customWidth="1"/>
    <col min="7688" max="7688" width="6.5546875" style="4" customWidth="1"/>
    <col min="7689" max="7690" width="8.88671875" style="4"/>
    <col min="7691" max="7691" width="11.44140625" style="4" customWidth="1"/>
    <col min="7692" max="7692" width="14" style="4" customWidth="1"/>
    <col min="7693" max="7693" width="8.88671875" style="4"/>
    <col min="7694" max="7694" width="13.88671875" style="4" customWidth="1"/>
    <col min="7695" max="7695" width="14.5546875" style="4" customWidth="1"/>
    <col min="7696" max="7696" width="8.88671875" style="4"/>
    <col min="7697" max="7697" width="9.44140625" style="4" customWidth="1"/>
    <col min="7698" max="7936" width="8.88671875" style="4"/>
    <col min="7937" max="7937" width="13.6640625" style="4" customWidth="1"/>
    <col min="7938" max="7938" width="15.6640625" style="4" customWidth="1"/>
    <col min="7939" max="7939" width="31.6640625" style="4" customWidth="1"/>
    <col min="7940" max="7942" width="8.88671875" style="4"/>
    <col min="7943" max="7943" width="6.33203125" style="4" customWidth="1"/>
    <col min="7944" max="7944" width="6.5546875" style="4" customWidth="1"/>
    <col min="7945" max="7946" width="8.88671875" style="4"/>
    <col min="7947" max="7947" width="11.44140625" style="4" customWidth="1"/>
    <col min="7948" max="7948" width="14" style="4" customWidth="1"/>
    <col min="7949" max="7949" width="8.88671875" style="4"/>
    <col min="7950" max="7950" width="13.88671875" style="4" customWidth="1"/>
    <col min="7951" max="7951" width="14.5546875" style="4" customWidth="1"/>
    <col min="7952" max="7952" width="8.88671875" style="4"/>
    <col min="7953" max="7953" width="9.44140625" style="4" customWidth="1"/>
    <col min="7954" max="8192" width="8.88671875" style="4"/>
    <col min="8193" max="8193" width="13.6640625" style="4" customWidth="1"/>
    <col min="8194" max="8194" width="15.6640625" style="4" customWidth="1"/>
    <col min="8195" max="8195" width="31.6640625" style="4" customWidth="1"/>
    <col min="8196" max="8198" width="8.88671875" style="4"/>
    <col min="8199" max="8199" width="6.33203125" style="4" customWidth="1"/>
    <col min="8200" max="8200" width="6.5546875" style="4" customWidth="1"/>
    <col min="8201" max="8202" width="8.88671875" style="4"/>
    <col min="8203" max="8203" width="11.44140625" style="4" customWidth="1"/>
    <col min="8204" max="8204" width="14" style="4" customWidth="1"/>
    <col min="8205" max="8205" width="8.88671875" style="4"/>
    <col min="8206" max="8206" width="13.88671875" style="4" customWidth="1"/>
    <col min="8207" max="8207" width="14.5546875" style="4" customWidth="1"/>
    <col min="8208" max="8208" width="8.88671875" style="4"/>
    <col min="8209" max="8209" width="9.44140625" style="4" customWidth="1"/>
    <col min="8210" max="8448" width="8.88671875" style="4"/>
    <col min="8449" max="8449" width="13.6640625" style="4" customWidth="1"/>
    <col min="8450" max="8450" width="15.6640625" style="4" customWidth="1"/>
    <col min="8451" max="8451" width="31.6640625" style="4" customWidth="1"/>
    <col min="8452" max="8454" width="8.88671875" style="4"/>
    <col min="8455" max="8455" width="6.33203125" style="4" customWidth="1"/>
    <col min="8456" max="8456" width="6.5546875" style="4" customWidth="1"/>
    <col min="8457" max="8458" width="8.88671875" style="4"/>
    <col min="8459" max="8459" width="11.44140625" style="4" customWidth="1"/>
    <col min="8460" max="8460" width="14" style="4" customWidth="1"/>
    <col min="8461" max="8461" width="8.88671875" style="4"/>
    <col min="8462" max="8462" width="13.88671875" style="4" customWidth="1"/>
    <col min="8463" max="8463" width="14.5546875" style="4" customWidth="1"/>
    <col min="8464" max="8464" width="8.88671875" style="4"/>
    <col min="8465" max="8465" width="9.44140625" style="4" customWidth="1"/>
    <col min="8466" max="8704" width="8.88671875" style="4"/>
    <col min="8705" max="8705" width="13.6640625" style="4" customWidth="1"/>
    <col min="8706" max="8706" width="15.6640625" style="4" customWidth="1"/>
    <col min="8707" max="8707" width="31.6640625" style="4" customWidth="1"/>
    <col min="8708" max="8710" width="8.88671875" style="4"/>
    <col min="8711" max="8711" width="6.33203125" style="4" customWidth="1"/>
    <col min="8712" max="8712" width="6.5546875" style="4" customWidth="1"/>
    <col min="8713" max="8714" width="8.88671875" style="4"/>
    <col min="8715" max="8715" width="11.44140625" style="4" customWidth="1"/>
    <col min="8716" max="8716" width="14" style="4" customWidth="1"/>
    <col min="8717" max="8717" width="8.88671875" style="4"/>
    <col min="8718" max="8718" width="13.88671875" style="4" customWidth="1"/>
    <col min="8719" max="8719" width="14.5546875" style="4" customWidth="1"/>
    <col min="8720" max="8720" width="8.88671875" style="4"/>
    <col min="8721" max="8721" width="9.44140625" style="4" customWidth="1"/>
    <col min="8722" max="8960" width="8.88671875" style="4"/>
    <col min="8961" max="8961" width="13.6640625" style="4" customWidth="1"/>
    <col min="8962" max="8962" width="15.6640625" style="4" customWidth="1"/>
    <col min="8963" max="8963" width="31.6640625" style="4" customWidth="1"/>
    <col min="8964" max="8966" width="8.88671875" style="4"/>
    <col min="8967" max="8967" width="6.33203125" style="4" customWidth="1"/>
    <col min="8968" max="8968" width="6.5546875" style="4" customWidth="1"/>
    <col min="8969" max="8970" width="8.88671875" style="4"/>
    <col min="8971" max="8971" width="11.44140625" style="4" customWidth="1"/>
    <col min="8972" max="8972" width="14" style="4" customWidth="1"/>
    <col min="8973" max="8973" width="8.88671875" style="4"/>
    <col min="8974" max="8974" width="13.88671875" style="4" customWidth="1"/>
    <col min="8975" max="8975" width="14.5546875" style="4" customWidth="1"/>
    <col min="8976" max="8976" width="8.88671875" style="4"/>
    <col min="8977" max="8977" width="9.44140625" style="4" customWidth="1"/>
    <col min="8978" max="9216" width="8.88671875" style="4"/>
    <col min="9217" max="9217" width="13.6640625" style="4" customWidth="1"/>
    <col min="9218" max="9218" width="15.6640625" style="4" customWidth="1"/>
    <col min="9219" max="9219" width="31.6640625" style="4" customWidth="1"/>
    <col min="9220" max="9222" width="8.88671875" style="4"/>
    <col min="9223" max="9223" width="6.33203125" style="4" customWidth="1"/>
    <col min="9224" max="9224" width="6.5546875" style="4" customWidth="1"/>
    <col min="9225" max="9226" width="8.88671875" style="4"/>
    <col min="9227" max="9227" width="11.44140625" style="4" customWidth="1"/>
    <col min="9228" max="9228" width="14" style="4" customWidth="1"/>
    <col min="9229" max="9229" width="8.88671875" style="4"/>
    <col min="9230" max="9230" width="13.88671875" style="4" customWidth="1"/>
    <col min="9231" max="9231" width="14.5546875" style="4" customWidth="1"/>
    <col min="9232" max="9232" width="8.88671875" style="4"/>
    <col min="9233" max="9233" width="9.44140625" style="4" customWidth="1"/>
    <col min="9234" max="9472" width="8.88671875" style="4"/>
    <col min="9473" max="9473" width="13.6640625" style="4" customWidth="1"/>
    <col min="9474" max="9474" width="15.6640625" style="4" customWidth="1"/>
    <col min="9475" max="9475" width="31.6640625" style="4" customWidth="1"/>
    <col min="9476" max="9478" width="8.88671875" style="4"/>
    <col min="9479" max="9479" width="6.33203125" style="4" customWidth="1"/>
    <col min="9480" max="9480" width="6.5546875" style="4" customWidth="1"/>
    <col min="9481" max="9482" width="8.88671875" style="4"/>
    <col min="9483" max="9483" width="11.44140625" style="4" customWidth="1"/>
    <col min="9484" max="9484" width="14" style="4" customWidth="1"/>
    <col min="9485" max="9485" width="8.88671875" style="4"/>
    <col min="9486" max="9486" width="13.88671875" style="4" customWidth="1"/>
    <col min="9487" max="9487" width="14.5546875" style="4" customWidth="1"/>
    <col min="9488" max="9488" width="8.88671875" style="4"/>
    <col min="9489" max="9489" width="9.44140625" style="4" customWidth="1"/>
    <col min="9490" max="9728" width="8.88671875" style="4"/>
    <col min="9729" max="9729" width="13.6640625" style="4" customWidth="1"/>
    <col min="9730" max="9730" width="15.6640625" style="4" customWidth="1"/>
    <col min="9731" max="9731" width="31.6640625" style="4" customWidth="1"/>
    <col min="9732" max="9734" width="8.88671875" style="4"/>
    <col min="9735" max="9735" width="6.33203125" style="4" customWidth="1"/>
    <col min="9736" max="9736" width="6.5546875" style="4" customWidth="1"/>
    <col min="9737" max="9738" width="8.88671875" style="4"/>
    <col min="9739" max="9739" width="11.44140625" style="4" customWidth="1"/>
    <col min="9740" max="9740" width="14" style="4" customWidth="1"/>
    <col min="9741" max="9741" width="8.88671875" style="4"/>
    <col min="9742" max="9742" width="13.88671875" style="4" customWidth="1"/>
    <col min="9743" max="9743" width="14.5546875" style="4" customWidth="1"/>
    <col min="9744" max="9744" width="8.88671875" style="4"/>
    <col min="9745" max="9745" width="9.44140625" style="4" customWidth="1"/>
    <col min="9746" max="9984" width="8.88671875" style="4"/>
    <col min="9985" max="9985" width="13.6640625" style="4" customWidth="1"/>
    <col min="9986" max="9986" width="15.6640625" style="4" customWidth="1"/>
    <col min="9987" max="9987" width="31.6640625" style="4" customWidth="1"/>
    <col min="9988" max="9990" width="8.88671875" style="4"/>
    <col min="9991" max="9991" width="6.33203125" style="4" customWidth="1"/>
    <col min="9992" max="9992" width="6.5546875" style="4" customWidth="1"/>
    <col min="9993" max="9994" width="8.88671875" style="4"/>
    <col min="9995" max="9995" width="11.44140625" style="4" customWidth="1"/>
    <col min="9996" max="9996" width="14" style="4" customWidth="1"/>
    <col min="9997" max="9997" width="8.88671875" style="4"/>
    <col min="9998" max="9998" width="13.88671875" style="4" customWidth="1"/>
    <col min="9999" max="9999" width="14.5546875" style="4" customWidth="1"/>
    <col min="10000" max="10000" width="8.88671875" style="4"/>
    <col min="10001" max="10001" width="9.44140625" style="4" customWidth="1"/>
    <col min="10002" max="10240" width="8.88671875" style="4"/>
    <col min="10241" max="10241" width="13.6640625" style="4" customWidth="1"/>
    <col min="10242" max="10242" width="15.6640625" style="4" customWidth="1"/>
    <col min="10243" max="10243" width="31.6640625" style="4" customWidth="1"/>
    <col min="10244" max="10246" width="8.88671875" style="4"/>
    <col min="10247" max="10247" width="6.33203125" style="4" customWidth="1"/>
    <col min="10248" max="10248" width="6.5546875" style="4" customWidth="1"/>
    <col min="10249" max="10250" width="8.88671875" style="4"/>
    <col min="10251" max="10251" width="11.44140625" style="4" customWidth="1"/>
    <col min="10252" max="10252" width="14" style="4" customWidth="1"/>
    <col min="10253" max="10253" width="8.88671875" style="4"/>
    <col min="10254" max="10254" width="13.88671875" style="4" customWidth="1"/>
    <col min="10255" max="10255" width="14.5546875" style="4" customWidth="1"/>
    <col min="10256" max="10256" width="8.88671875" style="4"/>
    <col min="10257" max="10257" width="9.44140625" style="4" customWidth="1"/>
    <col min="10258" max="10496" width="8.88671875" style="4"/>
    <col min="10497" max="10497" width="13.6640625" style="4" customWidth="1"/>
    <col min="10498" max="10498" width="15.6640625" style="4" customWidth="1"/>
    <col min="10499" max="10499" width="31.6640625" style="4" customWidth="1"/>
    <col min="10500" max="10502" width="8.88671875" style="4"/>
    <col min="10503" max="10503" width="6.33203125" style="4" customWidth="1"/>
    <col min="10504" max="10504" width="6.5546875" style="4" customWidth="1"/>
    <col min="10505" max="10506" width="8.88671875" style="4"/>
    <col min="10507" max="10507" width="11.44140625" style="4" customWidth="1"/>
    <col min="10508" max="10508" width="14" style="4" customWidth="1"/>
    <col min="10509" max="10509" width="8.88671875" style="4"/>
    <col min="10510" max="10510" width="13.88671875" style="4" customWidth="1"/>
    <col min="10511" max="10511" width="14.5546875" style="4" customWidth="1"/>
    <col min="10512" max="10512" width="8.88671875" style="4"/>
    <col min="10513" max="10513" width="9.44140625" style="4" customWidth="1"/>
    <col min="10514" max="10752" width="8.88671875" style="4"/>
    <col min="10753" max="10753" width="13.6640625" style="4" customWidth="1"/>
    <col min="10754" max="10754" width="15.6640625" style="4" customWidth="1"/>
    <col min="10755" max="10755" width="31.6640625" style="4" customWidth="1"/>
    <col min="10756" max="10758" width="8.88671875" style="4"/>
    <col min="10759" max="10759" width="6.33203125" style="4" customWidth="1"/>
    <col min="10760" max="10760" width="6.5546875" style="4" customWidth="1"/>
    <col min="10761" max="10762" width="8.88671875" style="4"/>
    <col min="10763" max="10763" width="11.44140625" style="4" customWidth="1"/>
    <col min="10764" max="10764" width="14" style="4" customWidth="1"/>
    <col min="10765" max="10765" width="8.88671875" style="4"/>
    <col min="10766" max="10766" width="13.88671875" style="4" customWidth="1"/>
    <col min="10767" max="10767" width="14.5546875" style="4" customWidth="1"/>
    <col min="10768" max="10768" width="8.88671875" style="4"/>
    <col min="10769" max="10769" width="9.44140625" style="4" customWidth="1"/>
    <col min="10770" max="11008" width="8.88671875" style="4"/>
    <col min="11009" max="11009" width="13.6640625" style="4" customWidth="1"/>
    <col min="11010" max="11010" width="15.6640625" style="4" customWidth="1"/>
    <col min="11011" max="11011" width="31.6640625" style="4" customWidth="1"/>
    <col min="11012" max="11014" width="8.88671875" style="4"/>
    <col min="11015" max="11015" width="6.33203125" style="4" customWidth="1"/>
    <col min="11016" max="11016" width="6.5546875" style="4" customWidth="1"/>
    <col min="11017" max="11018" width="8.88671875" style="4"/>
    <col min="11019" max="11019" width="11.44140625" style="4" customWidth="1"/>
    <col min="11020" max="11020" width="14" style="4" customWidth="1"/>
    <col min="11021" max="11021" width="8.88671875" style="4"/>
    <col min="11022" max="11022" width="13.88671875" style="4" customWidth="1"/>
    <col min="11023" max="11023" width="14.5546875" style="4" customWidth="1"/>
    <col min="11024" max="11024" width="8.88671875" style="4"/>
    <col min="11025" max="11025" width="9.44140625" style="4" customWidth="1"/>
    <col min="11026" max="11264" width="8.88671875" style="4"/>
    <col min="11265" max="11265" width="13.6640625" style="4" customWidth="1"/>
    <col min="11266" max="11266" width="15.6640625" style="4" customWidth="1"/>
    <col min="11267" max="11267" width="31.6640625" style="4" customWidth="1"/>
    <col min="11268" max="11270" width="8.88671875" style="4"/>
    <col min="11271" max="11271" width="6.33203125" style="4" customWidth="1"/>
    <col min="11272" max="11272" width="6.5546875" style="4" customWidth="1"/>
    <col min="11273" max="11274" width="8.88671875" style="4"/>
    <col min="11275" max="11275" width="11.44140625" style="4" customWidth="1"/>
    <col min="11276" max="11276" width="14" style="4" customWidth="1"/>
    <col min="11277" max="11277" width="8.88671875" style="4"/>
    <col min="11278" max="11278" width="13.88671875" style="4" customWidth="1"/>
    <col min="11279" max="11279" width="14.5546875" style="4" customWidth="1"/>
    <col min="11280" max="11280" width="8.88671875" style="4"/>
    <col min="11281" max="11281" width="9.44140625" style="4" customWidth="1"/>
    <col min="11282" max="11520" width="8.88671875" style="4"/>
    <col min="11521" max="11521" width="13.6640625" style="4" customWidth="1"/>
    <col min="11522" max="11522" width="15.6640625" style="4" customWidth="1"/>
    <col min="11523" max="11523" width="31.6640625" style="4" customWidth="1"/>
    <col min="11524" max="11526" width="8.88671875" style="4"/>
    <col min="11527" max="11527" width="6.33203125" style="4" customWidth="1"/>
    <col min="11528" max="11528" width="6.5546875" style="4" customWidth="1"/>
    <col min="11529" max="11530" width="8.88671875" style="4"/>
    <col min="11531" max="11531" width="11.44140625" style="4" customWidth="1"/>
    <col min="11532" max="11532" width="14" style="4" customWidth="1"/>
    <col min="11533" max="11533" width="8.88671875" style="4"/>
    <col min="11534" max="11534" width="13.88671875" style="4" customWidth="1"/>
    <col min="11535" max="11535" width="14.5546875" style="4" customWidth="1"/>
    <col min="11536" max="11536" width="8.88671875" style="4"/>
    <col min="11537" max="11537" width="9.44140625" style="4" customWidth="1"/>
    <col min="11538" max="11776" width="8.88671875" style="4"/>
    <col min="11777" max="11777" width="13.6640625" style="4" customWidth="1"/>
    <col min="11778" max="11778" width="15.6640625" style="4" customWidth="1"/>
    <col min="11779" max="11779" width="31.6640625" style="4" customWidth="1"/>
    <col min="11780" max="11782" width="8.88671875" style="4"/>
    <col min="11783" max="11783" width="6.33203125" style="4" customWidth="1"/>
    <col min="11784" max="11784" width="6.5546875" style="4" customWidth="1"/>
    <col min="11785" max="11786" width="8.88671875" style="4"/>
    <col min="11787" max="11787" width="11.44140625" style="4" customWidth="1"/>
    <col min="11788" max="11788" width="14" style="4" customWidth="1"/>
    <col min="11789" max="11789" width="8.88671875" style="4"/>
    <col min="11790" max="11790" width="13.88671875" style="4" customWidth="1"/>
    <col min="11791" max="11791" width="14.5546875" style="4" customWidth="1"/>
    <col min="11792" max="11792" width="8.88671875" style="4"/>
    <col min="11793" max="11793" width="9.44140625" style="4" customWidth="1"/>
    <col min="11794" max="12032" width="8.88671875" style="4"/>
    <col min="12033" max="12033" width="13.6640625" style="4" customWidth="1"/>
    <col min="12034" max="12034" width="15.6640625" style="4" customWidth="1"/>
    <col min="12035" max="12035" width="31.6640625" style="4" customWidth="1"/>
    <col min="12036" max="12038" width="8.88671875" style="4"/>
    <col min="12039" max="12039" width="6.33203125" style="4" customWidth="1"/>
    <col min="12040" max="12040" width="6.5546875" style="4" customWidth="1"/>
    <col min="12041" max="12042" width="8.88671875" style="4"/>
    <col min="12043" max="12043" width="11.44140625" style="4" customWidth="1"/>
    <col min="12044" max="12044" width="14" style="4" customWidth="1"/>
    <col min="12045" max="12045" width="8.88671875" style="4"/>
    <col min="12046" max="12046" width="13.88671875" style="4" customWidth="1"/>
    <col min="12047" max="12047" width="14.5546875" style="4" customWidth="1"/>
    <col min="12048" max="12048" width="8.88671875" style="4"/>
    <col min="12049" max="12049" width="9.44140625" style="4" customWidth="1"/>
    <col min="12050" max="12288" width="8.88671875" style="4"/>
    <col min="12289" max="12289" width="13.6640625" style="4" customWidth="1"/>
    <col min="12290" max="12290" width="15.6640625" style="4" customWidth="1"/>
    <col min="12291" max="12291" width="31.6640625" style="4" customWidth="1"/>
    <col min="12292" max="12294" width="8.88671875" style="4"/>
    <col min="12295" max="12295" width="6.33203125" style="4" customWidth="1"/>
    <col min="12296" max="12296" width="6.5546875" style="4" customWidth="1"/>
    <col min="12297" max="12298" width="8.88671875" style="4"/>
    <col min="12299" max="12299" width="11.44140625" style="4" customWidth="1"/>
    <col min="12300" max="12300" width="14" style="4" customWidth="1"/>
    <col min="12301" max="12301" width="8.88671875" style="4"/>
    <col min="12302" max="12302" width="13.88671875" style="4" customWidth="1"/>
    <col min="12303" max="12303" width="14.5546875" style="4" customWidth="1"/>
    <col min="12304" max="12304" width="8.88671875" style="4"/>
    <col min="12305" max="12305" width="9.44140625" style="4" customWidth="1"/>
    <col min="12306" max="12544" width="8.88671875" style="4"/>
    <col min="12545" max="12545" width="13.6640625" style="4" customWidth="1"/>
    <col min="12546" max="12546" width="15.6640625" style="4" customWidth="1"/>
    <col min="12547" max="12547" width="31.6640625" style="4" customWidth="1"/>
    <col min="12548" max="12550" width="8.88671875" style="4"/>
    <col min="12551" max="12551" width="6.33203125" style="4" customWidth="1"/>
    <col min="12552" max="12552" width="6.5546875" style="4" customWidth="1"/>
    <col min="12553" max="12554" width="8.88671875" style="4"/>
    <col min="12555" max="12555" width="11.44140625" style="4" customWidth="1"/>
    <col min="12556" max="12556" width="14" style="4" customWidth="1"/>
    <col min="12557" max="12557" width="8.88671875" style="4"/>
    <col min="12558" max="12558" width="13.88671875" style="4" customWidth="1"/>
    <col min="12559" max="12559" width="14.5546875" style="4" customWidth="1"/>
    <col min="12560" max="12560" width="8.88671875" style="4"/>
    <col min="12561" max="12561" width="9.44140625" style="4" customWidth="1"/>
    <col min="12562" max="12800" width="8.88671875" style="4"/>
    <col min="12801" max="12801" width="13.6640625" style="4" customWidth="1"/>
    <col min="12802" max="12802" width="15.6640625" style="4" customWidth="1"/>
    <col min="12803" max="12803" width="31.6640625" style="4" customWidth="1"/>
    <col min="12804" max="12806" width="8.88671875" style="4"/>
    <col min="12807" max="12807" width="6.33203125" style="4" customWidth="1"/>
    <col min="12808" max="12808" width="6.5546875" style="4" customWidth="1"/>
    <col min="12809" max="12810" width="8.88671875" style="4"/>
    <col min="12811" max="12811" width="11.44140625" style="4" customWidth="1"/>
    <col min="12812" max="12812" width="14" style="4" customWidth="1"/>
    <col min="12813" max="12813" width="8.88671875" style="4"/>
    <col min="12814" max="12814" width="13.88671875" style="4" customWidth="1"/>
    <col min="12815" max="12815" width="14.5546875" style="4" customWidth="1"/>
    <col min="12816" max="12816" width="8.88671875" style="4"/>
    <col min="12817" max="12817" width="9.44140625" style="4" customWidth="1"/>
    <col min="12818" max="13056" width="8.88671875" style="4"/>
    <col min="13057" max="13057" width="13.6640625" style="4" customWidth="1"/>
    <col min="13058" max="13058" width="15.6640625" style="4" customWidth="1"/>
    <col min="13059" max="13059" width="31.6640625" style="4" customWidth="1"/>
    <col min="13060" max="13062" width="8.88671875" style="4"/>
    <col min="13063" max="13063" width="6.33203125" style="4" customWidth="1"/>
    <col min="13064" max="13064" width="6.5546875" style="4" customWidth="1"/>
    <col min="13065" max="13066" width="8.88671875" style="4"/>
    <col min="13067" max="13067" width="11.44140625" style="4" customWidth="1"/>
    <col min="13068" max="13068" width="14" style="4" customWidth="1"/>
    <col min="13069" max="13069" width="8.88671875" style="4"/>
    <col min="13070" max="13070" width="13.88671875" style="4" customWidth="1"/>
    <col min="13071" max="13071" width="14.5546875" style="4" customWidth="1"/>
    <col min="13072" max="13072" width="8.88671875" style="4"/>
    <col min="13073" max="13073" width="9.44140625" style="4" customWidth="1"/>
    <col min="13074" max="13312" width="8.88671875" style="4"/>
    <col min="13313" max="13313" width="13.6640625" style="4" customWidth="1"/>
    <col min="13314" max="13314" width="15.6640625" style="4" customWidth="1"/>
    <col min="13315" max="13315" width="31.6640625" style="4" customWidth="1"/>
    <col min="13316" max="13318" width="8.88671875" style="4"/>
    <col min="13319" max="13319" width="6.33203125" style="4" customWidth="1"/>
    <col min="13320" max="13320" width="6.5546875" style="4" customWidth="1"/>
    <col min="13321" max="13322" width="8.88671875" style="4"/>
    <col min="13323" max="13323" width="11.44140625" style="4" customWidth="1"/>
    <col min="13324" max="13324" width="14" style="4" customWidth="1"/>
    <col min="13325" max="13325" width="8.88671875" style="4"/>
    <col min="13326" max="13326" width="13.88671875" style="4" customWidth="1"/>
    <col min="13327" max="13327" width="14.5546875" style="4" customWidth="1"/>
    <col min="13328" max="13328" width="8.88671875" style="4"/>
    <col min="13329" max="13329" width="9.44140625" style="4" customWidth="1"/>
    <col min="13330" max="13568" width="8.88671875" style="4"/>
    <col min="13569" max="13569" width="13.6640625" style="4" customWidth="1"/>
    <col min="13570" max="13570" width="15.6640625" style="4" customWidth="1"/>
    <col min="13571" max="13571" width="31.6640625" style="4" customWidth="1"/>
    <col min="13572" max="13574" width="8.88671875" style="4"/>
    <col min="13575" max="13575" width="6.33203125" style="4" customWidth="1"/>
    <col min="13576" max="13576" width="6.5546875" style="4" customWidth="1"/>
    <col min="13577" max="13578" width="8.88671875" style="4"/>
    <col min="13579" max="13579" width="11.44140625" style="4" customWidth="1"/>
    <col min="13580" max="13580" width="14" style="4" customWidth="1"/>
    <col min="13581" max="13581" width="8.88671875" style="4"/>
    <col min="13582" max="13582" width="13.88671875" style="4" customWidth="1"/>
    <col min="13583" max="13583" width="14.5546875" style="4" customWidth="1"/>
    <col min="13584" max="13584" width="8.88671875" style="4"/>
    <col min="13585" max="13585" width="9.44140625" style="4" customWidth="1"/>
    <col min="13586" max="13824" width="8.88671875" style="4"/>
    <col min="13825" max="13825" width="13.6640625" style="4" customWidth="1"/>
    <col min="13826" max="13826" width="15.6640625" style="4" customWidth="1"/>
    <col min="13827" max="13827" width="31.6640625" style="4" customWidth="1"/>
    <col min="13828" max="13830" width="8.88671875" style="4"/>
    <col min="13831" max="13831" width="6.33203125" style="4" customWidth="1"/>
    <col min="13832" max="13832" width="6.5546875" style="4" customWidth="1"/>
    <col min="13833" max="13834" width="8.88671875" style="4"/>
    <col min="13835" max="13835" width="11.44140625" style="4" customWidth="1"/>
    <col min="13836" max="13836" width="14" style="4" customWidth="1"/>
    <col min="13837" max="13837" width="8.88671875" style="4"/>
    <col min="13838" max="13838" width="13.88671875" style="4" customWidth="1"/>
    <col min="13839" max="13839" width="14.5546875" style="4" customWidth="1"/>
    <col min="13840" max="13840" width="8.88671875" style="4"/>
    <col min="13841" max="13841" width="9.44140625" style="4" customWidth="1"/>
    <col min="13842" max="14080" width="8.88671875" style="4"/>
    <col min="14081" max="14081" width="13.6640625" style="4" customWidth="1"/>
    <col min="14082" max="14082" width="15.6640625" style="4" customWidth="1"/>
    <col min="14083" max="14083" width="31.6640625" style="4" customWidth="1"/>
    <col min="14084" max="14086" width="8.88671875" style="4"/>
    <col min="14087" max="14087" width="6.33203125" style="4" customWidth="1"/>
    <col min="14088" max="14088" width="6.5546875" style="4" customWidth="1"/>
    <col min="14089" max="14090" width="8.88671875" style="4"/>
    <col min="14091" max="14091" width="11.44140625" style="4" customWidth="1"/>
    <col min="14092" max="14092" width="14" style="4" customWidth="1"/>
    <col min="14093" max="14093" width="8.88671875" style="4"/>
    <col min="14094" max="14094" width="13.88671875" style="4" customWidth="1"/>
    <col min="14095" max="14095" width="14.5546875" style="4" customWidth="1"/>
    <col min="14096" max="14096" width="8.88671875" style="4"/>
    <col min="14097" max="14097" width="9.44140625" style="4" customWidth="1"/>
    <col min="14098" max="14336" width="8.88671875" style="4"/>
    <col min="14337" max="14337" width="13.6640625" style="4" customWidth="1"/>
    <col min="14338" max="14338" width="15.6640625" style="4" customWidth="1"/>
    <col min="14339" max="14339" width="31.6640625" style="4" customWidth="1"/>
    <col min="14340" max="14342" width="8.88671875" style="4"/>
    <col min="14343" max="14343" width="6.33203125" style="4" customWidth="1"/>
    <col min="14344" max="14344" width="6.5546875" style="4" customWidth="1"/>
    <col min="14345" max="14346" width="8.88671875" style="4"/>
    <col min="14347" max="14347" width="11.44140625" style="4" customWidth="1"/>
    <col min="14348" max="14348" width="14" style="4" customWidth="1"/>
    <col min="14349" max="14349" width="8.88671875" style="4"/>
    <col min="14350" max="14350" width="13.88671875" style="4" customWidth="1"/>
    <col min="14351" max="14351" width="14.5546875" style="4" customWidth="1"/>
    <col min="14352" max="14352" width="8.88671875" style="4"/>
    <col min="14353" max="14353" width="9.44140625" style="4" customWidth="1"/>
    <col min="14354" max="14592" width="8.88671875" style="4"/>
    <col min="14593" max="14593" width="13.6640625" style="4" customWidth="1"/>
    <col min="14594" max="14594" width="15.6640625" style="4" customWidth="1"/>
    <col min="14595" max="14595" width="31.6640625" style="4" customWidth="1"/>
    <col min="14596" max="14598" width="8.88671875" style="4"/>
    <col min="14599" max="14599" width="6.33203125" style="4" customWidth="1"/>
    <col min="14600" max="14600" width="6.5546875" style="4" customWidth="1"/>
    <col min="14601" max="14602" width="8.88671875" style="4"/>
    <col min="14603" max="14603" width="11.44140625" style="4" customWidth="1"/>
    <col min="14604" max="14604" width="14" style="4" customWidth="1"/>
    <col min="14605" max="14605" width="8.88671875" style="4"/>
    <col min="14606" max="14606" width="13.88671875" style="4" customWidth="1"/>
    <col min="14607" max="14607" width="14.5546875" style="4" customWidth="1"/>
    <col min="14608" max="14608" width="8.88671875" style="4"/>
    <col min="14609" max="14609" width="9.44140625" style="4" customWidth="1"/>
    <col min="14610" max="14848" width="8.88671875" style="4"/>
    <col min="14849" max="14849" width="13.6640625" style="4" customWidth="1"/>
    <col min="14850" max="14850" width="15.6640625" style="4" customWidth="1"/>
    <col min="14851" max="14851" width="31.6640625" style="4" customWidth="1"/>
    <col min="14852" max="14854" width="8.88671875" style="4"/>
    <col min="14855" max="14855" width="6.33203125" style="4" customWidth="1"/>
    <col min="14856" max="14856" width="6.5546875" style="4" customWidth="1"/>
    <col min="14857" max="14858" width="8.88671875" style="4"/>
    <col min="14859" max="14859" width="11.44140625" style="4" customWidth="1"/>
    <col min="14860" max="14860" width="14" style="4" customWidth="1"/>
    <col min="14861" max="14861" width="8.88671875" style="4"/>
    <col min="14862" max="14862" width="13.88671875" style="4" customWidth="1"/>
    <col min="14863" max="14863" width="14.5546875" style="4" customWidth="1"/>
    <col min="14864" max="14864" width="8.88671875" style="4"/>
    <col min="14865" max="14865" width="9.44140625" style="4" customWidth="1"/>
    <col min="14866" max="15104" width="8.88671875" style="4"/>
    <col min="15105" max="15105" width="13.6640625" style="4" customWidth="1"/>
    <col min="15106" max="15106" width="15.6640625" style="4" customWidth="1"/>
    <col min="15107" max="15107" width="31.6640625" style="4" customWidth="1"/>
    <col min="15108" max="15110" width="8.88671875" style="4"/>
    <col min="15111" max="15111" width="6.33203125" style="4" customWidth="1"/>
    <col min="15112" max="15112" width="6.5546875" style="4" customWidth="1"/>
    <col min="15113" max="15114" width="8.88671875" style="4"/>
    <col min="15115" max="15115" width="11.44140625" style="4" customWidth="1"/>
    <col min="15116" max="15116" width="14" style="4" customWidth="1"/>
    <col min="15117" max="15117" width="8.88671875" style="4"/>
    <col min="15118" max="15118" width="13.88671875" style="4" customWidth="1"/>
    <col min="15119" max="15119" width="14.5546875" style="4" customWidth="1"/>
    <col min="15120" max="15120" width="8.88671875" style="4"/>
    <col min="15121" max="15121" width="9.44140625" style="4" customWidth="1"/>
    <col min="15122" max="15360" width="8.88671875" style="4"/>
    <col min="15361" max="15361" width="13.6640625" style="4" customWidth="1"/>
    <col min="15362" max="15362" width="15.6640625" style="4" customWidth="1"/>
    <col min="15363" max="15363" width="31.6640625" style="4" customWidth="1"/>
    <col min="15364" max="15366" width="8.88671875" style="4"/>
    <col min="15367" max="15367" width="6.33203125" style="4" customWidth="1"/>
    <col min="15368" max="15368" width="6.5546875" style="4" customWidth="1"/>
    <col min="15369" max="15370" width="8.88671875" style="4"/>
    <col min="15371" max="15371" width="11.44140625" style="4" customWidth="1"/>
    <col min="15372" max="15372" width="14" style="4" customWidth="1"/>
    <col min="15373" max="15373" width="8.88671875" style="4"/>
    <col min="15374" max="15374" width="13.88671875" style="4" customWidth="1"/>
    <col min="15375" max="15375" width="14.5546875" style="4" customWidth="1"/>
    <col min="15376" max="15376" width="8.88671875" style="4"/>
    <col min="15377" max="15377" width="9.44140625" style="4" customWidth="1"/>
    <col min="15378" max="15616" width="8.88671875" style="4"/>
    <col min="15617" max="15617" width="13.6640625" style="4" customWidth="1"/>
    <col min="15618" max="15618" width="15.6640625" style="4" customWidth="1"/>
    <col min="15619" max="15619" width="31.6640625" style="4" customWidth="1"/>
    <col min="15620" max="15622" width="8.88671875" style="4"/>
    <col min="15623" max="15623" width="6.33203125" style="4" customWidth="1"/>
    <col min="15624" max="15624" width="6.5546875" style="4" customWidth="1"/>
    <col min="15625" max="15626" width="8.88671875" style="4"/>
    <col min="15627" max="15627" width="11.44140625" style="4" customWidth="1"/>
    <col min="15628" max="15628" width="14" style="4" customWidth="1"/>
    <col min="15629" max="15629" width="8.88671875" style="4"/>
    <col min="15630" max="15630" width="13.88671875" style="4" customWidth="1"/>
    <col min="15631" max="15631" width="14.5546875" style="4" customWidth="1"/>
    <col min="15632" max="15632" width="8.88671875" style="4"/>
    <col min="15633" max="15633" width="9.44140625" style="4" customWidth="1"/>
    <col min="15634" max="15872" width="8.88671875" style="4"/>
    <col min="15873" max="15873" width="13.6640625" style="4" customWidth="1"/>
    <col min="15874" max="15874" width="15.6640625" style="4" customWidth="1"/>
    <col min="15875" max="15875" width="31.6640625" style="4" customWidth="1"/>
    <col min="15876" max="15878" width="8.88671875" style="4"/>
    <col min="15879" max="15879" width="6.33203125" style="4" customWidth="1"/>
    <col min="15880" max="15880" width="6.5546875" style="4" customWidth="1"/>
    <col min="15881" max="15882" width="8.88671875" style="4"/>
    <col min="15883" max="15883" width="11.44140625" style="4" customWidth="1"/>
    <col min="15884" max="15884" width="14" style="4" customWidth="1"/>
    <col min="15885" max="15885" width="8.88671875" style="4"/>
    <col min="15886" max="15886" width="13.88671875" style="4" customWidth="1"/>
    <col min="15887" max="15887" width="14.5546875" style="4" customWidth="1"/>
    <col min="15888" max="15888" width="8.88671875" style="4"/>
    <col min="15889" max="15889" width="9.44140625" style="4" customWidth="1"/>
    <col min="15890" max="16128" width="8.88671875" style="4"/>
    <col min="16129" max="16129" width="13.6640625" style="4" customWidth="1"/>
    <col min="16130" max="16130" width="15.6640625" style="4" customWidth="1"/>
    <col min="16131" max="16131" width="31.6640625" style="4" customWidth="1"/>
    <col min="16132" max="16134" width="8.88671875" style="4"/>
    <col min="16135" max="16135" width="6.33203125" style="4" customWidth="1"/>
    <col min="16136" max="16136" width="6.5546875" style="4" customWidth="1"/>
    <col min="16137" max="16138" width="8.88671875" style="4"/>
    <col min="16139" max="16139" width="11.44140625" style="4" customWidth="1"/>
    <col min="16140" max="16140" width="14" style="4" customWidth="1"/>
    <col min="16141" max="16141" width="8.88671875" style="4"/>
    <col min="16142" max="16142" width="13.88671875" style="4" customWidth="1"/>
    <col min="16143" max="16143" width="14.5546875" style="4" customWidth="1"/>
    <col min="16144" max="16144" width="8.88671875" style="4"/>
    <col min="16145" max="16145" width="9.44140625" style="4" customWidth="1"/>
    <col min="16146" max="16384" width="8.88671875" style="4"/>
  </cols>
  <sheetData>
    <row r="1" spans="1:15" ht="18.75" customHeight="1" x14ac:dyDescent="0.3">
      <c r="A1" s="41" t="s">
        <v>38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29" t="s">
        <v>43</v>
      </c>
      <c r="N1" s="2"/>
      <c r="O1" s="3"/>
    </row>
    <row r="2" spans="1:15" ht="19.95" customHeight="1" x14ac:dyDescent="0.3">
      <c r="A2" s="27" t="s">
        <v>39</v>
      </c>
      <c r="B2" s="28"/>
      <c r="C2" s="42" t="s">
        <v>40</v>
      </c>
      <c r="D2" s="43"/>
      <c r="E2" s="43"/>
      <c r="F2" s="43"/>
      <c r="G2" s="43"/>
      <c r="H2" s="43"/>
      <c r="I2" s="43"/>
      <c r="J2" s="43"/>
      <c r="K2" s="43"/>
      <c r="L2" s="28"/>
      <c r="M2" s="29" t="s">
        <v>41</v>
      </c>
      <c r="N2"/>
      <c r="O2" s="30"/>
    </row>
    <row r="3" spans="1:15" ht="22.5" customHeight="1" x14ac:dyDescent="0.3">
      <c r="A3" s="27" t="s">
        <v>42</v>
      </c>
      <c r="B3" s="28"/>
      <c r="C3" s="44" t="s">
        <v>50</v>
      </c>
      <c r="D3" s="45"/>
      <c r="E3" s="45"/>
      <c r="F3" s="45"/>
      <c r="G3" s="45"/>
      <c r="H3" s="45"/>
      <c r="I3" s="45"/>
      <c r="J3" s="45"/>
      <c r="K3" s="45"/>
      <c r="L3" s="28"/>
      <c r="M3" s="28"/>
      <c r="N3" s="31"/>
      <c r="O3" s="30"/>
    </row>
    <row r="4" spans="1:15" ht="4.2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3"/>
    </row>
    <row r="5" spans="1:15" ht="10.95" customHeight="1" x14ac:dyDescent="0.3">
      <c r="D5" s="66"/>
      <c r="E5" s="66"/>
      <c r="F5" s="5"/>
    </row>
    <row r="6" spans="1:15" ht="15" customHeight="1" x14ac:dyDescent="0.3">
      <c r="A6" s="32" t="s">
        <v>46</v>
      </c>
      <c r="B6" s="67" t="s">
        <v>0</v>
      </c>
      <c r="C6" s="67"/>
      <c r="D6" s="67"/>
      <c r="E6" s="67"/>
      <c r="F6" s="5"/>
    </row>
    <row r="7" spans="1:15" ht="6" customHeight="1" x14ac:dyDescent="0.3">
      <c r="A7" s="5"/>
      <c r="B7" s="68"/>
      <c r="C7" s="68"/>
      <c r="D7" s="68"/>
      <c r="E7" s="68"/>
      <c r="F7" s="5"/>
    </row>
    <row r="8" spans="1:15" ht="16.5" customHeight="1" thickBot="1" x14ac:dyDescent="0.35">
      <c r="A8" s="6" t="s">
        <v>1</v>
      </c>
      <c r="B8" s="34" t="s">
        <v>103</v>
      </c>
      <c r="C8" s="33"/>
      <c r="F8" s="5"/>
    </row>
    <row r="9" spans="1:15" ht="21" customHeight="1" thickBot="1" x14ac:dyDescent="0.35">
      <c r="A9" s="69" t="s">
        <v>2</v>
      </c>
      <c r="B9" s="70" t="s">
        <v>3</v>
      </c>
      <c r="C9" s="7" t="s">
        <v>4</v>
      </c>
      <c r="D9" s="59" t="s">
        <v>5</v>
      </c>
      <c r="E9" s="59"/>
      <c r="F9" s="59"/>
      <c r="G9" s="65" t="s">
        <v>6</v>
      </c>
      <c r="H9" s="59" t="s">
        <v>7</v>
      </c>
      <c r="I9" s="59" t="s">
        <v>8</v>
      </c>
      <c r="J9" s="59"/>
      <c r="K9" s="58" t="s">
        <v>9</v>
      </c>
      <c r="L9" s="59" t="s">
        <v>10</v>
      </c>
      <c r="M9" s="59" t="s">
        <v>11</v>
      </c>
      <c r="N9" s="60" t="s">
        <v>44</v>
      </c>
      <c r="O9" s="63" t="s">
        <v>12</v>
      </c>
    </row>
    <row r="10" spans="1:15" ht="21.75" customHeight="1" thickBot="1" x14ac:dyDescent="0.35">
      <c r="A10" s="69"/>
      <c r="B10" s="70"/>
      <c r="C10" s="64" t="s">
        <v>13</v>
      </c>
      <c r="D10" s="64" t="s">
        <v>14</v>
      </c>
      <c r="E10" s="64" t="s">
        <v>15</v>
      </c>
      <c r="F10" s="59" t="s">
        <v>16</v>
      </c>
      <c r="G10" s="65"/>
      <c r="H10" s="59"/>
      <c r="I10" s="64" t="s">
        <v>14</v>
      </c>
      <c r="J10" s="53" t="s">
        <v>15</v>
      </c>
      <c r="K10" s="58"/>
      <c r="L10" s="59"/>
      <c r="M10" s="59"/>
      <c r="N10" s="61"/>
      <c r="O10" s="63"/>
    </row>
    <row r="11" spans="1:15" ht="50.25" customHeight="1" thickBot="1" x14ac:dyDescent="0.35">
      <c r="A11" s="69"/>
      <c r="B11" s="70"/>
      <c r="C11" s="64"/>
      <c r="D11" s="64"/>
      <c r="E11" s="64"/>
      <c r="F11" s="59"/>
      <c r="G11" s="65"/>
      <c r="H11" s="59"/>
      <c r="I11" s="64"/>
      <c r="J11" s="53"/>
      <c r="K11" s="58"/>
      <c r="L11" s="59"/>
      <c r="M11" s="59"/>
      <c r="N11" s="62"/>
      <c r="O11" s="63"/>
    </row>
    <row r="12" spans="1:15" ht="17.399999999999999" customHeight="1" x14ac:dyDescent="0.3">
      <c r="A12" s="8" t="s">
        <v>51</v>
      </c>
      <c r="B12" s="9" t="s">
        <v>52</v>
      </c>
      <c r="C12" s="10" t="s">
        <v>79</v>
      </c>
      <c r="D12" s="11">
        <v>12.930000000000003</v>
      </c>
      <c r="E12" s="11">
        <v>102.34000000000002</v>
      </c>
      <c r="F12" s="11">
        <f t="shared" ref="F12:F37" si="0">SUM(D12,E12)</f>
        <v>115.27000000000002</v>
      </c>
      <c r="G12" s="12" t="s">
        <v>83</v>
      </c>
      <c r="H12" s="13" t="s">
        <v>84</v>
      </c>
      <c r="I12" s="14">
        <v>0.4977354960214288</v>
      </c>
      <c r="J12" s="14">
        <v>0.48259954734512495</v>
      </c>
      <c r="K12" s="15" t="s">
        <v>85</v>
      </c>
      <c r="L12" s="16">
        <v>3240.7912999999999</v>
      </c>
      <c r="M12" s="17" t="s">
        <v>18</v>
      </c>
      <c r="N12" s="37"/>
      <c r="O12" s="16">
        <f t="shared" ref="O12:O37" si="1">F12*N12</f>
        <v>0</v>
      </c>
    </row>
    <row r="13" spans="1:15" ht="17.399999999999999" customHeight="1" x14ac:dyDescent="0.3">
      <c r="A13" s="8" t="s">
        <v>51</v>
      </c>
      <c r="B13" s="9" t="s">
        <v>53</v>
      </c>
      <c r="C13" s="10" t="s">
        <v>17</v>
      </c>
      <c r="D13" s="11">
        <v>20</v>
      </c>
      <c r="E13" s="11">
        <v>100.00999999999999</v>
      </c>
      <c r="F13" s="11">
        <f t="shared" si="0"/>
        <v>120.00999999999999</v>
      </c>
      <c r="G13" s="12" t="s">
        <v>24</v>
      </c>
      <c r="H13" s="13" t="s">
        <v>48</v>
      </c>
      <c r="I13" s="14">
        <v>2.5</v>
      </c>
      <c r="J13" s="14">
        <v>0.89259855900275742</v>
      </c>
      <c r="K13" s="15" t="s">
        <v>23</v>
      </c>
      <c r="L13" s="16">
        <v>1435.0943</v>
      </c>
      <c r="M13" s="17" t="s">
        <v>18</v>
      </c>
      <c r="N13" s="37"/>
      <c r="O13" s="16">
        <f t="shared" si="1"/>
        <v>0</v>
      </c>
    </row>
    <row r="14" spans="1:15" ht="17.399999999999999" customHeight="1" x14ac:dyDescent="0.3">
      <c r="A14" s="8" t="s">
        <v>51</v>
      </c>
      <c r="B14" s="9" t="s">
        <v>54</v>
      </c>
      <c r="C14" s="10" t="s">
        <v>80</v>
      </c>
      <c r="D14" s="11">
        <v>0</v>
      </c>
      <c r="E14" s="11">
        <v>58.370000000000005</v>
      </c>
      <c r="F14" s="11">
        <f t="shared" si="0"/>
        <v>58.370000000000005</v>
      </c>
      <c r="G14" s="12" t="s">
        <v>24</v>
      </c>
      <c r="H14" s="13" t="s">
        <v>86</v>
      </c>
      <c r="I14" s="14">
        <v>0</v>
      </c>
      <c r="J14" s="14">
        <v>0.62727284104060188</v>
      </c>
      <c r="K14" s="15" t="s">
        <v>87</v>
      </c>
      <c r="L14" s="16">
        <v>2402.5146</v>
      </c>
      <c r="M14" s="17" t="s">
        <v>18</v>
      </c>
      <c r="N14" s="37"/>
      <c r="O14" s="16">
        <f t="shared" si="1"/>
        <v>0</v>
      </c>
    </row>
    <row r="15" spans="1:15" ht="17.399999999999999" customHeight="1" x14ac:dyDescent="0.3">
      <c r="A15" s="8" t="s">
        <v>22</v>
      </c>
      <c r="B15" s="9" t="s">
        <v>55</v>
      </c>
      <c r="C15" s="10" t="s">
        <v>81</v>
      </c>
      <c r="D15" s="11">
        <v>0</v>
      </c>
      <c r="E15" s="11">
        <v>371.24</v>
      </c>
      <c r="F15" s="11">
        <f t="shared" si="0"/>
        <v>371.24</v>
      </c>
      <c r="G15" s="12" t="s">
        <v>24</v>
      </c>
      <c r="H15" s="13" t="s">
        <v>88</v>
      </c>
      <c r="I15" s="14">
        <v>0</v>
      </c>
      <c r="J15" s="14">
        <v>2.57788442269243</v>
      </c>
      <c r="K15" s="15" t="s">
        <v>89</v>
      </c>
      <c r="L15" s="16">
        <v>4924.6518999999998</v>
      </c>
      <c r="M15" s="17" t="s">
        <v>18</v>
      </c>
      <c r="N15" s="37"/>
      <c r="O15" s="16">
        <f t="shared" si="1"/>
        <v>0</v>
      </c>
    </row>
    <row r="16" spans="1:15" ht="17.399999999999999" customHeight="1" x14ac:dyDescent="0.3">
      <c r="A16" s="8" t="s">
        <v>22</v>
      </c>
      <c r="B16" s="9" t="s">
        <v>56</v>
      </c>
      <c r="C16" s="10" t="s">
        <v>81</v>
      </c>
      <c r="D16" s="11">
        <v>2.25</v>
      </c>
      <c r="E16" s="11">
        <v>639.43999999999994</v>
      </c>
      <c r="F16" s="11">
        <f t="shared" si="0"/>
        <v>641.68999999999994</v>
      </c>
      <c r="G16" s="12" t="s">
        <v>24</v>
      </c>
      <c r="H16" s="13" t="s">
        <v>90</v>
      </c>
      <c r="I16" s="14">
        <v>2.25</v>
      </c>
      <c r="J16" s="14">
        <v>2.0432344333496957</v>
      </c>
      <c r="K16" s="15" t="s">
        <v>91</v>
      </c>
      <c r="L16" s="16">
        <v>9282.4892</v>
      </c>
      <c r="M16" s="17" t="s">
        <v>18</v>
      </c>
      <c r="N16" s="37"/>
      <c r="O16" s="16">
        <f t="shared" si="1"/>
        <v>0</v>
      </c>
    </row>
    <row r="17" spans="1:15" ht="17.399999999999999" customHeight="1" x14ac:dyDescent="0.3">
      <c r="A17" s="8" t="s">
        <v>22</v>
      </c>
      <c r="B17" s="9" t="s">
        <v>57</v>
      </c>
      <c r="C17" s="10" t="s">
        <v>17</v>
      </c>
      <c r="D17" s="11">
        <v>15</v>
      </c>
      <c r="E17" s="11">
        <v>0</v>
      </c>
      <c r="F17" s="11">
        <f t="shared" si="0"/>
        <v>15</v>
      </c>
      <c r="G17" s="12" t="s">
        <v>92</v>
      </c>
      <c r="H17" s="13" t="s">
        <v>88</v>
      </c>
      <c r="I17" s="14">
        <v>0.5</v>
      </c>
      <c r="J17" s="14">
        <v>0</v>
      </c>
      <c r="K17" s="15" t="s">
        <v>93</v>
      </c>
      <c r="L17" s="16">
        <v>230.69720000000001</v>
      </c>
      <c r="M17" s="17" t="s">
        <v>18</v>
      </c>
      <c r="N17" s="37"/>
      <c r="O17" s="16">
        <f t="shared" si="1"/>
        <v>0</v>
      </c>
    </row>
    <row r="18" spans="1:15" ht="17.399999999999999" customHeight="1" x14ac:dyDescent="0.3">
      <c r="A18" s="8" t="s">
        <v>22</v>
      </c>
      <c r="B18" s="9" t="s">
        <v>58</v>
      </c>
      <c r="C18" s="10" t="s">
        <v>17</v>
      </c>
      <c r="D18" s="11">
        <v>20</v>
      </c>
      <c r="E18" s="11">
        <v>0</v>
      </c>
      <c r="F18" s="11">
        <f t="shared" si="0"/>
        <v>20</v>
      </c>
      <c r="G18" s="12" t="s">
        <v>92</v>
      </c>
      <c r="H18" s="13" t="s">
        <v>88</v>
      </c>
      <c r="I18" s="14">
        <v>0.55000000000000004</v>
      </c>
      <c r="J18" s="14">
        <v>0</v>
      </c>
      <c r="K18" s="15" t="s">
        <v>20</v>
      </c>
      <c r="L18" s="16">
        <v>317.66759999999999</v>
      </c>
      <c r="M18" s="17" t="s">
        <v>18</v>
      </c>
      <c r="N18" s="37"/>
      <c r="O18" s="16">
        <f t="shared" si="1"/>
        <v>0</v>
      </c>
    </row>
    <row r="19" spans="1:15" ht="17.399999999999999" customHeight="1" x14ac:dyDescent="0.3">
      <c r="A19" s="8" t="s">
        <v>22</v>
      </c>
      <c r="B19" s="9" t="s">
        <v>59</v>
      </c>
      <c r="C19" s="10" t="s">
        <v>17</v>
      </c>
      <c r="D19" s="11">
        <v>15</v>
      </c>
      <c r="E19" s="11">
        <v>0</v>
      </c>
      <c r="F19" s="11">
        <f t="shared" si="0"/>
        <v>15</v>
      </c>
      <c r="G19" s="12" t="s">
        <v>92</v>
      </c>
      <c r="H19" s="13" t="s">
        <v>94</v>
      </c>
      <c r="I19" s="14">
        <v>0.6</v>
      </c>
      <c r="J19" s="14">
        <v>0</v>
      </c>
      <c r="K19" s="15" t="s">
        <v>95</v>
      </c>
      <c r="L19" s="16">
        <v>185.2398</v>
      </c>
      <c r="M19" s="17" t="s">
        <v>18</v>
      </c>
      <c r="N19" s="37"/>
      <c r="O19" s="16">
        <f t="shared" si="1"/>
        <v>0</v>
      </c>
    </row>
    <row r="20" spans="1:15" ht="17.399999999999999" customHeight="1" x14ac:dyDescent="0.3">
      <c r="A20" s="8" t="s">
        <v>22</v>
      </c>
      <c r="B20" s="9" t="s">
        <v>60</v>
      </c>
      <c r="C20" s="10" t="s">
        <v>17</v>
      </c>
      <c r="D20" s="11">
        <v>20</v>
      </c>
      <c r="E20" s="11">
        <v>0</v>
      </c>
      <c r="F20" s="11">
        <f t="shared" si="0"/>
        <v>20</v>
      </c>
      <c r="G20" s="12" t="s">
        <v>92</v>
      </c>
      <c r="H20" s="13" t="s">
        <v>88</v>
      </c>
      <c r="I20" s="14">
        <v>0.55000000000000004</v>
      </c>
      <c r="J20" s="14">
        <v>0</v>
      </c>
      <c r="K20" s="15" t="s">
        <v>93</v>
      </c>
      <c r="L20" s="16">
        <v>303.36329999999998</v>
      </c>
      <c r="M20" s="17" t="s">
        <v>18</v>
      </c>
      <c r="N20" s="37"/>
      <c r="O20" s="16">
        <f t="shared" si="1"/>
        <v>0</v>
      </c>
    </row>
    <row r="21" spans="1:15" ht="17.399999999999999" customHeight="1" x14ac:dyDescent="0.3">
      <c r="A21" s="8" t="s">
        <v>22</v>
      </c>
      <c r="B21" s="9" t="s">
        <v>61</v>
      </c>
      <c r="C21" s="10" t="s">
        <v>17</v>
      </c>
      <c r="D21" s="11">
        <v>10</v>
      </c>
      <c r="E21" s="11">
        <v>0</v>
      </c>
      <c r="F21" s="11">
        <f t="shared" si="0"/>
        <v>10</v>
      </c>
      <c r="G21" s="12" t="s">
        <v>92</v>
      </c>
      <c r="H21" s="13" t="s">
        <v>94</v>
      </c>
      <c r="I21" s="14">
        <v>0.55000000000000004</v>
      </c>
      <c r="J21" s="14">
        <v>0</v>
      </c>
      <c r="K21" s="15" t="s">
        <v>96</v>
      </c>
      <c r="L21" s="16">
        <v>156.04079999999999</v>
      </c>
      <c r="M21" s="17" t="s">
        <v>18</v>
      </c>
      <c r="N21" s="37"/>
      <c r="O21" s="16">
        <f t="shared" si="1"/>
        <v>0</v>
      </c>
    </row>
    <row r="22" spans="1:15" ht="17.399999999999999" customHeight="1" x14ac:dyDescent="0.3">
      <c r="A22" s="8" t="s">
        <v>22</v>
      </c>
      <c r="B22" s="9" t="s">
        <v>62</v>
      </c>
      <c r="C22" s="10" t="s">
        <v>82</v>
      </c>
      <c r="D22" s="11">
        <v>190</v>
      </c>
      <c r="E22" s="11">
        <v>10</v>
      </c>
      <c r="F22" s="11">
        <f t="shared" si="0"/>
        <v>200</v>
      </c>
      <c r="G22" s="12" t="s">
        <v>21</v>
      </c>
      <c r="H22" s="13" t="s">
        <v>97</v>
      </c>
      <c r="I22" s="14">
        <v>0.40235294117647058</v>
      </c>
      <c r="J22" s="14">
        <v>0.31718749999999996</v>
      </c>
      <c r="K22" s="15" t="s">
        <v>98</v>
      </c>
      <c r="L22" s="16">
        <v>4262.8693000000003</v>
      </c>
      <c r="M22" s="17" t="s">
        <v>18</v>
      </c>
      <c r="N22" s="37"/>
      <c r="O22" s="16">
        <f t="shared" si="1"/>
        <v>0</v>
      </c>
    </row>
    <row r="23" spans="1:15" ht="17.399999999999999" customHeight="1" x14ac:dyDescent="0.3">
      <c r="A23" s="8" t="s">
        <v>22</v>
      </c>
      <c r="B23" s="9" t="s">
        <v>63</v>
      </c>
      <c r="C23" s="10" t="s">
        <v>82</v>
      </c>
      <c r="D23" s="11">
        <v>23</v>
      </c>
      <c r="E23" s="11">
        <v>0</v>
      </c>
      <c r="F23" s="11">
        <f t="shared" si="0"/>
        <v>23</v>
      </c>
      <c r="G23" s="12" t="s">
        <v>21</v>
      </c>
      <c r="H23" s="13" t="s">
        <v>90</v>
      </c>
      <c r="I23" s="14">
        <v>0.37659406979795335</v>
      </c>
      <c r="J23" s="14">
        <v>0</v>
      </c>
      <c r="K23" s="15" t="s">
        <v>99</v>
      </c>
      <c r="L23" s="16">
        <v>448.42970000000003</v>
      </c>
      <c r="M23" s="17" t="s">
        <v>18</v>
      </c>
      <c r="N23" s="37"/>
      <c r="O23" s="16">
        <f t="shared" si="1"/>
        <v>0</v>
      </c>
    </row>
    <row r="24" spans="1:15" ht="17.399999999999999" customHeight="1" x14ac:dyDescent="0.3">
      <c r="A24" s="8" t="s">
        <v>22</v>
      </c>
      <c r="B24" s="9" t="s">
        <v>64</v>
      </c>
      <c r="C24" s="10" t="s">
        <v>17</v>
      </c>
      <c r="D24" s="11">
        <v>20</v>
      </c>
      <c r="E24" s="11">
        <v>0</v>
      </c>
      <c r="F24" s="11">
        <f t="shared" si="0"/>
        <v>20</v>
      </c>
      <c r="G24" s="12" t="s">
        <v>92</v>
      </c>
      <c r="H24" s="13" t="s">
        <v>90</v>
      </c>
      <c r="I24" s="14">
        <v>0.45</v>
      </c>
      <c r="J24" s="14">
        <v>0</v>
      </c>
      <c r="K24" s="15" t="s">
        <v>100</v>
      </c>
      <c r="L24" s="16">
        <v>332.23230000000001</v>
      </c>
      <c r="M24" s="17" t="s">
        <v>18</v>
      </c>
      <c r="N24" s="37"/>
      <c r="O24" s="16">
        <f t="shared" si="1"/>
        <v>0</v>
      </c>
    </row>
    <row r="25" spans="1:15" ht="17.399999999999999" customHeight="1" x14ac:dyDescent="0.3">
      <c r="A25" s="8" t="s">
        <v>22</v>
      </c>
      <c r="B25" s="9" t="s">
        <v>65</v>
      </c>
      <c r="C25" s="10" t="s">
        <v>17</v>
      </c>
      <c r="D25" s="11">
        <v>15</v>
      </c>
      <c r="E25" s="11">
        <v>0</v>
      </c>
      <c r="F25" s="11">
        <f t="shared" si="0"/>
        <v>15</v>
      </c>
      <c r="G25" s="12" t="s">
        <v>92</v>
      </c>
      <c r="H25" s="13" t="s">
        <v>88</v>
      </c>
      <c r="I25" s="14">
        <v>0.44999999999999996</v>
      </c>
      <c r="J25" s="14">
        <v>0</v>
      </c>
      <c r="K25" s="15" t="s">
        <v>93</v>
      </c>
      <c r="L25" s="16">
        <v>238.68770000000001</v>
      </c>
      <c r="M25" s="17" t="s">
        <v>18</v>
      </c>
      <c r="N25" s="37"/>
      <c r="O25" s="16">
        <f t="shared" si="1"/>
        <v>0</v>
      </c>
    </row>
    <row r="26" spans="1:15" ht="17.399999999999999" customHeight="1" x14ac:dyDescent="0.3">
      <c r="A26" s="8" t="s">
        <v>22</v>
      </c>
      <c r="B26" s="9" t="s">
        <v>66</v>
      </c>
      <c r="C26" s="10" t="s">
        <v>17</v>
      </c>
      <c r="D26" s="11">
        <v>20</v>
      </c>
      <c r="E26" s="11">
        <v>0</v>
      </c>
      <c r="F26" s="11">
        <f t="shared" si="0"/>
        <v>20</v>
      </c>
      <c r="G26" s="12" t="s">
        <v>92</v>
      </c>
      <c r="H26" s="13" t="s">
        <v>90</v>
      </c>
      <c r="I26" s="14">
        <v>0.5</v>
      </c>
      <c r="J26" s="14">
        <v>0</v>
      </c>
      <c r="K26" s="15" t="s">
        <v>47</v>
      </c>
      <c r="L26" s="16">
        <v>323.964</v>
      </c>
      <c r="M26" s="17" t="s">
        <v>18</v>
      </c>
      <c r="N26" s="37"/>
      <c r="O26" s="16">
        <f t="shared" si="1"/>
        <v>0</v>
      </c>
    </row>
    <row r="27" spans="1:15" ht="17.399999999999999" customHeight="1" x14ac:dyDescent="0.3">
      <c r="A27" s="8" t="s">
        <v>22</v>
      </c>
      <c r="B27" s="9" t="s">
        <v>67</v>
      </c>
      <c r="C27" s="10" t="s">
        <v>17</v>
      </c>
      <c r="D27" s="11">
        <v>20</v>
      </c>
      <c r="E27" s="11">
        <v>0</v>
      </c>
      <c r="F27" s="11">
        <f t="shared" si="0"/>
        <v>20</v>
      </c>
      <c r="G27" s="12" t="s">
        <v>92</v>
      </c>
      <c r="H27" s="13" t="s">
        <v>90</v>
      </c>
      <c r="I27" s="14">
        <v>0.5</v>
      </c>
      <c r="J27" s="14">
        <v>0</v>
      </c>
      <c r="K27" s="15" t="s">
        <v>47</v>
      </c>
      <c r="L27" s="16">
        <v>338.34719999999999</v>
      </c>
      <c r="M27" s="17" t="s">
        <v>18</v>
      </c>
      <c r="N27" s="37"/>
      <c r="O27" s="16">
        <f t="shared" si="1"/>
        <v>0</v>
      </c>
    </row>
    <row r="28" spans="1:15" ht="17.399999999999999" customHeight="1" x14ac:dyDescent="0.3">
      <c r="A28" s="8" t="s">
        <v>22</v>
      </c>
      <c r="B28" s="9" t="s">
        <v>68</v>
      </c>
      <c r="C28" s="10" t="s">
        <v>17</v>
      </c>
      <c r="D28" s="11">
        <v>20</v>
      </c>
      <c r="E28" s="11">
        <v>0</v>
      </c>
      <c r="F28" s="11">
        <f t="shared" si="0"/>
        <v>20</v>
      </c>
      <c r="G28" s="12" t="s">
        <v>92</v>
      </c>
      <c r="H28" s="13" t="s">
        <v>84</v>
      </c>
      <c r="I28" s="14">
        <v>0.45</v>
      </c>
      <c r="J28" s="14">
        <v>0</v>
      </c>
      <c r="K28" s="15" t="s">
        <v>23</v>
      </c>
      <c r="L28" s="16">
        <v>307.43549999999999</v>
      </c>
      <c r="M28" s="17" t="s">
        <v>18</v>
      </c>
      <c r="N28" s="37"/>
      <c r="O28" s="16">
        <f t="shared" si="1"/>
        <v>0</v>
      </c>
    </row>
    <row r="29" spans="1:15" ht="17.399999999999999" customHeight="1" x14ac:dyDescent="0.3">
      <c r="A29" s="8" t="s">
        <v>22</v>
      </c>
      <c r="B29" s="9" t="s">
        <v>69</v>
      </c>
      <c r="C29" s="10" t="s">
        <v>17</v>
      </c>
      <c r="D29" s="11">
        <v>20</v>
      </c>
      <c r="E29" s="11">
        <v>0</v>
      </c>
      <c r="F29" s="11">
        <f t="shared" si="0"/>
        <v>20</v>
      </c>
      <c r="G29" s="12" t="s">
        <v>92</v>
      </c>
      <c r="H29" s="13" t="s">
        <v>90</v>
      </c>
      <c r="I29" s="14">
        <v>0.45</v>
      </c>
      <c r="J29" s="14">
        <v>0</v>
      </c>
      <c r="K29" s="15" t="s">
        <v>23</v>
      </c>
      <c r="L29" s="16">
        <v>297.15179999999998</v>
      </c>
      <c r="M29" s="17" t="s">
        <v>18</v>
      </c>
      <c r="N29" s="37"/>
      <c r="O29" s="16">
        <f t="shared" si="1"/>
        <v>0</v>
      </c>
    </row>
    <row r="30" spans="1:15" ht="17.399999999999999" customHeight="1" x14ac:dyDescent="0.3">
      <c r="A30" s="8" t="s">
        <v>22</v>
      </c>
      <c r="B30" s="9" t="s">
        <v>70</v>
      </c>
      <c r="C30" s="10" t="s">
        <v>17</v>
      </c>
      <c r="D30" s="11">
        <v>40</v>
      </c>
      <c r="E30" s="11">
        <v>0</v>
      </c>
      <c r="F30" s="11">
        <f t="shared" si="0"/>
        <v>40</v>
      </c>
      <c r="G30" s="12" t="s">
        <v>92</v>
      </c>
      <c r="H30" s="13" t="s">
        <v>90</v>
      </c>
      <c r="I30" s="14">
        <v>0.71</v>
      </c>
      <c r="J30" s="14">
        <v>0</v>
      </c>
      <c r="K30" s="15" t="s">
        <v>95</v>
      </c>
      <c r="L30" s="16">
        <v>492.41759999999999</v>
      </c>
      <c r="M30" s="17" t="s">
        <v>18</v>
      </c>
      <c r="N30" s="37"/>
      <c r="O30" s="16">
        <f t="shared" si="1"/>
        <v>0</v>
      </c>
    </row>
    <row r="31" spans="1:15" ht="17.399999999999999" customHeight="1" x14ac:dyDescent="0.3">
      <c r="A31" s="8" t="s">
        <v>22</v>
      </c>
      <c r="B31" s="9" t="s">
        <v>71</v>
      </c>
      <c r="C31" s="10" t="s">
        <v>17</v>
      </c>
      <c r="D31" s="11">
        <v>20</v>
      </c>
      <c r="E31" s="11">
        <v>0</v>
      </c>
      <c r="F31" s="11">
        <f t="shared" si="0"/>
        <v>20</v>
      </c>
      <c r="G31" s="12" t="s">
        <v>92</v>
      </c>
      <c r="H31" s="13" t="s">
        <v>94</v>
      </c>
      <c r="I31" s="14">
        <v>0.58947368421052626</v>
      </c>
      <c r="J31" s="14">
        <v>0</v>
      </c>
      <c r="K31" s="15" t="s">
        <v>95</v>
      </c>
      <c r="L31" s="16">
        <v>251.74430000000001</v>
      </c>
      <c r="M31" s="17" t="s">
        <v>18</v>
      </c>
      <c r="N31" s="37"/>
      <c r="O31" s="16">
        <f t="shared" si="1"/>
        <v>0</v>
      </c>
    </row>
    <row r="32" spans="1:15" ht="17.399999999999999" customHeight="1" x14ac:dyDescent="0.3">
      <c r="A32" s="8" t="s">
        <v>22</v>
      </c>
      <c r="B32" s="9" t="s">
        <v>72</v>
      </c>
      <c r="C32" s="10" t="s">
        <v>17</v>
      </c>
      <c r="D32" s="11">
        <v>25</v>
      </c>
      <c r="E32" s="11">
        <v>0</v>
      </c>
      <c r="F32" s="11">
        <f t="shared" si="0"/>
        <v>25</v>
      </c>
      <c r="G32" s="12" t="s">
        <v>92</v>
      </c>
      <c r="H32" s="13" t="s">
        <v>90</v>
      </c>
      <c r="I32" s="14">
        <v>0.70999999999999985</v>
      </c>
      <c r="J32" s="14">
        <v>0</v>
      </c>
      <c r="K32" s="15" t="s">
        <v>23</v>
      </c>
      <c r="L32" s="16">
        <v>318.03339999999997</v>
      </c>
      <c r="M32" s="17" t="s">
        <v>18</v>
      </c>
      <c r="N32" s="37"/>
      <c r="O32" s="16">
        <f t="shared" si="1"/>
        <v>0</v>
      </c>
    </row>
    <row r="33" spans="1:15" ht="17.399999999999999" customHeight="1" x14ac:dyDescent="0.3">
      <c r="A33" s="8" t="s">
        <v>22</v>
      </c>
      <c r="B33" s="9" t="s">
        <v>73</v>
      </c>
      <c r="C33" s="10" t="s">
        <v>82</v>
      </c>
      <c r="D33" s="11">
        <v>25</v>
      </c>
      <c r="E33" s="11">
        <v>0</v>
      </c>
      <c r="F33" s="11">
        <f t="shared" si="0"/>
        <v>25</v>
      </c>
      <c r="G33" s="12" t="s">
        <v>92</v>
      </c>
      <c r="H33" s="13" t="s">
        <v>86</v>
      </c>
      <c r="I33" s="14">
        <v>0.3</v>
      </c>
      <c r="J33" s="14">
        <v>0</v>
      </c>
      <c r="K33" s="15" t="s">
        <v>101</v>
      </c>
      <c r="L33" s="16">
        <v>596.98500000000001</v>
      </c>
      <c r="M33" s="17" t="s">
        <v>18</v>
      </c>
      <c r="N33" s="37"/>
      <c r="O33" s="16">
        <f t="shared" si="1"/>
        <v>0</v>
      </c>
    </row>
    <row r="34" spans="1:15" ht="17.399999999999999" customHeight="1" x14ac:dyDescent="0.3">
      <c r="A34" s="8" t="s">
        <v>22</v>
      </c>
      <c r="B34" s="9" t="s">
        <v>74</v>
      </c>
      <c r="C34" s="10" t="s">
        <v>17</v>
      </c>
      <c r="D34" s="11">
        <v>20</v>
      </c>
      <c r="E34" s="11">
        <v>0</v>
      </c>
      <c r="F34" s="11">
        <f t="shared" si="0"/>
        <v>20</v>
      </c>
      <c r="G34" s="12" t="s">
        <v>92</v>
      </c>
      <c r="H34" s="13" t="s">
        <v>84</v>
      </c>
      <c r="I34" s="14">
        <v>1</v>
      </c>
      <c r="J34" s="14">
        <v>0</v>
      </c>
      <c r="K34" s="15" t="s">
        <v>93</v>
      </c>
      <c r="L34" s="16">
        <v>243.41640000000001</v>
      </c>
      <c r="M34" s="17" t="s">
        <v>18</v>
      </c>
      <c r="N34" s="37"/>
      <c r="O34" s="16">
        <f t="shared" si="1"/>
        <v>0</v>
      </c>
    </row>
    <row r="35" spans="1:15" ht="17.399999999999999" customHeight="1" x14ac:dyDescent="0.3">
      <c r="A35" s="8" t="s">
        <v>22</v>
      </c>
      <c r="B35" s="9" t="s">
        <v>75</v>
      </c>
      <c r="C35" s="10" t="s">
        <v>81</v>
      </c>
      <c r="D35" s="11">
        <v>20</v>
      </c>
      <c r="E35" s="11">
        <v>0</v>
      </c>
      <c r="F35" s="11">
        <f t="shared" si="0"/>
        <v>20</v>
      </c>
      <c r="G35" s="12" t="s">
        <v>92</v>
      </c>
      <c r="H35" s="13" t="s">
        <v>19</v>
      </c>
      <c r="I35" s="14">
        <v>0.47000000000000003</v>
      </c>
      <c r="J35" s="14">
        <v>0</v>
      </c>
      <c r="K35" s="15" t="s">
        <v>102</v>
      </c>
      <c r="L35" s="16">
        <v>374.19389999999999</v>
      </c>
      <c r="M35" s="17" t="s">
        <v>18</v>
      </c>
      <c r="N35" s="37"/>
      <c r="O35" s="16">
        <f t="shared" si="1"/>
        <v>0</v>
      </c>
    </row>
    <row r="36" spans="1:15" ht="17.399999999999999" customHeight="1" x14ac:dyDescent="0.3">
      <c r="A36" s="8" t="s">
        <v>22</v>
      </c>
      <c r="B36" s="9" t="s">
        <v>76</v>
      </c>
      <c r="C36" s="10" t="s">
        <v>17</v>
      </c>
      <c r="D36" s="11">
        <v>20</v>
      </c>
      <c r="E36" s="11">
        <v>0</v>
      </c>
      <c r="F36" s="11">
        <f t="shared" si="0"/>
        <v>20</v>
      </c>
      <c r="G36" s="12" t="s">
        <v>92</v>
      </c>
      <c r="H36" s="13" t="s">
        <v>88</v>
      </c>
      <c r="I36" s="14">
        <v>0.31</v>
      </c>
      <c r="J36" s="14">
        <v>0</v>
      </c>
      <c r="K36" s="15" t="s">
        <v>91</v>
      </c>
      <c r="L36" s="16">
        <v>448.63920000000002</v>
      </c>
      <c r="M36" s="17" t="s">
        <v>18</v>
      </c>
      <c r="N36" s="37"/>
      <c r="O36" s="16">
        <f t="shared" si="1"/>
        <v>0</v>
      </c>
    </row>
    <row r="37" spans="1:15" ht="17.399999999999999" customHeight="1" thickBot="1" x14ac:dyDescent="0.35">
      <c r="A37" s="8" t="s">
        <v>77</v>
      </c>
      <c r="B37" s="9" t="s">
        <v>78</v>
      </c>
      <c r="C37" s="10" t="s">
        <v>17</v>
      </c>
      <c r="D37" s="11">
        <v>262.85999999999996</v>
      </c>
      <c r="E37" s="11">
        <v>222.64</v>
      </c>
      <c r="F37" s="11">
        <f t="shared" si="0"/>
        <v>485.49999999999994</v>
      </c>
      <c r="G37" s="12" t="s">
        <v>24</v>
      </c>
      <c r="H37" s="13" t="s">
        <v>84</v>
      </c>
      <c r="I37" s="14">
        <v>1.1894551463473253</v>
      </c>
      <c r="J37" s="14">
        <v>0.89014855163869122</v>
      </c>
      <c r="K37" s="15" t="s">
        <v>20</v>
      </c>
      <c r="L37" s="16">
        <v>5483.5517</v>
      </c>
      <c r="M37" s="17" t="s">
        <v>18</v>
      </c>
      <c r="N37" s="37"/>
      <c r="O37" s="16">
        <f t="shared" si="1"/>
        <v>0</v>
      </c>
    </row>
    <row r="38" spans="1:15" ht="17.399999999999999" customHeight="1" thickBot="1" x14ac:dyDescent="0.35">
      <c r="A38" s="18"/>
      <c r="B38" s="19"/>
      <c r="C38" s="19"/>
      <c r="D38" s="19"/>
      <c r="E38" s="19"/>
      <c r="F38" s="35">
        <f>SUM(F12:F37)</f>
        <v>2380.08</v>
      </c>
      <c r="G38" s="19"/>
      <c r="H38" s="19"/>
      <c r="I38" s="19"/>
      <c r="J38" s="54" t="s">
        <v>25</v>
      </c>
      <c r="K38" s="54"/>
      <c r="L38" s="20">
        <f>SUM(L12:L37)</f>
        <v>37236.648999999998</v>
      </c>
      <c r="M38" s="21"/>
      <c r="N38" s="22" t="s">
        <v>26</v>
      </c>
      <c r="O38" s="38">
        <f>SUM(O12:O37)</f>
        <v>0</v>
      </c>
    </row>
    <row r="39" spans="1:15" ht="17.399999999999999" customHeight="1" thickBot="1" x14ac:dyDescent="0.35">
      <c r="A39" s="55" t="s">
        <v>27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38">
        <f>O40-O38</f>
        <v>0</v>
      </c>
    </row>
    <row r="40" spans="1:15" ht="20.399999999999999" customHeight="1" thickBot="1" x14ac:dyDescent="0.35">
      <c r="A40" s="55" t="s">
        <v>28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38">
        <f>IF(C43="N",O38,(O38*1.2))</f>
        <v>0</v>
      </c>
    </row>
    <row r="41" spans="1:15" ht="18.600000000000001" customHeight="1" x14ac:dyDescent="0.3">
      <c r="A41" s="56" t="s">
        <v>29</v>
      </c>
      <c r="B41" s="56"/>
      <c r="C41" s="56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15" ht="19.8" customHeight="1" x14ac:dyDescent="0.3">
      <c r="A42" s="57" t="s">
        <v>49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</row>
    <row r="43" spans="1:15" ht="25.5" customHeight="1" thickBot="1" x14ac:dyDescent="0.35">
      <c r="A43" s="24" t="s">
        <v>30</v>
      </c>
      <c r="B43" s="25"/>
      <c r="C43" s="36"/>
      <c r="D43" s="25"/>
      <c r="E43" s="25"/>
      <c r="F43" s="24"/>
      <c r="G43" s="25"/>
      <c r="H43" s="25"/>
      <c r="I43" s="25"/>
      <c r="J43" s="26"/>
      <c r="K43" s="26"/>
      <c r="L43" s="26"/>
      <c r="M43" s="26"/>
      <c r="N43" s="26"/>
      <c r="O43" s="26"/>
    </row>
    <row r="44" spans="1:15" ht="22.95" customHeight="1" x14ac:dyDescent="0.3">
      <c r="A44" s="46" t="s">
        <v>31</v>
      </c>
      <c r="B44" s="46"/>
      <c r="C44" s="46"/>
      <c r="D44" s="46"/>
      <c r="E44" s="47" t="s">
        <v>32</v>
      </c>
      <c r="F44" s="39" t="s">
        <v>33</v>
      </c>
      <c r="G44" s="48"/>
      <c r="H44" s="48"/>
      <c r="I44" s="48"/>
      <c r="J44" s="48"/>
      <c r="K44" s="48"/>
      <c r="L44" s="48"/>
      <c r="M44" s="48"/>
      <c r="N44" s="48"/>
      <c r="O44" s="48"/>
    </row>
    <row r="45" spans="1:15" ht="22.95" customHeight="1" thickBot="1" x14ac:dyDescent="0.35">
      <c r="A45" s="49"/>
      <c r="B45" s="49"/>
      <c r="C45" s="49"/>
      <c r="D45" s="49"/>
      <c r="E45" s="47"/>
      <c r="F45" s="39" t="s">
        <v>34</v>
      </c>
      <c r="G45" s="48"/>
      <c r="H45" s="48"/>
      <c r="I45" s="48"/>
      <c r="J45" s="48"/>
      <c r="K45" s="48"/>
      <c r="L45" s="48"/>
      <c r="M45" s="48"/>
      <c r="N45" s="48"/>
      <c r="O45" s="48"/>
    </row>
    <row r="46" spans="1:15" ht="22.95" customHeight="1" thickBot="1" x14ac:dyDescent="0.35">
      <c r="A46" s="49"/>
      <c r="B46" s="49"/>
      <c r="C46" s="49"/>
      <c r="D46" s="49"/>
      <c r="E46" s="47"/>
      <c r="F46" s="39" t="s">
        <v>35</v>
      </c>
      <c r="G46" s="48"/>
      <c r="H46" s="48"/>
      <c r="I46" s="48"/>
      <c r="J46" s="48"/>
      <c r="K46" s="48"/>
      <c r="L46" s="48"/>
      <c r="M46" s="48"/>
      <c r="N46" s="48"/>
      <c r="O46" s="48"/>
    </row>
    <row r="47" spans="1:15" ht="22.95" customHeight="1" thickBot="1" x14ac:dyDescent="0.35">
      <c r="A47" s="49"/>
      <c r="B47" s="49"/>
      <c r="C47" s="49"/>
      <c r="D47" s="49"/>
      <c r="E47" s="47"/>
      <c r="F47" s="39" t="s">
        <v>36</v>
      </c>
      <c r="G47" s="48"/>
      <c r="H47" s="48"/>
      <c r="I47" s="48"/>
      <c r="J47" s="48"/>
      <c r="K47" s="48"/>
      <c r="L47" s="48"/>
      <c r="M47" s="48"/>
      <c r="N47" s="48"/>
      <c r="O47" s="48"/>
    </row>
    <row r="48" spans="1:15" ht="22.95" customHeight="1" thickBot="1" x14ac:dyDescent="0.35">
      <c r="A48" s="49"/>
      <c r="B48" s="49"/>
      <c r="C48" s="49"/>
      <c r="D48" s="49"/>
      <c r="E48" s="47"/>
      <c r="F48" s="50" t="s">
        <v>37</v>
      </c>
      <c r="G48" s="50"/>
      <c r="H48" s="51"/>
      <c r="I48" s="51"/>
      <c r="J48" s="51"/>
      <c r="K48" s="51"/>
      <c r="L48" s="51"/>
      <c r="M48" s="51"/>
      <c r="N48" s="51"/>
      <c r="O48" s="51"/>
    </row>
    <row r="49" spans="1:15" ht="15" thickBot="1" x14ac:dyDescent="0.35">
      <c r="A49" s="49"/>
      <c r="B49" s="49"/>
      <c r="C49" s="49"/>
      <c r="D49" s="49"/>
    </row>
    <row r="50" spans="1:15" ht="15" thickBot="1" x14ac:dyDescent="0.35">
      <c r="A50" s="49"/>
      <c r="B50" s="49"/>
      <c r="C50" s="49"/>
      <c r="D50" s="49"/>
      <c r="K50" s="52"/>
      <c r="L50" s="52"/>
      <c r="M50" s="52"/>
      <c r="N50" s="52"/>
      <c r="O50" s="52"/>
    </row>
    <row r="51" spans="1:15" ht="15" thickBot="1" x14ac:dyDescent="0.35">
      <c r="A51" s="49"/>
      <c r="B51" s="49"/>
      <c r="C51" s="49"/>
      <c r="D51" s="49"/>
      <c r="E51" s="26"/>
      <c r="I51" s="40" t="s">
        <v>45</v>
      </c>
      <c r="K51" s="52"/>
      <c r="L51" s="52"/>
      <c r="M51" s="52"/>
      <c r="N51" s="52"/>
      <c r="O51" s="52"/>
    </row>
    <row r="52" spans="1:15" x14ac:dyDescent="0.3">
      <c r="E52" s="26"/>
    </row>
  </sheetData>
  <sheetProtection algorithmName="SHA-512" hashValue="/DxaBwrfPCJISgpaPAJD3gSkP8k5RjoOSlKXlM+Sk4EYo4rfuZQI6b762g9z0eP4/yDKclQrsZ+HKUxd+kieAA==" saltValue="/ODwvYYYNANY0B9SBT771Q==" spinCount="100000" sheet="1" objects="1" scenarios="1"/>
  <protectedRanges>
    <protectedRange sqref="F44:O51" name="Rozsah3"/>
    <protectedRange sqref="C43" name="Rozsah2"/>
    <protectedRange sqref="N12:N37" name="Rozsah1"/>
  </protectedRanges>
  <mergeCells count="38">
    <mergeCell ref="D5:E5"/>
    <mergeCell ref="B6:E6"/>
    <mergeCell ref="B7:E7"/>
    <mergeCell ref="A9:A11"/>
    <mergeCell ref="B9:B11"/>
    <mergeCell ref="D9:F9"/>
    <mergeCell ref="A40:N40"/>
    <mergeCell ref="A41:C41"/>
    <mergeCell ref="A42:O42"/>
    <mergeCell ref="K9:K11"/>
    <mergeCell ref="L9:L11"/>
    <mergeCell ref="M9:M11"/>
    <mergeCell ref="N9:N11"/>
    <mergeCell ref="O9:O11"/>
    <mergeCell ref="C10:C11"/>
    <mergeCell ref="D10:D11"/>
    <mergeCell ref="E10:E11"/>
    <mergeCell ref="F10:F11"/>
    <mergeCell ref="I10:I11"/>
    <mergeCell ref="G9:G11"/>
    <mergeCell ref="H9:H11"/>
    <mergeCell ref="I9:J9"/>
    <mergeCell ref="A1:L1"/>
    <mergeCell ref="C2:K2"/>
    <mergeCell ref="C3:K3"/>
    <mergeCell ref="A44:D44"/>
    <mergeCell ref="E44:E48"/>
    <mergeCell ref="G44:O44"/>
    <mergeCell ref="A45:D51"/>
    <mergeCell ref="G45:O45"/>
    <mergeCell ref="G46:O46"/>
    <mergeCell ref="G47:O47"/>
    <mergeCell ref="F48:G48"/>
    <mergeCell ref="H48:O48"/>
    <mergeCell ref="K50:O51"/>
    <mergeCell ref="J10:J11"/>
    <mergeCell ref="J38:K38"/>
    <mergeCell ref="A39:N39"/>
  </mergeCells>
  <dataValidations count="1">
    <dataValidation type="custom" allowBlank="1" showErrorMessage="1" errorTitle="Chyba!" error="Môžete zadať maximálne 2 desatinné miesta" sqref="WVV983062:WVV983077 JJ12:JJ37 TF12:TF37 ADB12:ADB37 AMX12:AMX37 AWT12:AWT37 BGP12:BGP37 BQL12:BQL37 CAH12:CAH37 CKD12:CKD37 CTZ12:CTZ37 DDV12:DDV37 DNR12:DNR37 DXN12:DXN37 EHJ12:EHJ37 ERF12:ERF37 FBB12:FBB37 FKX12:FKX37 FUT12:FUT37 GEP12:GEP37 GOL12:GOL37 GYH12:GYH37 HID12:HID37 HRZ12:HRZ37 IBV12:IBV37 ILR12:ILR37 IVN12:IVN37 JFJ12:JFJ37 JPF12:JPF37 JZB12:JZB37 KIX12:KIX37 KST12:KST37 LCP12:LCP37 LML12:LML37 LWH12:LWH37 MGD12:MGD37 MPZ12:MPZ37 MZV12:MZV37 NJR12:NJR37 NTN12:NTN37 ODJ12:ODJ37 ONF12:ONF37 OXB12:OXB37 PGX12:PGX37 PQT12:PQT37 QAP12:QAP37 QKL12:QKL37 QUH12:QUH37 RED12:RED37 RNZ12:RNZ37 RXV12:RXV37 SHR12:SHR37 SRN12:SRN37 TBJ12:TBJ37 TLF12:TLF37 TVB12:TVB37 UEX12:UEX37 UOT12:UOT37 UYP12:UYP37 VIL12:VIL37 VSH12:VSH37 WCD12:WCD37 WLZ12:WLZ37 WVV12:WVV37 N65558:N65573 JJ65558:JJ65573 TF65558:TF65573 ADB65558:ADB65573 AMX65558:AMX65573 AWT65558:AWT65573 BGP65558:BGP65573 BQL65558:BQL65573 CAH65558:CAH65573 CKD65558:CKD65573 CTZ65558:CTZ65573 DDV65558:DDV65573 DNR65558:DNR65573 DXN65558:DXN65573 EHJ65558:EHJ65573 ERF65558:ERF65573 FBB65558:FBB65573 FKX65558:FKX65573 FUT65558:FUT65573 GEP65558:GEP65573 GOL65558:GOL65573 GYH65558:GYH65573 HID65558:HID65573 HRZ65558:HRZ65573 IBV65558:IBV65573 ILR65558:ILR65573 IVN65558:IVN65573 JFJ65558:JFJ65573 JPF65558:JPF65573 JZB65558:JZB65573 KIX65558:KIX65573 KST65558:KST65573 LCP65558:LCP65573 LML65558:LML65573 LWH65558:LWH65573 MGD65558:MGD65573 MPZ65558:MPZ65573 MZV65558:MZV65573 NJR65558:NJR65573 NTN65558:NTN65573 ODJ65558:ODJ65573 ONF65558:ONF65573 OXB65558:OXB65573 PGX65558:PGX65573 PQT65558:PQT65573 QAP65558:QAP65573 QKL65558:QKL65573 QUH65558:QUH65573 RED65558:RED65573 RNZ65558:RNZ65573 RXV65558:RXV65573 SHR65558:SHR65573 SRN65558:SRN65573 TBJ65558:TBJ65573 TLF65558:TLF65573 TVB65558:TVB65573 UEX65558:UEX65573 UOT65558:UOT65573 UYP65558:UYP65573 VIL65558:VIL65573 VSH65558:VSH65573 WCD65558:WCD65573 WLZ65558:WLZ65573 WVV65558:WVV65573 N131094:N131109 JJ131094:JJ131109 TF131094:TF131109 ADB131094:ADB131109 AMX131094:AMX131109 AWT131094:AWT131109 BGP131094:BGP131109 BQL131094:BQL131109 CAH131094:CAH131109 CKD131094:CKD131109 CTZ131094:CTZ131109 DDV131094:DDV131109 DNR131094:DNR131109 DXN131094:DXN131109 EHJ131094:EHJ131109 ERF131094:ERF131109 FBB131094:FBB131109 FKX131094:FKX131109 FUT131094:FUT131109 GEP131094:GEP131109 GOL131094:GOL131109 GYH131094:GYH131109 HID131094:HID131109 HRZ131094:HRZ131109 IBV131094:IBV131109 ILR131094:ILR131109 IVN131094:IVN131109 JFJ131094:JFJ131109 JPF131094:JPF131109 JZB131094:JZB131109 KIX131094:KIX131109 KST131094:KST131109 LCP131094:LCP131109 LML131094:LML131109 LWH131094:LWH131109 MGD131094:MGD131109 MPZ131094:MPZ131109 MZV131094:MZV131109 NJR131094:NJR131109 NTN131094:NTN131109 ODJ131094:ODJ131109 ONF131094:ONF131109 OXB131094:OXB131109 PGX131094:PGX131109 PQT131094:PQT131109 QAP131094:QAP131109 QKL131094:QKL131109 QUH131094:QUH131109 RED131094:RED131109 RNZ131094:RNZ131109 RXV131094:RXV131109 SHR131094:SHR131109 SRN131094:SRN131109 TBJ131094:TBJ131109 TLF131094:TLF131109 TVB131094:TVB131109 UEX131094:UEX131109 UOT131094:UOT131109 UYP131094:UYP131109 VIL131094:VIL131109 VSH131094:VSH131109 WCD131094:WCD131109 WLZ131094:WLZ131109 WVV131094:WVV131109 N196630:N196645 JJ196630:JJ196645 TF196630:TF196645 ADB196630:ADB196645 AMX196630:AMX196645 AWT196630:AWT196645 BGP196630:BGP196645 BQL196630:BQL196645 CAH196630:CAH196645 CKD196630:CKD196645 CTZ196630:CTZ196645 DDV196630:DDV196645 DNR196630:DNR196645 DXN196630:DXN196645 EHJ196630:EHJ196645 ERF196630:ERF196645 FBB196630:FBB196645 FKX196630:FKX196645 FUT196630:FUT196645 GEP196630:GEP196645 GOL196630:GOL196645 GYH196630:GYH196645 HID196630:HID196645 HRZ196630:HRZ196645 IBV196630:IBV196645 ILR196630:ILR196645 IVN196630:IVN196645 JFJ196630:JFJ196645 JPF196630:JPF196645 JZB196630:JZB196645 KIX196630:KIX196645 KST196630:KST196645 LCP196630:LCP196645 LML196630:LML196645 LWH196630:LWH196645 MGD196630:MGD196645 MPZ196630:MPZ196645 MZV196630:MZV196645 NJR196630:NJR196645 NTN196630:NTN196645 ODJ196630:ODJ196645 ONF196630:ONF196645 OXB196630:OXB196645 PGX196630:PGX196645 PQT196630:PQT196645 QAP196630:QAP196645 QKL196630:QKL196645 QUH196630:QUH196645 RED196630:RED196645 RNZ196630:RNZ196645 RXV196630:RXV196645 SHR196630:SHR196645 SRN196630:SRN196645 TBJ196630:TBJ196645 TLF196630:TLF196645 TVB196630:TVB196645 UEX196630:UEX196645 UOT196630:UOT196645 UYP196630:UYP196645 VIL196630:VIL196645 VSH196630:VSH196645 WCD196630:WCD196645 WLZ196630:WLZ196645 WVV196630:WVV196645 N262166:N262181 JJ262166:JJ262181 TF262166:TF262181 ADB262166:ADB262181 AMX262166:AMX262181 AWT262166:AWT262181 BGP262166:BGP262181 BQL262166:BQL262181 CAH262166:CAH262181 CKD262166:CKD262181 CTZ262166:CTZ262181 DDV262166:DDV262181 DNR262166:DNR262181 DXN262166:DXN262181 EHJ262166:EHJ262181 ERF262166:ERF262181 FBB262166:FBB262181 FKX262166:FKX262181 FUT262166:FUT262181 GEP262166:GEP262181 GOL262166:GOL262181 GYH262166:GYH262181 HID262166:HID262181 HRZ262166:HRZ262181 IBV262166:IBV262181 ILR262166:ILR262181 IVN262166:IVN262181 JFJ262166:JFJ262181 JPF262166:JPF262181 JZB262166:JZB262181 KIX262166:KIX262181 KST262166:KST262181 LCP262166:LCP262181 LML262166:LML262181 LWH262166:LWH262181 MGD262166:MGD262181 MPZ262166:MPZ262181 MZV262166:MZV262181 NJR262166:NJR262181 NTN262166:NTN262181 ODJ262166:ODJ262181 ONF262166:ONF262181 OXB262166:OXB262181 PGX262166:PGX262181 PQT262166:PQT262181 QAP262166:QAP262181 QKL262166:QKL262181 QUH262166:QUH262181 RED262166:RED262181 RNZ262166:RNZ262181 RXV262166:RXV262181 SHR262166:SHR262181 SRN262166:SRN262181 TBJ262166:TBJ262181 TLF262166:TLF262181 TVB262166:TVB262181 UEX262166:UEX262181 UOT262166:UOT262181 UYP262166:UYP262181 VIL262166:VIL262181 VSH262166:VSH262181 WCD262166:WCD262181 WLZ262166:WLZ262181 WVV262166:WVV262181 N327702:N327717 JJ327702:JJ327717 TF327702:TF327717 ADB327702:ADB327717 AMX327702:AMX327717 AWT327702:AWT327717 BGP327702:BGP327717 BQL327702:BQL327717 CAH327702:CAH327717 CKD327702:CKD327717 CTZ327702:CTZ327717 DDV327702:DDV327717 DNR327702:DNR327717 DXN327702:DXN327717 EHJ327702:EHJ327717 ERF327702:ERF327717 FBB327702:FBB327717 FKX327702:FKX327717 FUT327702:FUT327717 GEP327702:GEP327717 GOL327702:GOL327717 GYH327702:GYH327717 HID327702:HID327717 HRZ327702:HRZ327717 IBV327702:IBV327717 ILR327702:ILR327717 IVN327702:IVN327717 JFJ327702:JFJ327717 JPF327702:JPF327717 JZB327702:JZB327717 KIX327702:KIX327717 KST327702:KST327717 LCP327702:LCP327717 LML327702:LML327717 LWH327702:LWH327717 MGD327702:MGD327717 MPZ327702:MPZ327717 MZV327702:MZV327717 NJR327702:NJR327717 NTN327702:NTN327717 ODJ327702:ODJ327717 ONF327702:ONF327717 OXB327702:OXB327717 PGX327702:PGX327717 PQT327702:PQT327717 QAP327702:QAP327717 QKL327702:QKL327717 QUH327702:QUH327717 RED327702:RED327717 RNZ327702:RNZ327717 RXV327702:RXV327717 SHR327702:SHR327717 SRN327702:SRN327717 TBJ327702:TBJ327717 TLF327702:TLF327717 TVB327702:TVB327717 UEX327702:UEX327717 UOT327702:UOT327717 UYP327702:UYP327717 VIL327702:VIL327717 VSH327702:VSH327717 WCD327702:WCD327717 WLZ327702:WLZ327717 WVV327702:WVV327717 N393238:N393253 JJ393238:JJ393253 TF393238:TF393253 ADB393238:ADB393253 AMX393238:AMX393253 AWT393238:AWT393253 BGP393238:BGP393253 BQL393238:BQL393253 CAH393238:CAH393253 CKD393238:CKD393253 CTZ393238:CTZ393253 DDV393238:DDV393253 DNR393238:DNR393253 DXN393238:DXN393253 EHJ393238:EHJ393253 ERF393238:ERF393253 FBB393238:FBB393253 FKX393238:FKX393253 FUT393238:FUT393253 GEP393238:GEP393253 GOL393238:GOL393253 GYH393238:GYH393253 HID393238:HID393253 HRZ393238:HRZ393253 IBV393238:IBV393253 ILR393238:ILR393253 IVN393238:IVN393253 JFJ393238:JFJ393253 JPF393238:JPF393253 JZB393238:JZB393253 KIX393238:KIX393253 KST393238:KST393253 LCP393238:LCP393253 LML393238:LML393253 LWH393238:LWH393253 MGD393238:MGD393253 MPZ393238:MPZ393253 MZV393238:MZV393253 NJR393238:NJR393253 NTN393238:NTN393253 ODJ393238:ODJ393253 ONF393238:ONF393253 OXB393238:OXB393253 PGX393238:PGX393253 PQT393238:PQT393253 QAP393238:QAP393253 QKL393238:QKL393253 QUH393238:QUH393253 RED393238:RED393253 RNZ393238:RNZ393253 RXV393238:RXV393253 SHR393238:SHR393253 SRN393238:SRN393253 TBJ393238:TBJ393253 TLF393238:TLF393253 TVB393238:TVB393253 UEX393238:UEX393253 UOT393238:UOT393253 UYP393238:UYP393253 VIL393238:VIL393253 VSH393238:VSH393253 WCD393238:WCD393253 WLZ393238:WLZ393253 WVV393238:WVV393253 N458774:N458789 JJ458774:JJ458789 TF458774:TF458789 ADB458774:ADB458789 AMX458774:AMX458789 AWT458774:AWT458789 BGP458774:BGP458789 BQL458774:BQL458789 CAH458774:CAH458789 CKD458774:CKD458789 CTZ458774:CTZ458789 DDV458774:DDV458789 DNR458774:DNR458789 DXN458774:DXN458789 EHJ458774:EHJ458789 ERF458774:ERF458789 FBB458774:FBB458789 FKX458774:FKX458789 FUT458774:FUT458789 GEP458774:GEP458789 GOL458774:GOL458789 GYH458774:GYH458789 HID458774:HID458789 HRZ458774:HRZ458789 IBV458774:IBV458789 ILR458774:ILR458789 IVN458774:IVN458789 JFJ458774:JFJ458789 JPF458774:JPF458789 JZB458774:JZB458789 KIX458774:KIX458789 KST458774:KST458789 LCP458774:LCP458789 LML458774:LML458789 LWH458774:LWH458789 MGD458774:MGD458789 MPZ458774:MPZ458789 MZV458774:MZV458789 NJR458774:NJR458789 NTN458774:NTN458789 ODJ458774:ODJ458789 ONF458774:ONF458789 OXB458774:OXB458789 PGX458774:PGX458789 PQT458774:PQT458789 QAP458774:QAP458789 QKL458774:QKL458789 QUH458774:QUH458789 RED458774:RED458789 RNZ458774:RNZ458789 RXV458774:RXV458789 SHR458774:SHR458789 SRN458774:SRN458789 TBJ458774:TBJ458789 TLF458774:TLF458789 TVB458774:TVB458789 UEX458774:UEX458789 UOT458774:UOT458789 UYP458774:UYP458789 VIL458774:VIL458789 VSH458774:VSH458789 WCD458774:WCD458789 WLZ458774:WLZ458789 WVV458774:WVV458789 N524310:N524325 JJ524310:JJ524325 TF524310:TF524325 ADB524310:ADB524325 AMX524310:AMX524325 AWT524310:AWT524325 BGP524310:BGP524325 BQL524310:BQL524325 CAH524310:CAH524325 CKD524310:CKD524325 CTZ524310:CTZ524325 DDV524310:DDV524325 DNR524310:DNR524325 DXN524310:DXN524325 EHJ524310:EHJ524325 ERF524310:ERF524325 FBB524310:FBB524325 FKX524310:FKX524325 FUT524310:FUT524325 GEP524310:GEP524325 GOL524310:GOL524325 GYH524310:GYH524325 HID524310:HID524325 HRZ524310:HRZ524325 IBV524310:IBV524325 ILR524310:ILR524325 IVN524310:IVN524325 JFJ524310:JFJ524325 JPF524310:JPF524325 JZB524310:JZB524325 KIX524310:KIX524325 KST524310:KST524325 LCP524310:LCP524325 LML524310:LML524325 LWH524310:LWH524325 MGD524310:MGD524325 MPZ524310:MPZ524325 MZV524310:MZV524325 NJR524310:NJR524325 NTN524310:NTN524325 ODJ524310:ODJ524325 ONF524310:ONF524325 OXB524310:OXB524325 PGX524310:PGX524325 PQT524310:PQT524325 QAP524310:QAP524325 QKL524310:QKL524325 QUH524310:QUH524325 RED524310:RED524325 RNZ524310:RNZ524325 RXV524310:RXV524325 SHR524310:SHR524325 SRN524310:SRN524325 TBJ524310:TBJ524325 TLF524310:TLF524325 TVB524310:TVB524325 UEX524310:UEX524325 UOT524310:UOT524325 UYP524310:UYP524325 VIL524310:VIL524325 VSH524310:VSH524325 WCD524310:WCD524325 WLZ524310:WLZ524325 WVV524310:WVV524325 N589846:N589861 JJ589846:JJ589861 TF589846:TF589861 ADB589846:ADB589861 AMX589846:AMX589861 AWT589846:AWT589861 BGP589846:BGP589861 BQL589846:BQL589861 CAH589846:CAH589861 CKD589846:CKD589861 CTZ589846:CTZ589861 DDV589846:DDV589861 DNR589846:DNR589861 DXN589846:DXN589861 EHJ589846:EHJ589861 ERF589846:ERF589861 FBB589846:FBB589861 FKX589846:FKX589861 FUT589846:FUT589861 GEP589846:GEP589861 GOL589846:GOL589861 GYH589846:GYH589861 HID589846:HID589861 HRZ589846:HRZ589861 IBV589846:IBV589861 ILR589846:ILR589861 IVN589846:IVN589861 JFJ589846:JFJ589861 JPF589846:JPF589861 JZB589846:JZB589861 KIX589846:KIX589861 KST589846:KST589861 LCP589846:LCP589861 LML589846:LML589861 LWH589846:LWH589861 MGD589846:MGD589861 MPZ589846:MPZ589861 MZV589846:MZV589861 NJR589846:NJR589861 NTN589846:NTN589861 ODJ589846:ODJ589861 ONF589846:ONF589861 OXB589846:OXB589861 PGX589846:PGX589861 PQT589846:PQT589861 QAP589846:QAP589861 QKL589846:QKL589861 QUH589846:QUH589861 RED589846:RED589861 RNZ589846:RNZ589861 RXV589846:RXV589861 SHR589846:SHR589861 SRN589846:SRN589861 TBJ589846:TBJ589861 TLF589846:TLF589861 TVB589846:TVB589861 UEX589846:UEX589861 UOT589846:UOT589861 UYP589846:UYP589861 VIL589846:VIL589861 VSH589846:VSH589861 WCD589846:WCD589861 WLZ589846:WLZ589861 WVV589846:WVV589861 N655382:N655397 JJ655382:JJ655397 TF655382:TF655397 ADB655382:ADB655397 AMX655382:AMX655397 AWT655382:AWT655397 BGP655382:BGP655397 BQL655382:BQL655397 CAH655382:CAH655397 CKD655382:CKD655397 CTZ655382:CTZ655397 DDV655382:DDV655397 DNR655382:DNR655397 DXN655382:DXN655397 EHJ655382:EHJ655397 ERF655382:ERF655397 FBB655382:FBB655397 FKX655382:FKX655397 FUT655382:FUT655397 GEP655382:GEP655397 GOL655382:GOL655397 GYH655382:GYH655397 HID655382:HID655397 HRZ655382:HRZ655397 IBV655382:IBV655397 ILR655382:ILR655397 IVN655382:IVN655397 JFJ655382:JFJ655397 JPF655382:JPF655397 JZB655382:JZB655397 KIX655382:KIX655397 KST655382:KST655397 LCP655382:LCP655397 LML655382:LML655397 LWH655382:LWH655397 MGD655382:MGD655397 MPZ655382:MPZ655397 MZV655382:MZV655397 NJR655382:NJR655397 NTN655382:NTN655397 ODJ655382:ODJ655397 ONF655382:ONF655397 OXB655382:OXB655397 PGX655382:PGX655397 PQT655382:PQT655397 QAP655382:QAP655397 QKL655382:QKL655397 QUH655382:QUH655397 RED655382:RED655397 RNZ655382:RNZ655397 RXV655382:RXV655397 SHR655382:SHR655397 SRN655382:SRN655397 TBJ655382:TBJ655397 TLF655382:TLF655397 TVB655382:TVB655397 UEX655382:UEX655397 UOT655382:UOT655397 UYP655382:UYP655397 VIL655382:VIL655397 VSH655382:VSH655397 WCD655382:WCD655397 WLZ655382:WLZ655397 WVV655382:WVV655397 N720918:N720933 JJ720918:JJ720933 TF720918:TF720933 ADB720918:ADB720933 AMX720918:AMX720933 AWT720918:AWT720933 BGP720918:BGP720933 BQL720918:BQL720933 CAH720918:CAH720933 CKD720918:CKD720933 CTZ720918:CTZ720933 DDV720918:DDV720933 DNR720918:DNR720933 DXN720918:DXN720933 EHJ720918:EHJ720933 ERF720918:ERF720933 FBB720918:FBB720933 FKX720918:FKX720933 FUT720918:FUT720933 GEP720918:GEP720933 GOL720918:GOL720933 GYH720918:GYH720933 HID720918:HID720933 HRZ720918:HRZ720933 IBV720918:IBV720933 ILR720918:ILR720933 IVN720918:IVN720933 JFJ720918:JFJ720933 JPF720918:JPF720933 JZB720918:JZB720933 KIX720918:KIX720933 KST720918:KST720933 LCP720918:LCP720933 LML720918:LML720933 LWH720918:LWH720933 MGD720918:MGD720933 MPZ720918:MPZ720933 MZV720918:MZV720933 NJR720918:NJR720933 NTN720918:NTN720933 ODJ720918:ODJ720933 ONF720918:ONF720933 OXB720918:OXB720933 PGX720918:PGX720933 PQT720918:PQT720933 QAP720918:QAP720933 QKL720918:QKL720933 QUH720918:QUH720933 RED720918:RED720933 RNZ720918:RNZ720933 RXV720918:RXV720933 SHR720918:SHR720933 SRN720918:SRN720933 TBJ720918:TBJ720933 TLF720918:TLF720933 TVB720918:TVB720933 UEX720918:UEX720933 UOT720918:UOT720933 UYP720918:UYP720933 VIL720918:VIL720933 VSH720918:VSH720933 WCD720918:WCD720933 WLZ720918:WLZ720933 WVV720918:WVV720933 N786454:N786469 JJ786454:JJ786469 TF786454:TF786469 ADB786454:ADB786469 AMX786454:AMX786469 AWT786454:AWT786469 BGP786454:BGP786469 BQL786454:BQL786469 CAH786454:CAH786469 CKD786454:CKD786469 CTZ786454:CTZ786469 DDV786454:DDV786469 DNR786454:DNR786469 DXN786454:DXN786469 EHJ786454:EHJ786469 ERF786454:ERF786469 FBB786454:FBB786469 FKX786454:FKX786469 FUT786454:FUT786469 GEP786454:GEP786469 GOL786454:GOL786469 GYH786454:GYH786469 HID786454:HID786469 HRZ786454:HRZ786469 IBV786454:IBV786469 ILR786454:ILR786469 IVN786454:IVN786469 JFJ786454:JFJ786469 JPF786454:JPF786469 JZB786454:JZB786469 KIX786454:KIX786469 KST786454:KST786469 LCP786454:LCP786469 LML786454:LML786469 LWH786454:LWH786469 MGD786454:MGD786469 MPZ786454:MPZ786469 MZV786454:MZV786469 NJR786454:NJR786469 NTN786454:NTN786469 ODJ786454:ODJ786469 ONF786454:ONF786469 OXB786454:OXB786469 PGX786454:PGX786469 PQT786454:PQT786469 QAP786454:QAP786469 QKL786454:QKL786469 QUH786454:QUH786469 RED786454:RED786469 RNZ786454:RNZ786469 RXV786454:RXV786469 SHR786454:SHR786469 SRN786454:SRN786469 TBJ786454:TBJ786469 TLF786454:TLF786469 TVB786454:TVB786469 UEX786454:UEX786469 UOT786454:UOT786469 UYP786454:UYP786469 VIL786454:VIL786469 VSH786454:VSH786469 WCD786454:WCD786469 WLZ786454:WLZ786469 WVV786454:WVV786469 N851990:N852005 JJ851990:JJ852005 TF851990:TF852005 ADB851990:ADB852005 AMX851990:AMX852005 AWT851990:AWT852005 BGP851990:BGP852005 BQL851990:BQL852005 CAH851990:CAH852005 CKD851990:CKD852005 CTZ851990:CTZ852005 DDV851990:DDV852005 DNR851990:DNR852005 DXN851990:DXN852005 EHJ851990:EHJ852005 ERF851990:ERF852005 FBB851990:FBB852005 FKX851990:FKX852005 FUT851990:FUT852005 GEP851990:GEP852005 GOL851990:GOL852005 GYH851990:GYH852005 HID851990:HID852005 HRZ851990:HRZ852005 IBV851990:IBV852005 ILR851990:ILR852005 IVN851990:IVN852005 JFJ851990:JFJ852005 JPF851990:JPF852005 JZB851990:JZB852005 KIX851990:KIX852005 KST851990:KST852005 LCP851990:LCP852005 LML851990:LML852005 LWH851990:LWH852005 MGD851990:MGD852005 MPZ851990:MPZ852005 MZV851990:MZV852005 NJR851990:NJR852005 NTN851990:NTN852005 ODJ851990:ODJ852005 ONF851990:ONF852005 OXB851990:OXB852005 PGX851990:PGX852005 PQT851990:PQT852005 QAP851990:QAP852005 QKL851990:QKL852005 QUH851990:QUH852005 RED851990:RED852005 RNZ851990:RNZ852005 RXV851990:RXV852005 SHR851990:SHR852005 SRN851990:SRN852005 TBJ851990:TBJ852005 TLF851990:TLF852005 TVB851990:TVB852005 UEX851990:UEX852005 UOT851990:UOT852005 UYP851990:UYP852005 VIL851990:VIL852005 VSH851990:VSH852005 WCD851990:WCD852005 WLZ851990:WLZ852005 WVV851990:WVV852005 N917526:N917541 JJ917526:JJ917541 TF917526:TF917541 ADB917526:ADB917541 AMX917526:AMX917541 AWT917526:AWT917541 BGP917526:BGP917541 BQL917526:BQL917541 CAH917526:CAH917541 CKD917526:CKD917541 CTZ917526:CTZ917541 DDV917526:DDV917541 DNR917526:DNR917541 DXN917526:DXN917541 EHJ917526:EHJ917541 ERF917526:ERF917541 FBB917526:FBB917541 FKX917526:FKX917541 FUT917526:FUT917541 GEP917526:GEP917541 GOL917526:GOL917541 GYH917526:GYH917541 HID917526:HID917541 HRZ917526:HRZ917541 IBV917526:IBV917541 ILR917526:ILR917541 IVN917526:IVN917541 JFJ917526:JFJ917541 JPF917526:JPF917541 JZB917526:JZB917541 KIX917526:KIX917541 KST917526:KST917541 LCP917526:LCP917541 LML917526:LML917541 LWH917526:LWH917541 MGD917526:MGD917541 MPZ917526:MPZ917541 MZV917526:MZV917541 NJR917526:NJR917541 NTN917526:NTN917541 ODJ917526:ODJ917541 ONF917526:ONF917541 OXB917526:OXB917541 PGX917526:PGX917541 PQT917526:PQT917541 QAP917526:QAP917541 QKL917526:QKL917541 QUH917526:QUH917541 RED917526:RED917541 RNZ917526:RNZ917541 RXV917526:RXV917541 SHR917526:SHR917541 SRN917526:SRN917541 TBJ917526:TBJ917541 TLF917526:TLF917541 TVB917526:TVB917541 UEX917526:UEX917541 UOT917526:UOT917541 UYP917526:UYP917541 VIL917526:VIL917541 VSH917526:VSH917541 WCD917526:WCD917541 WLZ917526:WLZ917541 WVV917526:WVV917541 N983062:N983077 JJ983062:JJ983077 TF983062:TF983077 ADB983062:ADB983077 AMX983062:AMX983077 AWT983062:AWT983077 BGP983062:BGP983077 BQL983062:BQL983077 CAH983062:CAH983077 CKD983062:CKD983077 CTZ983062:CTZ983077 DDV983062:DDV983077 DNR983062:DNR983077 DXN983062:DXN983077 EHJ983062:EHJ983077 ERF983062:ERF983077 FBB983062:FBB983077 FKX983062:FKX983077 FUT983062:FUT983077 GEP983062:GEP983077 GOL983062:GOL983077 GYH983062:GYH983077 HID983062:HID983077 HRZ983062:HRZ983077 IBV983062:IBV983077 ILR983062:ILR983077 IVN983062:IVN983077 JFJ983062:JFJ983077 JPF983062:JPF983077 JZB983062:JZB983077 KIX983062:KIX983077 KST983062:KST983077 LCP983062:LCP983077 LML983062:LML983077 LWH983062:LWH983077 MGD983062:MGD983077 MPZ983062:MPZ983077 MZV983062:MZV983077 NJR983062:NJR983077 NTN983062:NTN983077 ODJ983062:ODJ983077 ONF983062:ONF983077 OXB983062:OXB983077 PGX983062:PGX983077 PQT983062:PQT983077 QAP983062:QAP983077 QKL983062:QKL983077 QUH983062:QUH983077 RED983062:RED983077 RNZ983062:RNZ983077 RXV983062:RXV983077 SHR983062:SHR983077 SRN983062:SRN983077 TBJ983062:TBJ983077 TLF983062:TLF983077 TVB983062:TVB983077 UEX983062:UEX983077 UOT983062:UOT983077 UYP983062:UYP983077 VIL983062:VIL983077 VSH983062:VSH983077 WCD983062:WCD983077 WLZ983062:WLZ983077 N12:N37">
      <formula1>MOD(ROUND(N12*100,20),1)=0</formula1>
    </dataValidation>
  </dataValidations>
  <pageMargins left="0.11811023622047245" right="0.11811023622047245" top="0.35433070866141736" bottom="0.35433070866141736" header="0.31496062992125984" footer="0.31496062992125984"/>
  <pageSetup scale="70" orientation="landscape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2022-07-29T20:34:00Z</cp:lastPrinted>
  <dcterms:created xsi:type="dcterms:W3CDTF">2022-05-04T12:20:23Z</dcterms:created>
  <dcterms:modified xsi:type="dcterms:W3CDTF">2022-07-29T20:36:03Z</dcterms:modified>
</cp:coreProperties>
</file>