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olosk-my.sharepoint.com/personal/kasak_olo_sk/Documents/Pracovná plocha/Zákazky/Nákupcovia/ja/3. kolo PTK digi/"/>
    </mc:Choice>
  </mc:AlternateContent>
  <xr:revisionPtr revIDLastSave="0" documentId="14_{42F58253-FB85-41C7-BD85-2670DE2BC030}" xr6:coauthVersionLast="47" xr6:coauthVersionMax="47" xr10:uidLastSave="{00000000-0000-0000-0000-000000000000}"/>
  <bookViews>
    <workbookView xWindow="-108" yWindow="-108" windowWidth="23256" windowHeight="11964" tabRatio="285" xr2:uid="{A908C5E5-F07C-463C-AC97-E61638ED31EB}"/>
  </bookViews>
  <sheets>
    <sheet name="Price_PTK3"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2" i="1" l="1"/>
  <c r="G54" i="1"/>
  <c r="G60" i="1"/>
  <c r="H35" i="1"/>
  <c r="G37" i="1"/>
  <c r="G44" i="1"/>
  <c r="G23" i="1"/>
  <c r="G17" i="1"/>
  <c r="H15" i="1"/>
  <c r="H3" i="1"/>
  <c r="G67" i="1"/>
  <c r="G35" i="1" l="1"/>
  <c r="G52" i="1"/>
  <c r="G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tc={02E36110-66A6-4EFA-B890-4CD24F37FC23}</author>
  </authors>
  <commentList>
    <comment ref="H34" authorId="0" shapeId="0" xr:uid="{02E36110-66A6-4EFA-B890-4CD24F37FC23}">
      <text>
        <t>[Zreťazený komentár]
Vaša verzia programu Excel vám umožňuje čítať tento zreťazený komentár, avšak akékoľvek jeho zmeny sa odstránia, ak sa súbor otvorí v novšej verzii programu Excel. Ďalšie informácie: https://go.microsoft.com/fwlink/?linkid=870924
Komentár:
    Price includes All functionalities in module (1.1-1.20)</t>
      </text>
    </comment>
  </commentList>
</comments>
</file>

<file path=xl/sharedStrings.xml><?xml version="1.0" encoding="utf-8"?>
<sst xmlns="http://schemas.openxmlformats.org/spreadsheetml/2006/main" count="413" uniqueCount="174">
  <si>
    <t>ID</t>
  </si>
  <si>
    <t>Budget</t>
  </si>
  <si>
    <t>SLA</t>
  </si>
  <si>
    <t>Followup školenie po 8 týždňoch</t>
  </si>
  <si>
    <t>Px125</t>
  </si>
  <si>
    <t>Reccuring Monthly</t>
  </si>
  <si>
    <t>Px127</t>
  </si>
  <si>
    <t>Px128</t>
  </si>
  <si>
    <t xml:space="preserve">HelpDesk </t>
  </si>
  <si>
    <t>Px129</t>
  </si>
  <si>
    <t>Incident management</t>
  </si>
  <si>
    <t>Px130</t>
  </si>
  <si>
    <t>Problem management</t>
  </si>
  <si>
    <t>Px131</t>
  </si>
  <si>
    <t>Change management</t>
  </si>
  <si>
    <t>Px132</t>
  </si>
  <si>
    <t>L1 Support</t>
  </si>
  <si>
    <t>Man Hour</t>
  </si>
  <si>
    <t>Px133</t>
  </si>
  <si>
    <t>L2 Support</t>
  </si>
  <si>
    <t>Px134</t>
  </si>
  <si>
    <t>L3 Support</t>
  </si>
  <si>
    <t>Px135</t>
  </si>
  <si>
    <t>Px136</t>
  </si>
  <si>
    <t>P100</t>
  </si>
  <si>
    <t>Projekt - Module &amp; Functionality Implementation Lifecycle</t>
  </si>
  <si>
    <t>P101</t>
  </si>
  <si>
    <t>Analýza</t>
  </si>
  <si>
    <t>P102</t>
  </si>
  <si>
    <t>Dátová analýza - As Is</t>
  </si>
  <si>
    <t>P103</t>
  </si>
  <si>
    <t>Funkčná analýza - As Is</t>
  </si>
  <si>
    <t>P104</t>
  </si>
  <si>
    <t>Dátová analýza - Future state</t>
  </si>
  <si>
    <t>P105</t>
  </si>
  <si>
    <t>P106</t>
  </si>
  <si>
    <t>P107</t>
  </si>
  <si>
    <t>Implementácia</t>
  </si>
  <si>
    <t>P108</t>
  </si>
  <si>
    <t>P109</t>
  </si>
  <si>
    <t>P110</t>
  </si>
  <si>
    <t>P111</t>
  </si>
  <si>
    <t>QA Test</t>
  </si>
  <si>
    <t>P112</t>
  </si>
  <si>
    <t>Data cleanup</t>
  </si>
  <si>
    <t>P113</t>
  </si>
  <si>
    <t>Data integration</t>
  </si>
  <si>
    <t>P114</t>
  </si>
  <si>
    <t>Data transfer</t>
  </si>
  <si>
    <t>P115</t>
  </si>
  <si>
    <t>P116</t>
  </si>
  <si>
    <t>User Training</t>
  </si>
  <si>
    <t>2.0 Modul - Fleet Management</t>
  </si>
  <si>
    <t>P201</t>
  </si>
  <si>
    <t>P202</t>
  </si>
  <si>
    <t>P203</t>
  </si>
  <si>
    <t>P204</t>
  </si>
  <si>
    <t>P205</t>
  </si>
  <si>
    <t>P206</t>
  </si>
  <si>
    <t>Implementácia modulu</t>
  </si>
  <si>
    <t>P207</t>
  </si>
  <si>
    <t>One Time Fee Per Vehicle</t>
  </si>
  <si>
    <t>P208</t>
  </si>
  <si>
    <t>P209</t>
  </si>
  <si>
    <t>P210</t>
  </si>
  <si>
    <t>P211</t>
  </si>
  <si>
    <t>3.0 Modul - Plánovanie Zvozu</t>
  </si>
  <si>
    <t>P301</t>
  </si>
  <si>
    <t>P302</t>
  </si>
  <si>
    <t>P303</t>
  </si>
  <si>
    <t>Projektová príprava implementácie modulu, requirements and real life operations on site audit</t>
  </si>
  <si>
    <t>P304</t>
  </si>
  <si>
    <t>P305</t>
  </si>
  <si>
    <t>P306</t>
  </si>
  <si>
    <t>P307</t>
  </si>
  <si>
    <t>P308</t>
  </si>
  <si>
    <t>P309</t>
  </si>
  <si>
    <t>P310</t>
  </si>
  <si>
    <t>Funkcionalita Modul Plánovanie Zvozu</t>
  </si>
  <si>
    <t>P311</t>
  </si>
  <si>
    <t>P312</t>
  </si>
  <si>
    <t>Integrácia na OLO SW a HW</t>
  </si>
  <si>
    <t>NORIS WebScrape/(API - future state)</t>
  </si>
  <si>
    <t>Softip - SQL</t>
  </si>
  <si>
    <t>Protank - SQL</t>
  </si>
  <si>
    <t>Passport &amp; bin delivery (Android App API)</t>
  </si>
  <si>
    <t xml:space="preserve">Stand passport, Health &amp; Safety app </t>
  </si>
  <si>
    <t>eSTAS</t>
  </si>
  <si>
    <t>RON - SQL</t>
  </si>
  <si>
    <t>MS Sharepoint</t>
  </si>
  <si>
    <t>Venzeo</t>
  </si>
  <si>
    <t>CRM (MS Dynamics)</t>
  </si>
  <si>
    <t>Vehicle maintenance software</t>
  </si>
  <si>
    <t>Hemak Scalis (Weighbridge software) - SQL</t>
  </si>
  <si>
    <t>MS PowerBI + tvorba prvotnych reportov</t>
  </si>
  <si>
    <t>Waze</t>
  </si>
  <si>
    <t>Infopanels</t>
  </si>
  <si>
    <t>Handheld Chainway RFID UHF 2D Sled - Android APP Bluetooth Integration</t>
  </si>
  <si>
    <t>Xstation (Gas Station) - SQL</t>
  </si>
  <si>
    <t>Google maps</t>
  </si>
  <si>
    <t>Mapy CZ</t>
  </si>
  <si>
    <t>ArcGIS</t>
  </si>
  <si>
    <t>Samsung Android 10" Tablet</t>
  </si>
  <si>
    <t>Man Day</t>
  </si>
  <si>
    <t>One Time Fee</t>
  </si>
  <si>
    <t>QTY</t>
  </si>
  <si>
    <t>Per Module/Month</t>
  </si>
  <si>
    <t>Units</t>
  </si>
  <si>
    <t>--------------</t>
  </si>
  <si>
    <t>P212</t>
  </si>
  <si>
    <t>P215</t>
  </si>
  <si>
    <t>Month</t>
  </si>
  <si>
    <t>Analýza plánovacích režimov a požiadaviek - Future state</t>
  </si>
  <si>
    <t>Tvorba plánu - Manual</t>
  </si>
  <si>
    <t>Tvorba plánu - Automat</t>
  </si>
  <si>
    <t>Školenie užívateľov</t>
  </si>
  <si>
    <r>
      <t xml:space="preserve">Dokument
</t>
    </r>
    <r>
      <rPr>
        <sz val="11"/>
        <color theme="1"/>
        <rFont val="Calibri"/>
        <family val="2"/>
        <charset val="238"/>
        <scheme val="minor"/>
      </rPr>
      <t>(Document)</t>
    </r>
  </si>
  <si>
    <t>ID v Dokumente SK 
(ID in ducument SK)</t>
  </si>
  <si>
    <t>ID v Dokumente EN (ID in ducument EN)</t>
  </si>
  <si>
    <t>Názov (Description)</t>
  </si>
  <si>
    <t>Stav funkcionality v OLO
Nová/Existujúca
(Functionality status in OLO - New/Used)</t>
  </si>
  <si>
    <t>Cena za Implementáciu EUR ex VAT
jednorazovo
(Price for Implementation/One time fee)</t>
  </si>
  <si>
    <t>Cena za Prevádzku EUR ex VAT 
na mesiac
(Price for Operational services/Monthly fee)</t>
  </si>
  <si>
    <t>Jednotky
(units)</t>
  </si>
  <si>
    <t>Režim Ceny (Type of price)</t>
  </si>
  <si>
    <t>SLA, Bod 4.</t>
  </si>
  <si>
    <t>SLA, Bod 5.</t>
  </si>
  <si>
    <t>SLA, Bod III., a</t>
  </si>
  <si>
    <t>SLA, Bod III., b</t>
  </si>
  <si>
    <t>SLA, Point 4.</t>
  </si>
  <si>
    <t>SLA, Point 5.</t>
  </si>
  <si>
    <t>SLA, Point III., a</t>
  </si>
  <si>
    <t>SLA, Point III., b</t>
  </si>
  <si>
    <t>SLA, Bod III., c</t>
  </si>
  <si>
    <t>SLA, Point III., c</t>
  </si>
  <si>
    <t>SLA, Bod III., d</t>
  </si>
  <si>
    <t>SLA, Point III., d</t>
  </si>
  <si>
    <t>Zmluva, bod 4.13</t>
  </si>
  <si>
    <t>Contract, point 4.13</t>
  </si>
  <si>
    <t>298-809</t>
  </si>
  <si>
    <t>1.0 Modul - Elektronická Evidencia (Electronic Registration)</t>
  </si>
  <si>
    <t>300-830</t>
  </si>
  <si>
    <t>Projekt (Project) - Module &amp; Functionality Implementation Lifecycle</t>
  </si>
  <si>
    <t>Analýza (Analysis)</t>
  </si>
  <si>
    <t xml:space="preserve">Dátová analýza (Data analysis) - As Is  </t>
  </si>
  <si>
    <t>Funkčná analýza (Functional analysis) - As Is</t>
  </si>
  <si>
    <t>Dátová analýza (Data analysis)  - Future state</t>
  </si>
  <si>
    <t>Funkčná analýza (Functional analysis) - Future state</t>
  </si>
  <si>
    <t>GAP analýza (GAP analysis)</t>
  </si>
  <si>
    <t>Implementácia (Implementation)</t>
  </si>
  <si>
    <t>Implementácia Modulu (Modul implementation)</t>
  </si>
  <si>
    <t>Dizajn funkcionality (Functionality design)</t>
  </si>
  <si>
    <t>Implementácia funkcionality (Functionality implementation)</t>
  </si>
  <si>
    <t>Produkcia (Go alive)</t>
  </si>
  <si>
    <t>Funkcionalita Modul Elektronická Evidencia (Functionality Electronic Registration)</t>
  </si>
  <si>
    <t>810-1137</t>
  </si>
  <si>
    <t>831-1160</t>
  </si>
  <si>
    <t>Analýza vozového parku (Fleet analysis)</t>
  </si>
  <si>
    <t>Projektová príprava implementácie modulu (Project preparation of modul implementation)</t>
  </si>
  <si>
    <t>Inštalácia monitorovacej jednotky LKW + aktivácia v module (Installation of monitoring unit+activation - LKW)</t>
  </si>
  <si>
    <t>Inštalácia monitorovacej jednotky PKW + aktivácia v module (Installation of monitoring unit+activation - PKW)</t>
  </si>
  <si>
    <t>Školenie užívateľov (User Training)</t>
  </si>
  <si>
    <t>Funkcionalita Modul Fleet Management (Functionality Fleet Managment)</t>
  </si>
  <si>
    <t>Followup školenie po 8 týždňoch (followup user training after 8 weeks)</t>
  </si>
  <si>
    <t>1138-1413</t>
  </si>
  <si>
    <t>1161-1445</t>
  </si>
  <si>
    <t>1414-end</t>
  </si>
  <si>
    <t>1446-end</t>
  </si>
  <si>
    <t>Plus codes</t>
  </si>
  <si>
    <t>Podpora Platformy (Platfrom support)</t>
  </si>
  <si>
    <t>Školenie ad hoc (training ad hoc)</t>
  </si>
  <si>
    <t>V rámci každej integrácie tvorba kompletnej dokumentácie pre realizáciu aj archiváciu, najmä tvorba Dátového modelu, Synchronizačného modelu, Logu zmien
As part of each integration, the creation of complete documentation for implementation and archiving, especially the creation of a Data Model, Synchronization Model, Change Log</t>
  </si>
  <si>
    <t>Technická špecifikácia/Scope of work</t>
  </si>
  <si>
    <r>
      <t xml:space="preserve">Súčinnosť pri ukonćení zmluvy s odovzdaním-migráciou databáz a údajov - 30 </t>
    </r>
    <r>
      <rPr>
        <b/>
        <sz val="11"/>
        <color rgb="FFFF0000"/>
        <rFont val="Calibri"/>
        <family val="2"/>
        <charset val="238"/>
        <scheme val="minor"/>
      </rPr>
      <t>Človekodní</t>
    </r>
    <r>
      <rPr>
        <b/>
        <sz val="11"/>
        <color rgb="FFFF0000"/>
        <rFont val="Calibri"/>
        <family val="2"/>
        <scheme val="minor"/>
      </rPr>
      <t xml:space="preserve">
(Cooperation in case of contract termination, migration od databases/data etc.) -30 Mandays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</si>
</sst>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41B]_-;\-* #,##0.00\ [$€-41B]_-;_-* &quot;-&quot;??\ [$€-41B]_-;_-@_-"/>
  </numFmts>
  <fonts count="13" x14ac:knownFonts="1">
    <font>
      <sz val="11"/>
      <color theme="1"/>
      <name val="Calibri"/>
      <family val="2"/>
      <charset val="238"/>
      <scheme val="minor"/>
    </font>
    <font>
      <sz val="11"/>
      <color theme="1"/>
      <name val="Calibri"/>
      <family val="2"/>
      <scheme val="minor"/>
    </font>
    <font>
      <b/>
      <sz val="11"/>
      <color theme="1"/>
      <name val="Calibri"/>
      <family val="2"/>
      <charset val="238"/>
      <scheme val="minor"/>
    </font>
    <font>
      <sz val="8"/>
      <name val="Calibri"/>
      <family val="2"/>
      <charset val="238"/>
      <scheme val="minor"/>
    </font>
    <font>
      <sz val="11"/>
      <color rgb="FFFF0000"/>
      <name val="Calibri"/>
      <family val="2"/>
      <charset val="238"/>
      <scheme val="minor"/>
    </font>
    <font>
      <b/>
      <i/>
      <sz val="11"/>
      <color rgb="FFFF0000"/>
      <name val="Calibri"/>
      <family val="2"/>
      <charset val="238"/>
      <scheme val="minor"/>
    </font>
    <font>
      <i/>
      <sz val="11"/>
      <color rgb="FFFF0000"/>
      <name val="Calibri"/>
      <family val="2"/>
      <charset val="238"/>
      <scheme val="minor"/>
    </font>
    <font>
      <b/>
      <sz val="11"/>
      <color rgb="FFFF0000"/>
      <name val="Calibri"/>
      <family val="2"/>
      <charset val="238"/>
      <scheme val="minor"/>
    </font>
    <font>
      <sz val="11"/>
      <color rgb="FFFF0000"/>
      <name val="Calibri"/>
      <family val="2"/>
      <scheme val="minor"/>
    </font>
    <font>
      <i/>
      <sz val="11"/>
      <name val="Calibri"/>
      <family val="2"/>
      <scheme val="minor"/>
    </font>
    <font>
      <b/>
      <i/>
      <sz val="11"/>
      <color rgb="FFFF0000"/>
      <name val="Calibri"/>
      <family val="2"/>
      <scheme val="minor"/>
    </font>
    <font>
      <sz val="11"/>
      <name val="Calibri"/>
      <family val="2"/>
      <scheme val="minor"/>
    </font>
    <font>
      <b/>
      <sz val="11"/>
      <color rgb="FFFF0000"/>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62">
    <xf numFmtId="0" fontId="0" fillId="0" borderId="0" xfId="0"/>
    <xf numFmtId="0" fontId="2" fillId="0" borderId="0" xfId="0" applyFont="1"/>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horizontal="center"/>
    </xf>
    <xf numFmtId="164" fontId="0" fillId="0" borderId="0" xfId="0" applyNumberFormat="1" applyAlignment="1">
      <alignment horizontal="center"/>
    </xf>
    <xf numFmtId="0" fontId="0" fillId="0" borderId="0" xfId="0" applyAlignment="1">
      <alignment horizontal="center"/>
    </xf>
    <xf numFmtId="1" fontId="0" fillId="0" borderId="0" xfId="0" applyNumberFormat="1" applyAlignment="1">
      <alignment horizontal="center"/>
    </xf>
    <xf numFmtId="164" fontId="0" fillId="0" borderId="0" xfId="0" applyNumberFormat="1"/>
    <xf numFmtId="164" fontId="2" fillId="0" borderId="0" xfId="0" quotePrefix="1" applyNumberFormat="1" applyFont="1"/>
    <xf numFmtId="164" fontId="2" fillId="0" borderId="0" xfId="0" quotePrefix="1" applyNumberFormat="1" applyFont="1" applyAlignment="1">
      <alignment horizontal="center"/>
    </xf>
    <xf numFmtId="0" fontId="4" fillId="0" borderId="0" xfId="0" applyFont="1"/>
    <xf numFmtId="0" fontId="5" fillId="0" borderId="0" xfId="0" applyFont="1" applyAlignment="1">
      <alignment horizontal="center"/>
    </xf>
    <xf numFmtId="0" fontId="6" fillId="0" borderId="0" xfId="0" applyFont="1" applyAlignment="1">
      <alignment horizontal="center"/>
    </xf>
    <xf numFmtId="0" fontId="5" fillId="0" borderId="0" xfId="0" applyFont="1"/>
    <xf numFmtId="164" fontId="5" fillId="0" borderId="0" xfId="0" applyNumberFormat="1" applyFont="1"/>
    <xf numFmtId="1" fontId="6" fillId="0" borderId="0" xfId="0" applyNumberFormat="1" applyFont="1" applyAlignment="1">
      <alignment horizontal="center"/>
    </xf>
    <xf numFmtId="0" fontId="6" fillId="0" borderId="0" xfId="0" applyFont="1"/>
    <xf numFmtId="1" fontId="5" fillId="0" borderId="0" xfId="0" applyNumberFormat="1" applyFont="1" applyAlignment="1">
      <alignment horizontal="center"/>
    </xf>
    <xf numFmtId="0" fontId="4" fillId="0" borderId="0" xfId="0" applyFont="1" applyAlignment="1">
      <alignment horizontal="center"/>
    </xf>
    <xf numFmtId="0" fontId="7" fillId="0" borderId="0" xfId="0" applyFont="1"/>
    <xf numFmtId="1" fontId="4" fillId="0" borderId="0" xfId="0" applyNumberFormat="1" applyFont="1" applyAlignment="1">
      <alignment horizontal="center"/>
    </xf>
    <xf numFmtId="0" fontId="7" fillId="0" borderId="0" xfId="0" applyFont="1" applyAlignment="1">
      <alignment horizontal="center"/>
    </xf>
    <xf numFmtId="164" fontId="7" fillId="0" borderId="0" xfId="0" applyNumberFormat="1" applyFont="1"/>
    <xf numFmtId="1" fontId="7" fillId="0" borderId="0" xfId="0" applyNumberFormat="1" applyFont="1" applyAlignment="1">
      <alignment horizontal="center"/>
    </xf>
    <xf numFmtId="164" fontId="7" fillId="0" borderId="0" xfId="0" applyNumberFormat="1" applyFont="1" applyAlignment="1">
      <alignment horizontal="center"/>
    </xf>
    <xf numFmtId="164" fontId="5" fillId="0" borderId="0" xfId="0" applyNumberFormat="1" applyFont="1" applyAlignment="1">
      <alignment horizontal="center"/>
    </xf>
    <xf numFmtId="164" fontId="5" fillId="0" borderId="0" xfId="0" quotePrefix="1" applyNumberFormat="1" applyFont="1"/>
    <xf numFmtId="164" fontId="0" fillId="2" borderId="0" xfId="0" applyNumberFormat="1" applyFill="1"/>
    <xf numFmtId="164" fontId="0" fillId="2" borderId="0" xfId="0" applyNumberFormat="1" applyFill="1" applyAlignment="1">
      <alignment horizontal="center"/>
    </xf>
    <xf numFmtId="2" fontId="2" fillId="0" borderId="0" xfId="0" applyNumberFormat="1" applyFont="1" applyAlignment="1">
      <alignment horizontal="center" vertical="center" wrapText="1"/>
    </xf>
    <xf numFmtId="2" fontId="0" fillId="0" borderId="0" xfId="0" applyNumberFormat="1" applyAlignment="1">
      <alignment horizontal="center"/>
    </xf>
    <xf numFmtId="2" fontId="2" fillId="0" borderId="0" xfId="0" quotePrefix="1" applyNumberFormat="1" applyFont="1" applyAlignment="1">
      <alignment horizontal="center"/>
    </xf>
    <xf numFmtId="2" fontId="5" fillId="0" borderId="0" xfId="0" applyNumberFormat="1" applyFont="1" applyAlignment="1">
      <alignment horizontal="center"/>
    </xf>
    <xf numFmtId="2" fontId="4" fillId="0" borderId="0" xfId="0" applyNumberFormat="1" applyFont="1" applyAlignment="1">
      <alignment horizontal="center"/>
    </xf>
    <xf numFmtId="2" fontId="7" fillId="0" borderId="0" xfId="0" applyNumberFormat="1" applyFont="1" applyAlignment="1">
      <alignment horizontal="center"/>
    </xf>
    <xf numFmtId="2" fontId="0" fillId="0" borderId="0" xfId="0" applyNumberFormat="1"/>
    <xf numFmtId="0" fontId="0" fillId="0" borderId="0" xfId="0" applyAlignment="1">
      <alignment horizontal="left" indent="1"/>
    </xf>
    <xf numFmtId="0" fontId="5" fillId="0" borderId="0" xfId="0" applyFont="1" applyAlignment="1">
      <alignment horizontal="left" indent="2"/>
    </xf>
    <xf numFmtId="0" fontId="0" fillId="0" borderId="0" xfId="0" applyAlignment="1">
      <alignment horizontal="left" indent="3"/>
    </xf>
    <xf numFmtId="0" fontId="7" fillId="0" borderId="0" xfId="0" applyFont="1" applyAlignment="1">
      <alignment horizontal="left" indent="1"/>
    </xf>
    <xf numFmtId="2" fontId="0" fillId="0" borderId="0" xfId="0" quotePrefix="1" applyNumberFormat="1" applyAlignment="1">
      <alignment horizontal="center"/>
    </xf>
    <xf numFmtId="164" fontId="5" fillId="0" borderId="0" xfId="0" applyNumberFormat="1" applyFont="1" applyAlignment="1">
      <alignment horizontal="left"/>
    </xf>
    <xf numFmtId="164" fontId="0" fillId="0" borderId="0" xfId="0" applyNumberFormat="1" applyAlignment="1">
      <alignment horizontal="left"/>
    </xf>
    <xf numFmtId="164" fontId="2" fillId="0" borderId="0" xfId="0" quotePrefix="1" applyNumberFormat="1" applyFont="1" applyAlignment="1">
      <alignment horizontal="left"/>
    </xf>
    <xf numFmtId="164" fontId="5" fillId="2" borderId="0" xfId="0" applyNumberFormat="1" applyFont="1" applyFill="1"/>
    <xf numFmtId="0" fontId="1"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1" fontId="11" fillId="0" borderId="0" xfId="0" applyNumberFormat="1" applyFont="1" applyAlignment="1">
      <alignment horizontal="center"/>
    </xf>
    <xf numFmtId="2" fontId="1" fillId="0" borderId="0" xfId="0" quotePrefix="1" applyNumberFormat="1" applyFont="1" applyAlignment="1">
      <alignment horizontal="center"/>
    </xf>
    <xf numFmtId="164" fontId="1" fillId="2" borderId="0" xfId="0" quotePrefix="1" applyNumberFormat="1" applyFont="1" applyFill="1"/>
    <xf numFmtId="0" fontId="12" fillId="0" borderId="0" xfId="0" applyFont="1" applyAlignment="1">
      <alignment horizontal="center"/>
    </xf>
    <xf numFmtId="0" fontId="12" fillId="0" borderId="0" xfId="0" applyFont="1"/>
    <xf numFmtId="164" fontId="12" fillId="2" borderId="0" xfId="0" applyNumberFormat="1" applyFont="1" applyFill="1"/>
    <xf numFmtId="164" fontId="12" fillId="0" borderId="0" xfId="0" quotePrefix="1" applyNumberFormat="1" applyFont="1"/>
    <xf numFmtId="2" fontId="12" fillId="0" borderId="0" xfId="0" quotePrefix="1" applyNumberFormat="1" applyFont="1" applyAlignment="1">
      <alignment horizontal="center"/>
    </xf>
    <xf numFmtId="1" fontId="12" fillId="0" borderId="0" xfId="0" applyNumberFormat="1" applyFont="1" applyAlignment="1">
      <alignment horizontal="center"/>
    </xf>
    <xf numFmtId="0" fontId="12" fillId="0" borderId="0" xfId="0" applyFont="1" applyAlignment="1">
      <alignment wrapText="1"/>
    </xf>
    <xf numFmtId="0" fontId="7" fillId="0" borderId="0" xfId="0" applyFont="1" applyAlignment="1">
      <alignment wrapText="1"/>
    </xf>
    <xf numFmtId="164" fontId="1" fillId="0" borderId="0" xfId="0" quotePrefix="1" applyNumberFormat="1" applyFont="1" applyAlignment="1">
      <alignment horizontal="center"/>
    </xf>
  </cellXfs>
  <cellStyles count="1">
    <cellStyle name="Normálna" xfId="0" builtinId="0"/>
  </cellStyles>
  <dxfs count="10">
    <dxf>
      <alignment horizontal="center" textRotation="0" indent="0" justifyLastLine="0" shrinkToFit="0" readingOrder="0"/>
    </dxf>
    <dxf>
      <numFmt numFmtId="1" formatCode="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164" formatCode="_-* #,##0.00\ [$€-41B]_-;\-* #,##0.00\ [$€-41B]_-;_-* &quot;-&quot;??\ [$€-41B]_-;_-@_-"/>
      <alignment horizontal="center" textRotation="0" indent="0" justifyLastLine="0" shrinkToFit="0" readingOrder="0"/>
    </dxf>
    <dxf>
      <numFmt numFmtId="164" formatCode="_-* #,##0.00\ [$€-41B]_-;\-* #,##0.00\ [$€-41B]_-;_-* &quot;-&quot;??\ [$€-41B]_-;_-@_-"/>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charset val="238"/>
        <scheme val="minor"/>
      </font>
      <alignment horizontal="center" vertical="center" textRotation="0" wrapText="1" indent="0" justifyLastLine="0" shrinkToFit="0" readingOrder="0"/>
    </dxf>
  </dxfs>
  <tableStyles count="0" defaultTableStyle="TableStyleMedium2" defaultPivotStyle="PivotStyleLight16"/>
  <colors>
    <mruColors>
      <color rgb="FFCC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Fedorco Marek" id="{534319C0-D220-4AD8-BBE8-9FDE539BCBB1}" userId="S::Fedorco@olo.sk::0603af30-863b-4262-b588-9cf5fccdb232"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1FD6076-D08F-4CBA-9D54-43FC19F1ECCE}" name="Table1" displayName="Table1" ref="A1:K90" totalsRowShown="0" headerRowDxfId="9">
  <autoFilter ref="A1:K90" xr:uid="{71FD6076-D08F-4CBA-9D54-43FC19F1ECCE}"/>
  <tableColumns count="11">
    <tableColumn id="1" xr3:uid="{CDC21DCA-C312-47E8-BA7C-5424D1C76906}" name="ID" dataDxfId="8"/>
    <tableColumn id="13" xr3:uid="{CD517CE4-1CA4-4CD1-AB1D-3F8AD10E0F9C}" name="Dokument_x000a_(Document)" dataDxfId="7"/>
    <tableColumn id="8" xr3:uid="{5243C586-645A-4F6B-B0FA-3E22BA98881A}" name="ID v Dokumente SK _x000a_(ID in ducument SK)" dataDxfId="6"/>
    <tableColumn id="14" xr3:uid="{9885A1C9-592D-427E-B8EB-F6F759C53C05}" name="ID v Dokumente EN (ID in ducument EN)" dataDxfId="5"/>
    <tableColumn id="2" xr3:uid="{7FE78A8C-AA67-4B66-B9BB-F1E90567D470}" name="Názov (Description)"/>
    <tableColumn id="16" xr3:uid="{B34C048C-CA09-466A-8704-879788D129FB}" name="Stav funkcionality v OLO_x000a_Nová/Existujúca_x000a_(Functionality status in OLO - New/Used)"/>
    <tableColumn id="11" xr3:uid="{D0CC8B83-634E-4CDF-ADE4-02B57345DED3}" name="Cena za Implementáciu EUR ex VAT_x000a_jednorazovo_x000a_(Price for Implementation/One time fee)" dataDxfId="4"/>
    <tableColumn id="7" xr3:uid="{E11521BC-6D88-43F6-82B7-BA112A5225E2}" name="Cena za Prevádzku EUR ex VAT _x000a_na mesiac_x000a_(Price for Operational services/Monthly fee)" dataDxfId="3"/>
    <tableColumn id="15" xr3:uid="{9E2828A0-AAFA-4666-B6A5-E47C44C234E4}" name="QTY" dataDxfId="2"/>
    <tableColumn id="9" xr3:uid="{D55F7F8B-37D1-485E-827F-EB15EFE36980}" name="Jednotky_x000a_(units)" dataDxfId="1"/>
    <tableColumn id="3" xr3:uid="{9847F7CD-30C5-46FD-BD3E-39147C4B31BC}" name="Režim Ceny (Type of price)" dataDxfId="0"/>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34" dT="2023-04-13T09:50:54.51" personId="{534319C0-D220-4AD8-BBE8-9FDE539BCBB1}" id="{02E36110-66A6-4EFA-B890-4CD24F37FC23}">
    <text>Price includes All functionalities in module (1.1-1.20)</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2678F-876E-4E3C-BC62-6764406EF51A}">
  <sheetPr>
    <tabColor rgb="FF00B050"/>
  </sheetPr>
  <dimension ref="A1:L90"/>
  <sheetViews>
    <sheetView tabSelected="1" topLeftCell="A24" zoomScaleNormal="100" workbookViewId="0">
      <selection activeCell="E36" sqref="E36"/>
    </sheetView>
  </sheetViews>
  <sheetFormatPr defaultRowHeight="14.4" x14ac:dyDescent="0.3"/>
  <cols>
    <col min="1" max="1" width="7.44140625" style="6" bestFit="1" customWidth="1"/>
    <col min="2" max="2" width="35.33203125" bestFit="1" customWidth="1"/>
    <col min="3" max="3" width="21.33203125" style="6" bestFit="1" customWidth="1"/>
    <col min="4" max="4" width="17.44140625" style="6" customWidth="1"/>
    <col min="5" max="5" width="94.5546875" customWidth="1"/>
    <col min="6" max="6" width="22" customWidth="1"/>
    <col min="7" max="7" width="23.33203125" customWidth="1"/>
    <col min="8" max="8" width="18.88671875" style="8" customWidth="1"/>
    <col min="9" max="9" width="9.5546875" style="36" bestFit="1" customWidth="1"/>
    <col min="10" max="10" width="23.5546875" style="5" bestFit="1" customWidth="1"/>
    <col min="11" max="11" width="24.33203125" style="5" bestFit="1" customWidth="1"/>
    <col min="12" max="12" width="19.6640625" style="6" bestFit="1" customWidth="1"/>
  </cols>
  <sheetData>
    <row r="1" spans="1:12" s="2" customFormat="1" ht="92.4" customHeight="1" x14ac:dyDescent="0.3">
      <c r="A1" s="2" t="s">
        <v>0</v>
      </c>
      <c r="B1" s="2" t="s">
        <v>116</v>
      </c>
      <c r="C1" s="2" t="s">
        <v>117</v>
      </c>
      <c r="D1" s="2" t="s">
        <v>118</v>
      </c>
      <c r="E1" s="2" t="s">
        <v>119</v>
      </c>
      <c r="F1" s="2" t="s">
        <v>120</v>
      </c>
      <c r="G1" s="3" t="s">
        <v>121</v>
      </c>
      <c r="H1" s="3" t="s">
        <v>122</v>
      </c>
      <c r="I1" s="30" t="s">
        <v>105</v>
      </c>
      <c r="J1" s="3" t="s">
        <v>123</v>
      </c>
      <c r="K1" s="2" t="s">
        <v>124</v>
      </c>
    </row>
    <row r="3" spans="1:12" s="14" customFormat="1" x14ac:dyDescent="0.3">
      <c r="A3" s="12" t="s">
        <v>4</v>
      </c>
      <c r="B3" s="14" t="s">
        <v>2</v>
      </c>
      <c r="C3" s="12" t="s">
        <v>2</v>
      </c>
      <c r="D3" s="12" t="s">
        <v>2</v>
      </c>
      <c r="E3" s="14" t="s">
        <v>2</v>
      </c>
      <c r="G3" s="27" t="s">
        <v>108</v>
      </c>
      <c r="H3" s="26">
        <f>SUM(H4:H7)</f>
        <v>0</v>
      </c>
      <c r="I3" s="51">
        <v>1</v>
      </c>
      <c r="J3" s="61" t="s">
        <v>111</v>
      </c>
      <c r="K3" s="46" t="s">
        <v>5</v>
      </c>
    </row>
    <row r="4" spans="1:12" x14ac:dyDescent="0.3">
      <c r="A4" s="6" t="s">
        <v>6</v>
      </c>
      <c r="B4" t="s">
        <v>2</v>
      </c>
      <c r="C4" s="6" t="s">
        <v>125</v>
      </c>
      <c r="D4" s="6" t="s">
        <v>129</v>
      </c>
      <c r="E4" s="37" t="s">
        <v>169</v>
      </c>
      <c r="G4" s="9" t="s">
        <v>108</v>
      </c>
      <c r="H4" s="52">
        <v>0</v>
      </c>
      <c r="I4" s="51">
        <v>1</v>
      </c>
      <c r="J4" s="61" t="s">
        <v>111</v>
      </c>
      <c r="K4" s="46" t="s">
        <v>5</v>
      </c>
      <c r="L4"/>
    </row>
    <row r="5" spans="1:12" x14ac:dyDescent="0.3">
      <c r="A5" s="6" t="s">
        <v>7</v>
      </c>
      <c r="B5" t="s">
        <v>2</v>
      </c>
      <c r="C5" s="6" t="s">
        <v>126</v>
      </c>
      <c r="D5" s="6" t="s">
        <v>130</v>
      </c>
      <c r="E5" s="37" t="s">
        <v>8</v>
      </c>
      <c r="G5" s="9" t="s">
        <v>108</v>
      </c>
      <c r="H5" s="52">
        <v>0</v>
      </c>
      <c r="I5" s="51">
        <v>1</v>
      </c>
      <c r="J5" s="61" t="s">
        <v>111</v>
      </c>
      <c r="K5" s="46" t="s">
        <v>5</v>
      </c>
      <c r="L5"/>
    </row>
    <row r="6" spans="1:12" x14ac:dyDescent="0.3">
      <c r="A6" s="6" t="s">
        <v>9</v>
      </c>
      <c r="B6" t="s">
        <v>2</v>
      </c>
      <c r="C6" s="6" t="s">
        <v>127</v>
      </c>
      <c r="D6" s="6" t="s">
        <v>131</v>
      </c>
      <c r="E6" s="37" t="s">
        <v>10</v>
      </c>
      <c r="G6" s="9" t="s">
        <v>108</v>
      </c>
      <c r="H6" s="52">
        <v>0</v>
      </c>
      <c r="I6" s="51">
        <v>1</v>
      </c>
      <c r="J6" s="61" t="s">
        <v>111</v>
      </c>
      <c r="K6" s="46" t="s">
        <v>5</v>
      </c>
      <c r="L6"/>
    </row>
    <row r="7" spans="1:12" x14ac:dyDescent="0.3">
      <c r="A7" s="6" t="s">
        <v>11</v>
      </c>
      <c r="B7" t="s">
        <v>2</v>
      </c>
      <c r="C7" s="6" t="s">
        <v>128</v>
      </c>
      <c r="D7" s="6" t="s">
        <v>132</v>
      </c>
      <c r="E7" s="37" t="s">
        <v>12</v>
      </c>
      <c r="G7" s="9" t="s">
        <v>108</v>
      </c>
      <c r="H7" s="52">
        <v>0</v>
      </c>
      <c r="I7" s="51">
        <v>1</v>
      </c>
      <c r="J7" s="61" t="s">
        <v>111</v>
      </c>
      <c r="K7" s="46" t="s">
        <v>5</v>
      </c>
      <c r="L7"/>
    </row>
    <row r="8" spans="1:12" s="14" customFormat="1" x14ac:dyDescent="0.3">
      <c r="A8" s="12" t="s">
        <v>13</v>
      </c>
      <c r="C8" s="6" t="s">
        <v>133</v>
      </c>
      <c r="D8" s="6" t="s">
        <v>134</v>
      </c>
      <c r="E8" s="14" t="s">
        <v>14</v>
      </c>
      <c r="G8" s="27" t="s">
        <v>108</v>
      </c>
      <c r="H8" s="26">
        <v>100000</v>
      </c>
      <c r="I8" s="33"/>
      <c r="J8" s="18"/>
      <c r="K8" s="12" t="s">
        <v>1</v>
      </c>
    </row>
    <row r="9" spans="1:12" x14ac:dyDescent="0.3">
      <c r="A9" s="6" t="s">
        <v>15</v>
      </c>
      <c r="E9" s="37" t="s">
        <v>16</v>
      </c>
      <c r="G9" s="9" t="s">
        <v>108</v>
      </c>
      <c r="H9" s="29">
        <v>0</v>
      </c>
      <c r="I9" s="31">
        <v>1</v>
      </c>
      <c r="J9" s="7" t="s">
        <v>17</v>
      </c>
      <c r="K9" s="4" t="s">
        <v>1</v>
      </c>
      <c r="L9"/>
    </row>
    <row r="10" spans="1:12" x14ac:dyDescent="0.3">
      <c r="A10" s="6" t="s">
        <v>18</v>
      </c>
      <c r="E10" s="37" t="s">
        <v>19</v>
      </c>
      <c r="G10" s="9" t="s">
        <v>108</v>
      </c>
      <c r="H10" s="29">
        <v>0</v>
      </c>
      <c r="I10" s="31">
        <v>1</v>
      </c>
      <c r="J10" s="7" t="s">
        <v>17</v>
      </c>
      <c r="K10" s="4" t="s">
        <v>1</v>
      </c>
      <c r="L10"/>
    </row>
    <row r="11" spans="1:12" x14ac:dyDescent="0.3">
      <c r="A11" s="6" t="s">
        <v>20</v>
      </c>
      <c r="E11" s="37" t="s">
        <v>21</v>
      </c>
      <c r="G11" s="9" t="s">
        <v>108</v>
      </c>
      <c r="H11" s="29">
        <v>0</v>
      </c>
      <c r="I11" s="31">
        <v>1</v>
      </c>
      <c r="J11" s="7" t="s">
        <v>17</v>
      </c>
      <c r="K11" s="4" t="s">
        <v>1</v>
      </c>
      <c r="L11"/>
    </row>
    <row r="12" spans="1:12" x14ac:dyDescent="0.3">
      <c r="A12" s="6" t="s">
        <v>22</v>
      </c>
      <c r="C12" s="6" t="s">
        <v>135</v>
      </c>
      <c r="D12" s="6" t="s">
        <v>136</v>
      </c>
      <c r="E12" s="37" t="s">
        <v>170</v>
      </c>
      <c r="G12" s="9" t="s">
        <v>108</v>
      </c>
      <c r="H12" s="29">
        <v>0</v>
      </c>
      <c r="I12" s="31">
        <v>1</v>
      </c>
      <c r="J12" s="7" t="s">
        <v>17</v>
      </c>
      <c r="K12" s="4" t="s">
        <v>1</v>
      </c>
      <c r="L12"/>
    </row>
    <row r="13" spans="1:12" s="54" customFormat="1" ht="28.8" x14ac:dyDescent="0.3">
      <c r="A13" s="6" t="s">
        <v>23</v>
      </c>
      <c r="B13" s="53"/>
      <c r="C13" s="6" t="s">
        <v>137</v>
      </c>
      <c r="D13" s="6" t="s">
        <v>138</v>
      </c>
      <c r="E13" s="59" t="s">
        <v>173</v>
      </c>
      <c r="G13" s="55">
        <v>0</v>
      </c>
      <c r="H13" s="56" t="s">
        <v>108</v>
      </c>
      <c r="I13" s="57">
        <v>30</v>
      </c>
      <c r="J13" s="58" t="s">
        <v>103</v>
      </c>
      <c r="K13" s="53" t="s">
        <v>104</v>
      </c>
    </row>
    <row r="14" spans="1:12" x14ac:dyDescent="0.3">
      <c r="B14" s="6"/>
      <c r="G14" s="8"/>
      <c r="H14" s="10"/>
      <c r="I14" s="32"/>
      <c r="J14" s="7"/>
      <c r="K14" s="4"/>
      <c r="L14"/>
    </row>
    <row r="15" spans="1:12" s="11" customFormat="1" x14ac:dyDescent="0.3">
      <c r="A15" s="19">
        <v>100</v>
      </c>
      <c r="B15" s="20"/>
      <c r="C15" s="22" t="s">
        <v>139</v>
      </c>
      <c r="D15" s="22" t="s">
        <v>141</v>
      </c>
      <c r="E15" s="20" t="s">
        <v>140</v>
      </c>
      <c r="F15" s="20"/>
      <c r="G15" s="23">
        <f>SUM(G17,G23)</f>
        <v>0</v>
      </c>
      <c r="H15" s="25">
        <f>SUM(H34)</f>
        <v>0</v>
      </c>
      <c r="I15" s="34"/>
      <c r="J15" s="21"/>
      <c r="K15" s="22"/>
    </row>
    <row r="16" spans="1:12" s="20" customFormat="1" x14ac:dyDescent="0.3">
      <c r="A16" s="22" t="s">
        <v>24</v>
      </c>
      <c r="C16" s="22"/>
      <c r="D16" s="22"/>
      <c r="E16" s="40" t="s">
        <v>142</v>
      </c>
      <c r="G16" s="15" t="s">
        <v>108</v>
      </c>
      <c r="H16" s="15" t="s">
        <v>108</v>
      </c>
      <c r="I16" s="35"/>
      <c r="J16" s="24"/>
      <c r="K16" s="22"/>
    </row>
    <row r="17" spans="1:12" s="14" customFormat="1" x14ac:dyDescent="0.3">
      <c r="A17" s="12" t="s">
        <v>26</v>
      </c>
      <c r="C17" s="12"/>
      <c r="D17" s="12"/>
      <c r="E17" s="38" t="s">
        <v>143</v>
      </c>
      <c r="G17" s="15">
        <f>SUM(G18:G22)</f>
        <v>0</v>
      </c>
      <c r="H17" s="15" t="s">
        <v>108</v>
      </c>
      <c r="I17" s="33">
        <v>1</v>
      </c>
      <c r="J17" s="18" t="s">
        <v>107</v>
      </c>
      <c r="K17" s="22" t="s">
        <v>104</v>
      </c>
    </row>
    <row r="18" spans="1:12" x14ac:dyDescent="0.3">
      <c r="A18" s="6" t="s">
        <v>28</v>
      </c>
      <c r="E18" s="39" t="s">
        <v>144</v>
      </c>
      <c r="G18" s="28">
        <v>0</v>
      </c>
      <c r="H18" s="8" t="s">
        <v>108</v>
      </c>
      <c r="I18" s="31">
        <v>1</v>
      </c>
      <c r="J18" s="7" t="s">
        <v>107</v>
      </c>
      <c r="K18" s="6" t="s">
        <v>104</v>
      </c>
      <c r="L18"/>
    </row>
    <row r="19" spans="1:12" x14ac:dyDescent="0.3">
      <c r="A19" s="6" t="s">
        <v>30</v>
      </c>
      <c r="B19" s="1"/>
      <c r="E19" s="39" t="s">
        <v>145</v>
      </c>
      <c r="G19" s="28">
        <v>0</v>
      </c>
      <c r="H19" s="8" t="s">
        <v>108</v>
      </c>
      <c r="I19" s="31">
        <v>1</v>
      </c>
      <c r="J19" s="7" t="s">
        <v>107</v>
      </c>
      <c r="K19" s="6" t="s">
        <v>104</v>
      </c>
      <c r="L19"/>
    </row>
    <row r="20" spans="1:12" x14ac:dyDescent="0.3">
      <c r="A20" s="6" t="s">
        <v>32</v>
      </c>
      <c r="B20" s="1"/>
      <c r="E20" s="39" t="s">
        <v>146</v>
      </c>
      <c r="G20" s="28">
        <v>0</v>
      </c>
      <c r="H20" s="8" t="s">
        <v>108</v>
      </c>
      <c r="I20" s="31">
        <v>1</v>
      </c>
      <c r="J20" s="7" t="s">
        <v>107</v>
      </c>
      <c r="K20" s="6" t="s">
        <v>104</v>
      </c>
      <c r="L20"/>
    </row>
    <row r="21" spans="1:12" x14ac:dyDescent="0.3">
      <c r="A21" s="6" t="s">
        <v>34</v>
      </c>
      <c r="B21" s="1"/>
      <c r="E21" s="39" t="s">
        <v>147</v>
      </c>
      <c r="G21" s="28">
        <v>0</v>
      </c>
      <c r="H21" s="8" t="s">
        <v>108</v>
      </c>
      <c r="I21" s="31">
        <v>1</v>
      </c>
      <c r="J21" s="7" t="s">
        <v>107</v>
      </c>
      <c r="K21" s="6" t="s">
        <v>104</v>
      </c>
      <c r="L21"/>
    </row>
    <row r="22" spans="1:12" x14ac:dyDescent="0.3">
      <c r="A22" s="6" t="s">
        <v>35</v>
      </c>
      <c r="B22" s="1"/>
      <c r="E22" s="39" t="s">
        <v>148</v>
      </c>
      <c r="G22" s="28">
        <v>0</v>
      </c>
      <c r="H22" s="8" t="s">
        <v>108</v>
      </c>
      <c r="I22" s="31">
        <v>1</v>
      </c>
      <c r="J22" s="7" t="s">
        <v>107</v>
      </c>
      <c r="K22" s="6" t="s">
        <v>104</v>
      </c>
      <c r="L22"/>
    </row>
    <row r="23" spans="1:12" s="14" customFormat="1" x14ac:dyDescent="0.3">
      <c r="A23" s="12" t="s">
        <v>36</v>
      </c>
      <c r="C23" s="12"/>
      <c r="D23" s="12"/>
      <c r="E23" s="38" t="s">
        <v>149</v>
      </c>
      <c r="G23" s="15">
        <f>SUM(G24:G33)</f>
        <v>0</v>
      </c>
      <c r="H23" s="15" t="s">
        <v>108</v>
      </c>
      <c r="I23" s="33">
        <v>1</v>
      </c>
      <c r="J23" s="18" t="s">
        <v>107</v>
      </c>
      <c r="K23" s="12" t="s">
        <v>104</v>
      </c>
    </row>
    <row r="24" spans="1:12" x14ac:dyDescent="0.3">
      <c r="A24" s="6" t="s">
        <v>38</v>
      </c>
      <c r="B24" s="1"/>
      <c r="E24" s="39" t="s">
        <v>150</v>
      </c>
      <c r="G24" s="28">
        <v>0</v>
      </c>
      <c r="H24" s="8" t="s">
        <v>108</v>
      </c>
      <c r="I24" s="31">
        <v>1</v>
      </c>
      <c r="J24" s="7" t="s">
        <v>107</v>
      </c>
      <c r="K24" s="6" t="s">
        <v>104</v>
      </c>
      <c r="L24"/>
    </row>
    <row r="25" spans="1:12" x14ac:dyDescent="0.3">
      <c r="A25" s="6" t="s">
        <v>39</v>
      </c>
      <c r="B25" s="1"/>
      <c r="E25" s="39" t="s">
        <v>151</v>
      </c>
      <c r="G25" s="28">
        <v>0</v>
      </c>
      <c r="H25" s="8" t="s">
        <v>108</v>
      </c>
      <c r="I25" s="31">
        <v>1</v>
      </c>
      <c r="J25" s="7" t="s">
        <v>107</v>
      </c>
      <c r="K25" s="6" t="s">
        <v>104</v>
      </c>
      <c r="L25"/>
    </row>
    <row r="26" spans="1:12" x14ac:dyDescent="0.3">
      <c r="A26" s="6" t="s">
        <v>40</v>
      </c>
      <c r="B26" s="1"/>
      <c r="E26" s="39" t="s">
        <v>152</v>
      </c>
      <c r="G26" s="28">
        <v>0</v>
      </c>
      <c r="H26" s="8" t="s">
        <v>108</v>
      </c>
      <c r="I26" s="31">
        <v>1</v>
      </c>
      <c r="J26" s="7" t="s">
        <v>107</v>
      </c>
      <c r="K26" s="6" t="s">
        <v>104</v>
      </c>
      <c r="L26"/>
    </row>
    <row r="27" spans="1:12" x14ac:dyDescent="0.3">
      <c r="A27" s="6" t="s">
        <v>41</v>
      </c>
      <c r="B27" s="1"/>
      <c r="E27" s="39" t="s">
        <v>42</v>
      </c>
      <c r="G27" s="28">
        <v>0</v>
      </c>
      <c r="H27" s="8" t="s">
        <v>108</v>
      </c>
      <c r="I27" s="31">
        <v>1</v>
      </c>
      <c r="J27" s="7" t="s">
        <v>107</v>
      </c>
      <c r="K27" s="6" t="s">
        <v>104</v>
      </c>
      <c r="L27"/>
    </row>
    <row r="28" spans="1:12" x14ac:dyDescent="0.3">
      <c r="A28" s="6" t="s">
        <v>43</v>
      </c>
      <c r="B28" s="1"/>
      <c r="E28" s="39" t="s">
        <v>44</v>
      </c>
      <c r="G28" s="28">
        <v>0</v>
      </c>
      <c r="H28" s="8" t="s">
        <v>108</v>
      </c>
      <c r="I28" s="31">
        <v>1</v>
      </c>
      <c r="J28" s="7" t="s">
        <v>107</v>
      </c>
      <c r="K28" s="6" t="s">
        <v>104</v>
      </c>
      <c r="L28"/>
    </row>
    <row r="29" spans="1:12" x14ac:dyDescent="0.3">
      <c r="A29" s="6" t="s">
        <v>45</v>
      </c>
      <c r="B29" s="1"/>
      <c r="E29" s="39" t="s">
        <v>46</v>
      </c>
      <c r="G29" s="28">
        <v>0</v>
      </c>
      <c r="H29" s="8" t="s">
        <v>108</v>
      </c>
      <c r="I29" s="31">
        <v>1</v>
      </c>
      <c r="J29" s="7" t="s">
        <v>107</v>
      </c>
      <c r="K29" s="6" t="s">
        <v>104</v>
      </c>
      <c r="L29"/>
    </row>
    <row r="30" spans="1:12" x14ac:dyDescent="0.3">
      <c r="A30" s="6" t="s">
        <v>47</v>
      </c>
      <c r="B30" s="1"/>
      <c r="E30" s="39" t="s">
        <v>48</v>
      </c>
      <c r="G30" s="28">
        <v>0</v>
      </c>
      <c r="H30" s="8" t="s">
        <v>108</v>
      </c>
      <c r="I30" s="31">
        <v>1</v>
      </c>
      <c r="J30" s="7" t="s">
        <v>107</v>
      </c>
      <c r="K30" s="6" t="s">
        <v>104</v>
      </c>
      <c r="L30"/>
    </row>
    <row r="31" spans="1:12" x14ac:dyDescent="0.3">
      <c r="A31" s="6" t="s">
        <v>49</v>
      </c>
      <c r="B31" s="1"/>
      <c r="E31" s="39" t="s">
        <v>153</v>
      </c>
      <c r="G31" s="28">
        <v>0</v>
      </c>
      <c r="H31" s="8" t="s">
        <v>108</v>
      </c>
      <c r="I31" s="31">
        <v>1</v>
      </c>
      <c r="J31" s="7" t="s">
        <v>107</v>
      </c>
      <c r="K31" s="6" t="s">
        <v>104</v>
      </c>
      <c r="L31"/>
    </row>
    <row r="32" spans="1:12" x14ac:dyDescent="0.3">
      <c r="A32" s="6" t="s">
        <v>50</v>
      </c>
      <c r="B32" s="1"/>
      <c r="E32" s="39" t="s">
        <v>51</v>
      </c>
      <c r="G32" s="28">
        <v>0</v>
      </c>
      <c r="H32" s="8" t="s">
        <v>108</v>
      </c>
      <c r="I32" s="31">
        <v>1</v>
      </c>
      <c r="J32" s="7" t="s">
        <v>107</v>
      </c>
      <c r="K32" s="6" t="s">
        <v>104</v>
      </c>
      <c r="L32"/>
    </row>
    <row r="33" spans="1:12" x14ac:dyDescent="0.3">
      <c r="B33" s="4"/>
      <c r="E33" s="39" t="s">
        <v>163</v>
      </c>
      <c r="G33" s="28">
        <v>0</v>
      </c>
      <c r="H33" s="8" t="s">
        <v>108</v>
      </c>
      <c r="I33" s="31">
        <v>1</v>
      </c>
      <c r="J33" s="7" t="s">
        <v>107</v>
      </c>
      <c r="K33" s="6" t="s">
        <v>104</v>
      </c>
      <c r="L33"/>
    </row>
    <row r="34" spans="1:12" s="17" customFormat="1" x14ac:dyDescent="0.3">
      <c r="A34" s="12">
        <v>117</v>
      </c>
      <c r="B34" s="14"/>
      <c r="C34" s="13"/>
      <c r="D34" s="13"/>
      <c r="E34" s="38" t="s">
        <v>154</v>
      </c>
      <c r="F34" s="14"/>
      <c r="G34" s="15" t="s">
        <v>108</v>
      </c>
      <c r="H34" s="45">
        <v>0</v>
      </c>
      <c r="I34" s="33">
        <v>1</v>
      </c>
      <c r="J34" s="16" t="s">
        <v>111</v>
      </c>
      <c r="K34" s="12" t="s">
        <v>106</v>
      </c>
    </row>
    <row r="35" spans="1:12" s="20" customFormat="1" x14ac:dyDescent="0.3">
      <c r="A35" s="22">
        <v>200</v>
      </c>
      <c r="B35" s="20" t="s">
        <v>172</v>
      </c>
      <c r="C35" s="22" t="s">
        <v>155</v>
      </c>
      <c r="D35" s="22" t="s">
        <v>156</v>
      </c>
      <c r="E35" s="20" t="s">
        <v>52</v>
      </c>
      <c r="G35" s="23">
        <f>SUM(G37,G44)</f>
        <v>0</v>
      </c>
      <c r="H35" s="25">
        <f>SUM(H50)</f>
        <v>0</v>
      </c>
      <c r="I35" s="35"/>
      <c r="J35" s="24"/>
      <c r="K35" s="22"/>
    </row>
    <row r="36" spans="1:12" s="20" customFormat="1" x14ac:dyDescent="0.3">
      <c r="A36" s="22" t="s">
        <v>53</v>
      </c>
      <c r="C36" s="22"/>
      <c r="D36" s="22"/>
      <c r="E36" s="40" t="s">
        <v>25</v>
      </c>
      <c r="G36" s="15" t="s">
        <v>108</v>
      </c>
      <c r="H36" s="42" t="s">
        <v>108</v>
      </c>
      <c r="I36" s="35"/>
      <c r="J36" s="24"/>
      <c r="K36" s="22"/>
    </row>
    <row r="37" spans="1:12" s="14" customFormat="1" x14ac:dyDescent="0.3">
      <c r="A37" s="12" t="s">
        <v>54</v>
      </c>
      <c r="C37" s="12"/>
      <c r="D37" s="12"/>
      <c r="E37" s="38" t="s">
        <v>27</v>
      </c>
      <c r="G37" s="15">
        <f>SUM(G38:G43)</f>
        <v>0</v>
      </c>
      <c r="H37" s="42" t="s">
        <v>108</v>
      </c>
      <c r="I37" s="33">
        <v>1</v>
      </c>
      <c r="J37" s="18" t="s">
        <v>107</v>
      </c>
      <c r="K37" s="49" t="s">
        <v>104</v>
      </c>
    </row>
    <row r="38" spans="1:12" s="14" customFormat="1" x14ac:dyDescent="0.3">
      <c r="A38" s="12" t="s">
        <v>55</v>
      </c>
      <c r="B38" s="12"/>
      <c r="C38" s="12"/>
      <c r="D38" s="12"/>
      <c r="E38" s="39" t="s">
        <v>144</v>
      </c>
      <c r="G38" s="28">
        <v>0</v>
      </c>
      <c r="H38" s="43" t="s">
        <v>108</v>
      </c>
      <c r="I38" s="31">
        <v>1</v>
      </c>
      <c r="J38" s="50" t="s">
        <v>107</v>
      </c>
      <c r="K38" s="48" t="s">
        <v>104</v>
      </c>
    </row>
    <row r="39" spans="1:12" s="14" customFormat="1" x14ac:dyDescent="0.3">
      <c r="A39" s="12" t="s">
        <v>56</v>
      </c>
      <c r="B39" s="12"/>
      <c r="C39" s="12"/>
      <c r="D39" s="12"/>
      <c r="E39" s="39" t="s">
        <v>145</v>
      </c>
      <c r="G39" s="28">
        <v>0</v>
      </c>
      <c r="H39" s="43" t="s">
        <v>108</v>
      </c>
      <c r="I39" s="31">
        <v>1</v>
      </c>
      <c r="J39" s="50" t="s">
        <v>107</v>
      </c>
      <c r="K39" s="48" t="s">
        <v>104</v>
      </c>
    </row>
    <row r="40" spans="1:12" s="14" customFormat="1" x14ac:dyDescent="0.3">
      <c r="A40" s="12" t="s">
        <v>57</v>
      </c>
      <c r="B40" s="12"/>
      <c r="C40" s="12"/>
      <c r="D40" s="12"/>
      <c r="E40" s="39" t="s">
        <v>146</v>
      </c>
      <c r="G40" s="28">
        <v>0</v>
      </c>
      <c r="H40" s="43" t="s">
        <v>108</v>
      </c>
      <c r="I40" s="31">
        <v>1</v>
      </c>
      <c r="J40" s="50" t="s">
        <v>107</v>
      </c>
      <c r="K40" s="48" t="s">
        <v>104</v>
      </c>
    </row>
    <row r="41" spans="1:12" s="14" customFormat="1" x14ac:dyDescent="0.3">
      <c r="A41" s="12" t="s">
        <v>58</v>
      </c>
      <c r="B41" s="12"/>
      <c r="C41" s="12"/>
      <c r="D41" s="12"/>
      <c r="E41" s="39" t="s">
        <v>147</v>
      </c>
      <c r="G41" s="28">
        <v>0</v>
      </c>
      <c r="H41" s="43" t="s">
        <v>108</v>
      </c>
      <c r="I41" s="31">
        <v>1</v>
      </c>
      <c r="J41" s="50" t="s">
        <v>107</v>
      </c>
      <c r="K41" s="48" t="s">
        <v>104</v>
      </c>
    </row>
    <row r="42" spans="1:12" x14ac:dyDescent="0.3">
      <c r="A42" s="6" t="s">
        <v>60</v>
      </c>
      <c r="B42" s="1"/>
      <c r="E42" s="39" t="s">
        <v>157</v>
      </c>
      <c r="F42" s="1"/>
      <c r="G42" s="28">
        <v>0</v>
      </c>
      <c r="H42" s="43" t="s">
        <v>108</v>
      </c>
      <c r="I42" s="31">
        <v>1</v>
      </c>
      <c r="J42" s="7" t="s">
        <v>107</v>
      </c>
      <c r="K42" s="48" t="s">
        <v>104</v>
      </c>
      <c r="L42"/>
    </row>
    <row r="43" spans="1:12" x14ac:dyDescent="0.3">
      <c r="A43" s="6" t="s">
        <v>62</v>
      </c>
      <c r="B43" s="1"/>
      <c r="E43" s="39" t="s">
        <v>158</v>
      </c>
      <c r="F43" s="1"/>
      <c r="G43" s="28">
        <v>0</v>
      </c>
      <c r="H43" s="43" t="s">
        <v>108</v>
      </c>
      <c r="I43" s="31">
        <v>1</v>
      </c>
      <c r="J43" s="7" t="s">
        <v>107</v>
      </c>
      <c r="K43" s="48" t="s">
        <v>104</v>
      </c>
      <c r="L43"/>
    </row>
    <row r="44" spans="1:12" s="14" customFormat="1" x14ac:dyDescent="0.3">
      <c r="A44" s="12" t="s">
        <v>63</v>
      </c>
      <c r="C44" s="12"/>
      <c r="D44" s="12"/>
      <c r="E44" s="38" t="s">
        <v>149</v>
      </c>
      <c r="G44" s="15">
        <f>SUM(G45:G49)</f>
        <v>0</v>
      </c>
      <c r="H44" s="42" t="s">
        <v>108</v>
      </c>
      <c r="I44" s="33">
        <v>1</v>
      </c>
      <c r="J44" s="18" t="s">
        <v>107</v>
      </c>
      <c r="K44" s="49" t="s">
        <v>104</v>
      </c>
    </row>
    <row r="45" spans="1:12" x14ac:dyDescent="0.3">
      <c r="A45" s="6" t="s">
        <v>64</v>
      </c>
      <c r="B45" s="1"/>
      <c r="E45" s="39" t="s">
        <v>150</v>
      </c>
      <c r="F45" s="1"/>
      <c r="G45" s="28">
        <v>0</v>
      </c>
      <c r="H45" s="44" t="s">
        <v>108</v>
      </c>
      <c r="I45" s="31">
        <v>1</v>
      </c>
      <c r="J45" s="7" t="s">
        <v>107</v>
      </c>
      <c r="K45" s="48" t="s">
        <v>104</v>
      </c>
      <c r="L45"/>
    </row>
    <row r="46" spans="1:12" x14ac:dyDescent="0.3">
      <c r="A46" s="6" t="s">
        <v>65</v>
      </c>
      <c r="B46" s="1"/>
      <c r="E46" s="39" t="s">
        <v>159</v>
      </c>
      <c r="F46" s="1"/>
      <c r="G46" s="28">
        <v>0</v>
      </c>
      <c r="H46" s="44" t="s">
        <v>108</v>
      </c>
      <c r="I46" s="41">
        <v>1</v>
      </c>
      <c r="J46" s="7" t="s">
        <v>107</v>
      </c>
      <c r="K46" s="6" t="s">
        <v>61</v>
      </c>
      <c r="L46"/>
    </row>
    <row r="47" spans="1:12" x14ac:dyDescent="0.3">
      <c r="A47" s="6" t="s">
        <v>109</v>
      </c>
      <c r="B47" s="1"/>
      <c r="E47" s="39" t="s">
        <v>160</v>
      </c>
      <c r="F47" s="1"/>
      <c r="G47" s="28">
        <v>0</v>
      </c>
      <c r="H47" s="44" t="s">
        <v>108</v>
      </c>
      <c r="I47" s="41">
        <v>1</v>
      </c>
      <c r="J47" s="7" t="s">
        <v>107</v>
      </c>
      <c r="K47" s="6" t="s">
        <v>61</v>
      </c>
      <c r="L47"/>
    </row>
    <row r="48" spans="1:12" x14ac:dyDescent="0.3">
      <c r="B48" s="6"/>
      <c r="E48" s="39" t="s">
        <v>161</v>
      </c>
      <c r="G48" s="28">
        <v>0</v>
      </c>
      <c r="H48" s="44" t="s">
        <v>108</v>
      </c>
      <c r="I48" s="31">
        <v>1</v>
      </c>
      <c r="J48" s="7" t="s">
        <v>107</v>
      </c>
      <c r="K48" s="46" t="s">
        <v>104</v>
      </c>
      <c r="L48"/>
    </row>
    <row r="49" spans="1:12" x14ac:dyDescent="0.3">
      <c r="B49" s="6"/>
      <c r="E49" s="39" t="s">
        <v>163</v>
      </c>
      <c r="G49" s="28">
        <v>0</v>
      </c>
      <c r="H49" s="44" t="s">
        <v>108</v>
      </c>
      <c r="I49" s="31">
        <v>1</v>
      </c>
      <c r="J49" s="7" t="s">
        <v>107</v>
      </c>
      <c r="K49" s="46" t="s">
        <v>104</v>
      </c>
      <c r="L49"/>
    </row>
    <row r="50" spans="1:12" s="14" customFormat="1" x14ac:dyDescent="0.3">
      <c r="A50" s="12" t="s">
        <v>110</v>
      </c>
      <c r="C50" s="12"/>
      <c r="D50" s="12"/>
      <c r="E50" s="38" t="s">
        <v>162</v>
      </c>
      <c r="G50" s="15" t="s">
        <v>108</v>
      </c>
      <c r="H50" s="45">
        <v>0</v>
      </c>
      <c r="I50" s="33">
        <v>1</v>
      </c>
      <c r="J50" s="18" t="s">
        <v>111</v>
      </c>
      <c r="K50" s="12" t="s">
        <v>106</v>
      </c>
    </row>
    <row r="51" spans="1:12" x14ac:dyDescent="0.3">
      <c r="G51" s="8"/>
      <c r="H51" s="5"/>
      <c r="I51" s="31"/>
      <c r="J51" s="7"/>
      <c r="K51" s="4"/>
      <c r="L51"/>
    </row>
    <row r="52" spans="1:12" s="20" customFormat="1" x14ac:dyDescent="0.3">
      <c r="A52" s="22">
        <v>300</v>
      </c>
      <c r="C52" s="22" t="s">
        <v>164</v>
      </c>
      <c r="D52" s="22" t="s">
        <v>165</v>
      </c>
      <c r="E52" s="20" t="s">
        <v>66</v>
      </c>
      <c r="G52" s="23">
        <f>SUM(G54,G60)</f>
        <v>0</v>
      </c>
      <c r="H52" s="25">
        <f>SUM(H66)</f>
        <v>0</v>
      </c>
      <c r="I52" s="35"/>
      <c r="J52" s="24"/>
      <c r="K52" s="22"/>
    </row>
    <row r="53" spans="1:12" s="20" customFormat="1" x14ac:dyDescent="0.3">
      <c r="A53" s="22" t="s">
        <v>67</v>
      </c>
      <c r="C53" s="22"/>
      <c r="D53" s="22"/>
      <c r="E53" s="40" t="s">
        <v>25</v>
      </c>
      <c r="G53" s="15" t="s">
        <v>108</v>
      </c>
      <c r="H53" s="15" t="s">
        <v>108</v>
      </c>
      <c r="I53" s="35"/>
      <c r="J53" s="24"/>
      <c r="K53" s="22"/>
    </row>
    <row r="54" spans="1:12" s="14" customFormat="1" x14ac:dyDescent="0.3">
      <c r="A54" s="12" t="s">
        <v>68</v>
      </c>
      <c r="C54" s="12"/>
      <c r="D54" s="12"/>
      <c r="E54" s="38" t="s">
        <v>27</v>
      </c>
      <c r="G54" s="15">
        <f>SUM(G55:G59)</f>
        <v>0</v>
      </c>
      <c r="H54" s="42" t="s">
        <v>108</v>
      </c>
      <c r="I54" s="33">
        <v>1</v>
      </c>
      <c r="J54" s="18"/>
      <c r="K54" s="12" t="s">
        <v>104</v>
      </c>
    </row>
    <row r="55" spans="1:12" x14ac:dyDescent="0.3">
      <c r="A55" s="6" t="s">
        <v>69</v>
      </c>
      <c r="E55" s="39" t="s">
        <v>70</v>
      </c>
      <c r="G55" s="28">
        <v>0</v>
      </c>
      <c r="H55" s="43" t="s">
        <v>108</v>
      </c>
      <c r="I55" s="31">
        <v>1</v>
      </c>
      <c r="J55" s="7"/>
      <c r="K55" s="46" t="s">
        <v>104</v>
      </c>
      <c r="L55"/>
    </row>
    <row r="56" spans="1:12" x14ac:dyDescent="0.3">
      <c r="A56" s="6" t="s">
        <v>71</v>
      </c>
      <c r="B56" s="6"/>
      <c r="E56" s="39" t="s">
        <v>29</v>
      </c>
      <c r="G56" s="28">
        <v>0</v>
      </c>
      <c r="H56" s="43" t="s">
        <v>108</v>
      </c>
      <c r="I56" s="31">
        <v>1</v>
      </c>
      <c r="J56" s="7"/>
      <c r="K56" s="46" t="s">
        <v>104</v>
      </c>
      <c r="L56"/>
    </row>
    <row r="57" spans="1:12" x14ac:dyDescent="0.3">
      <c r="A57" s="6" t="s">
        <v>72</v>
      </c>
      <c r="B57" s="6"/>
      <c r="E57" s="39" t="s">
        <v>31</v>
      </c>
      <c r="G57" s="28">
        <v>0</v>
      </c>
      <c r="H57" s="43" t="s">
        <v>108</v>
      </c>
      <c r="I57" s="31">
        <v>1</v>
      </c>
      <c r="J57" s="7"/>
      <c r="K57" s="46" t="s">
        <v>104</v>
      </c>
      <c r="L57"/>
    </row>
    <row r="58" spans="1:12" x14ac:dyDescent="0.3">
      <c r="A58" s="6" t="s">
        <v>73</v>
      </c>
      <c r="E58" s="39" t="s">
        <v>33</v>
      </c>
      <c r="G58" s="28">
        <v>0</v>
      </c>
      <c r="H58" s="43" t="s">
        <v>108</v>
      </c>
      <c r="I58" s="31">
        <v>1</v>
      </c>
      <c r="J58" s="7"/>
      <c r="K58" s="46" t="s">
        <v>104</v>
      </c>
      <c r="L58"/>
    </row>
    <row r="59" spans="1:12" x14ac:dyDescent="0.3">
      <c r="A59" s="6" t="s">
        <v>74</v>
      </c>
      <c r="E59" s="39" t="s">
        <v>112</v>
      </c>
      <c r="G59" s="28">
        <v>0</v>
      </c>
      <c r="H59" s="43" t="s">
        <v>108</v>
      </c>
      <c r="I59" s="31">
        <v>1</v>
      </c>
      <c r="J59" s="7"/>
      <c r="K59" s="46" t="s">
        <v>104</v>
      </c>
      <c r="L59"/>
    </row>
    <row r="60" spans="1:12" s="14" customFormat="1" x14ac:dyDescent="0.3">
      <c r="A60" s="12" t="s">
        <v>75</v>
      </c>
      <c r="C60" s="12"/>
      <c r="D60" s="12"/>
      <c r="E60" s="38" t="s">
        <v>37</v>
      </c>
      <c r="G60" s="15">
        <f>SUM(G61:G65)</f>
        <v>0</v>
      </c>
      <c r="H60" s="42" t="s">
        <v>108</v>
      </c>
      <c r="I60" s="33">
        <v>1</v>
      </c>
      <c r="J60" s="18"/>
      <c r="K60" s="12" t="s">
        <v>104</v>
      </c>
    </row>
    <row r="61" spans="1:12" x14ac:dyDescent="0.3">
      <c r="A61" s="6" t="s">
        <v>76</v>
      </c>
      <c r="E61" s="39" t="s">
        <v>59</v>
      </c>
      <c r="G61" s="28">
        <v>0</v>
      </c>
      <c r="H61" s="43" t="s">
        <v>108</v>
      </c>
      <c r="I61" s="31">
        <v>1</v>
      </c>
      <c r="J61" s="7"/>
      <c r="K61" s="46" t="s">
        <v>104</v>
      </c>
      <c r="L61"/>
    </row>
    <row r="62" spans="1:12" x14ac:dyDescent="0.3">
      <c r="A62" s="6" t="s">
        <v>77</v>
      </c>
      <c r="E62" s="39" t="s">
        <v>113</v>
      </c>
      <c r="G62" s="28">
        <v>0</v>
      </c>
      <c r="H62" s="43" t="s">
        <v>108</v>
      </c>
      <c r="I62" s="31">
        <v>1</v>
      </c>
      <c r="J62" s="7"/>
      <c r="K62" s="46" t="s">
        <v>104</v>
      </c>
      <c r="L62"/>
    </row>
    <row r="63" spans="1:12" x14ac:dyDescent="0.3">
      <c r="A63" s="6" t="s">
        <v>79</v>
      </c>
      <c r="B63" s="6"/>
      <c r="E63" s="39" t="s">
        <v>114</v>
      </c>
      <c r="G63" s="28">
        <v>0</v>
      </c>
      <c r="H63" s="43" t="s">
        <v>108</v>
      </c>
      <c r="I63" s="31">
        <v>1</v>
      </c>
      <c r="J63" s="7"/>
      <c r="K63" s="46" t="s">
        <v>104</v>
      </c>
      <c r="L63"/>
    </row>
    <row r="64" spans="1:12" x14ac:dyDescent="0.3">
      <c r="B64" s="6"/>
      <c r="E64" s="39" t="s">
        <v>115</v>
      </c>
      <c r="G64" s="28">
        <v>0</v>
      </c>
      <c r="H64" s="44" t="s">
        <v>108</v>
      </c>
      <c r="I64" s="31">
        <v>1</v>
      </c>
      <c r="J64" s="7" t="s">
        <v>107</v>
      </c>
      <c r="K64" s="46" t="s">
        <v>104</v>
      </c>
      <c r="L64"/>
    </row>
    <row r="65" spans="1:12" x14ac:dyDescent="0.3">
      <c r="B65" s="6"/>
      <c r="E65" s="39" t="s">
        <v>3</v>
      </c>
      <c r="G65" s="28">
        <v>0</v>
      </c>
      <c r="H65" s="44" t="s">
        <v>108</v>
      </c>
      <c r="I65" s="31">
        <v>1</v>
      </c>
      <c r="J65" s="7" t="s">
        <v>107</v>
      </c>
      <c r="K65" s="46" t="s">
        <v>104</v>
      </c>
      <c r="L65"/>
    </row>
    <row r="66" spans="1:12" s="14" customFormat="1" x14ac:dyDescent="0.3">
      <c r="A66" s="12" t="s">
        <v>80</v>
      </c>
      <c r="B66" s="14" t="s">
        <v>172</v>
      </c>
      <c r="C66" s="19" t="s">
        <v>164</v>
      </c>
      <c r="D66" s="19" t="s">
        <v>165</v>
      </c>
      <c r="E66" s="14" t="s">
        <v>78</v>
      </c>
      <c r="G66" s="15" t="s">
        <v>108</v>
      </c>
      <c r="H66" s="45">
        <v>0</v>
      </c>
      <c r="I66" s="33">
        <v>1</v>
      </c>
      <c r="J66" s="18" t="s">
        <v>111</v>
      </c>
      <c r="K66" s="12" t="s">
        <v>106</v>
      </c>
    </row>
    <row r="67" spans="1:12" s="11" customFormat="1" x14ac:dyDescent="0.3">
      <c r="A67" s="22">
        <v>400</v>
      </c>
      <c r="B67" s="20"/>
      <c r="C67" s="22" t="s">
        <v>166</v>
      </c>
      <c r="D67" s="22" t="s">
        <v>167</v>
      </c>
      <c r="E67" s="20" t="s">
        <v>81</v>
      </c>
      <c r="F67" s="20"/>
      <c r="G67" s="23">
        <f>SUM(G69:G90)</f>
        <v>0</v>
      </c>
      <c r="H67" s="43" t="s">
        <v>108</v>
      </c>
      <c r="I67" s="35"/>
      <c r="J67" s="24"/>
      <c r="K67" s="22"/>
    </row>
    <row r="68" spans="1:12" s="11" customFormat="1" ht="57.6" x14ac:dyDescent="0.3">
      <c r="A68" s="22"/>
      <c r="B68" s="20"/>
      <c r="C68" s="22"/>
      <c r="D68" s="22"/>
      <c r="E68" s="60" t="s">
        <v>171</v>
      </c>
      <c r="F68" s="20"/>
      <c r="G68" s="23"/>
      <c r="H68" s="25"/>
      <c r="I68" s="35"/>
      <c r="J68" s="24"/>
      <c r="K68" s="47"/>
    </row>
    <row r="69" spans="1:12" x14ac:dyDescent="0.3">
      <c r="A69" s="6">
        <v>401</v>
      </c>
      <c r="C69" s="6">
        <v>1427</v>
      </c>
      <c r="D69" s="6">
        <v>1458</v>
      </c>
      <c r="E69" t="s">
        <v>82</v>
      </c>
      <c r="G69" s="28">
        <v>0</v>
      </c>
      <c r="H69" s="43" t="s">
        <v>108</v>
      </c>
      <c r="I69" s="31">
        <v>1</v>
      </c>
      <c r="J69" s="7" t="s">
        <v>107</v>
      </c>
      <c r="K69" s="46" t="s">
        <v>104</v>
      </c>
      <c r="L69"/>
    </row>
    <row r="70" spans="1:12" x14ac:dyDescent="0.3">
      <c r="A70" s="6">
        <v>402</v>
      </c>
      <c r="C70" s="6">
        <v>1439</v>
      </c>
      <c r="D70" s="6">
        <v>1471</v>
      </c>
      <c r="E70" t="s">
        <v>83</v>
      </c>
      <c r="G70" s="28">
        <v>0</v>
      </c>
      <c r="H70" s="43" t="s">
        <v>108</v>
      </c>
      <c r="I70" s="31">
        <v>1</v>
      </c>
      <c r="J70" s="7" t="s">
        <v>107</v>
      </c>
      <c r="K70" s="46" t="s">
        <v>104</v>
      </c>
      <c r="L70"/>
    </row>
    <row r="71" spans="1:12" x14ac:dyDescent="0.3">
      <c r="A71" s="6">
        <v>403</v>
      </c>
      <c r="C71" s="6">
        <v>1444</v>
      </c>
      <c r="D71" s="6">
        <v>1476</v>
      </c>
      <c r="E71" t="s">
        <v>84</v>
      </c>
      <c r="G71" s="28">
        <v>0</v>
      </c>
      <c r="H71" s="43" t="s">
        <v>108</v>
      </c>
      <c r="I71" s="31">
        <v>1</v>
      </c>
      <c r="J71" s="7" t="s">
        <v>107</v>
      </c>
      <c r="K71" s="46" t="s">
        <v>104</v>
      </c>
      <c r="L71"/>
    </row>
    <row r="72" spans="1:12" x14ac:dyDescent="0.3">
      <c r="A72" s="6">
        <v>404</v>
      </c>
      <c r="C72" s="6">
        <v>1450</v>
      </c>
      <c r="D72" s="6">
        <v>1482</v>
      </c>
      <c r="E72" t="s">
        <v>85</v>
      </c>
      <c r="G72" s="28">
        <v>0</v>
      </c>
      <c r="H72" s="43" t="s">
        <v>108</v>
      </c>
      <c r="I72" s="31">
        <v>1</v>
      </c>
      <c r="J72" s="7" t="s">
        <v>107</v>
      </c>
      <c r="K72" s="46" t="s">
        <v>104</v>
      </c>
      <c r="L72"/>
    </row>
    <row r="73" spans="1:12" x14ac:dyDescent="0.3">
      <c r="A73" s="6">
        <v>405</v>
      </c>
      <c r="C73" s="6">
        <v>1455</v>
      </c>
      <c r="D73" s="6">
        <v>1487</v>
      </c>
      <c r="E73" t="s">
        <v>86</v>
      </c>
      <c r="G73" s="28">
        <v>0</v>
      </c>
      <c r="H73" s="43" t="s">
        <v>108</v>
      </c>
      <c r="I73" s="31">
        <v>1</v>
      </c>
      <c r="J73" s="7" t="s">
        <v>107</v>
      </c>
      <c r="K73" s="46" t="s">
        <v>104</v>
      </c>
      <c r="L73"/>
    </row>
    <row r="74" spans="1:12" x14ac:dyDescent="0.3">
      <c r="A74" s="6">
        <v>406</v>
      </c>
      <c r="C74" s="6">
        <v>1478</v>
      </c>
      <c r="D74" s="6">
        <v>1514</v>
      </c>
      <c r="E74" t="s">
        <v>87</v>
      </c>
      <c r="G74" s="28">
        <v>0</v>
      </c>
      <c r="H74" s="43" t="s">
        <v>108</v>
      </c>
      <c r="I74" s="31">
        <v>1</v>
      </c>
      <c r="J74" s="7" t="s">
        <v>107</v>
      </c>
      <c r="K74" s="46" t="s">
        <v>104</v>
      </c>
      <c r="L74"/>
    </row>
    <row r="75" spans="1:12" x14ac:dyDescent="0.3">
      <c r="A75" s="6">
        <v>407</v>
      </c>
      <c r="C75" s="6">
        <v>1482</v>
      </c>
      <c r="D75" s="6">
        <v>1518</v>
      </c>
      <c r="E75" t="s">
        <v>88</v>
      </c>
      <c r="G75" s="28">
        <v>0</v>
      </c>
      <c r="H75" s="43" t="s">
        <v>108</v>
      </c>
      <c r="I75" s="31">
        <v>1</v>
      </c>
      <c r="J75" s="7" t="s">
        <v>107</v>
      </c>
      <c r="K75" s="46" t="s">
        <v>104</v>
      </c>
      <c r="L75"/>
    </row>
    <row r="76" spans="1:12" x14ac:dyDescent="0.3">
      <c r="A76" s="6">
        <v>408</v>
      </c>
      <c r="C76" s="6">
        <v>1485</v>
      </c>
      <c r="D76" s="6">
        <v>1521</v>
      </c>
      <c r="E76" t="s">
        <v>89</v>
      </c>
      <c r="G76" s="28">
        <v>0</v>
      </c>
      <c r="H76" s="43" t="s">
        <v>108</v>
      </c>
      <c r="I76" s="31">
        <v>1</v>
      </c>
      <c r="J76" s="7" t="s">
        <v>107</v>
      </c>
      <c r="K76" s="46" t="s">
        <v>104</v>
      </c>
      <c r="L76"/>
    </row>
    <row r="77" spans="1:12" x14ac:dyDescent="0.3">
      <c r="A77" s="6">
        <v>409</v>
      </c>
      <c r="C77" s="6">
        <v>1489</v>
      </c>
      <c r="D77" s="6">
        <v>1525</v>
      </c>
      <c r="E77" t="s">
        <v>90</v>
      </c>
      <c r="G77" s="28">
        <v>0</v>
      </c>
      <c r="H77" s="43" t="s">
        <v>108</v>
      </c>
      <c r="I77" s="31">
        <v>1</v>
      </c>
      <c r="J77" s="7" t="s">
        <v>107</v>
      </c>
      <c r="K77" s="46" t="s">
        <v>104</v>
      </c>
      <c r="L77"/>
    </row>
    <row r="78" spans="1:12" x14ac:dyDescent="0.3">
      <c r="A78" s="6">
        <v>410</v>
      </c>
      <c r="C78" s="6">
        <v>1494</v>
      </c>
      <c r="D78" s="6">
        <v>1531</v>
      </c>
      <c r="E78" t="s">
        <v>91</v>
      </c>
      <c r="G78" s="28">
        <v>0</v>
      </c>
      <c r="H78" s="43" t="s">
        <v>108</v>
      </c>
      <c r="I78" s="31">
        <v>1</v>
      </c>
      <c r="J78" s="7" t="s">
        <v>107</v>
      </c>
      <c r="K78" s="46" t="s">
        <v>104</v>
      </c>
      <c r="L78"/>
    </row>
    <row r="79" spans="1:12" x14ac:dyDescent="0.3">
      <c r="A79" s="6">
        <v>411</v>
      </c>
      <c r="C79" s="6">
        <v>1502</v>
      </c>
      <c r="D79" s="6">
        <v>1539</v>
      </c>
      <c r="E79" t="s">
        <v>92</v>
      </c>
      <c r="G79" s="28">
        <v>0</v>
      </c>
      <c r="H79" s="43" t="s">
        <v>108</v>
      </c>
      <c r="I79" s="31">
        <v>1</v>
      </c>
      <c r="J79" s="7" t="s">
        <v>107</v>
      </c>
      <c r="K79" s="46" t="s">
        <v>104</v>
      </c>
      <c r="L79"/>
    </row>
    <row r="80" spans="1:12" x14ac:dyDescent="0.3">
      <c r="A80" s="6">
        <v>412</v>
      </c>
      <c r="C80" s="6">
        <v>1505</v>
      </c>
      <c r="D80" s="6">
        <v>1542</v>
      </c>
      <c r="E80" t="s">
        <v>93</v>
      </c>
      <c r="G80" s="28">
        <v>0</v>
      </c>
      <c r="H80" s="43" t="s">
        <v>108</v>
      </c>
      <c r="I80" s="31">
        <v>1</v>
      </c>
      <c r="J80" s="7" t="s">
        <v>107</v>
      </c>
      <c r="K80" s="46" t="s">
        <v>104</v>
      </c>
      <c r="L80"/>
    </row>
    <row r="81" spans="1:12" x14ac:dyDescent="0.3">
      <c r="A81" s="6">
        <v>413</v>
      </c>
      <c r="C81" s="6">
        <v>1509</v>
      </c>
      <c r="D81" s="6">
        <v>1546</v>
      </c>
      <c r="E81" t="s">
        <v>94</v>
      </c>
      <c r="G81" s="28">
        <v>0</v>
      </c>
      <c r="H81" s="43" t="s">
        <v>108</v>
      </c>
      <c r="I81" s="31">
        <v>1</v>
      </c>
      <c r="J81" s="7" t="s">
        <v>107</v>
      </c>
      <c r="K81" s="46" t="s">
        <v>104</v>
      </c>
      <c r="L81"/>
    </row>
    <row r="82" spans="1:12" x14ac:dyDescent="0.3">
      <c r="A82" s="6">
        <v>414</v>
      </c>
      <c r="C82" s="6">
        <v>1521</v>
      </c>
      <c r="D82" s="6">
        <v>1558</v>
      </c>
      <c r="E82" t="s">
        <v>95</v>
      </c>
      <c r="G82" s="28">
        <v>0</v>
      </c>
      <c r="H82" s="43" t="s">
        <v>108</v>
      </c>
      <c r="I82" s="31">
        <v>1</v>
      </c>
      <c r="J82" s="7" t="s">
        <v>107</v>
      </c>
      <c r="K82" s="46" t="s">
        <v>104</v>
      </c>
      <c r="L82"/>
    </row>
    <row r="83" spans="1:12" x14ac:dyDescent="0.3">
      <c r="A83" s="6">
        <v>415</v>
      </c>
      <c r="C83" s="6">
        <v>1524</v>
      </c>
      <c r="D83" s="6">
        <v>1561</v>
      </c>
      <c r="E83" t="s">
        <v>168</v>
      </c>
      <c r="G83" s="28">
        <v>0</v>
      </c>
      <c r="H83" s="43" t="s">
        <v>108</v>
      </c>
      <c r="I83" s="31">
        <v>1</v>
      </c>
      <c r="J83" s="7" t="s">
        <v>107</v>
      </c>
      <c r="K83" s="46" t="s">
        <v>104</v>
      </c>
      <c r="L83"/>
    </row>
    <row r="84" spans="1:12" x14ac:dyDescent="0.3">
      <c r="A84" s="6">
        <v>416</v>
      </c>
      <c r="C84" s="6">
        <v>1528</v>
      </c>
      <c r="D84" s="6">
        <v>1566</v>
      </c>
      <c r="E84" t="s">
        <v>96</v>
      </c>
      <c r="G84" s="28">
        <v>0</v>
      </c>
      <c r="H84" s="43" t="s">
        <v>108</v>
      </c>
      <c r="I84" s="31">
        <v>1</v>
      </c>
      <c r="J84" s="7" t="s">
        <v>107</v>
      </c>
      <c r="K84" s="46" t="s">
        <v>104</v>
      </c>
      <c r="L84"/>
    </row>
    <row r="85" spans="1:12" x14ac:dyDescent="0.3">
      <c r="A85" s="6">
        <v>417</v>
      </c>
      <c r="C85" s="6">
        <v>1532</v>
      </c>
      <c r="D85" s="6">
        <v>1570</v>
      </c>
      <c r="E85" t="s">
        <v>97</v>
      </c>
      <c r="G85" s="28">
        <v>0</v>
      </c>
      <c r="H85" s="43" t="s">
        <v>108</v>
      </c>
      <c r="I85" s="31">
        <v>1</v>
      </c>
      <c r="J85" s="7" t="s">
        <v>107</v>
      </c>
      <c r="K85" s="46" t="s">
        <v>104</v>
      </c>
      <c r="L85"/>
    </row>
    <row r="86" spans="1:12" x14ac:dyDescent="0.3">
      <c r="A86" s="6">
        <v>418</v>
      </c>
      <c r="C86" s="6">
        <v>1535</v>
      </c>
      <c r="D86" s="6">
        <v>1573</v>
      </c>
      <c r="E86" t="s">
        <v>98</v>
      </c>
      <c r="G86" s="28">
        <v>0</v>
      </c>
      <c r="H86" s="43" t="s">
        <v>108</v>
      </c>
      <c r="I86" s="31">
        <v>1</v>
      </c>
      <c r="J86" s="7" t="s">
        <v>107</v>
      </c>
      <c r="K86" s="46" t="s">
        <v>104</v>
      </c>
      <c r="L86"/>
    </row>
    <row r="87" spans="1:12" x14ac:dyDescent="0.3">
      <c r="A87" s="6">
        <v>419</v>
      </c>
      <c r="C87" s="6">
        <v>1540</v>
      </c>
      <c r="D87" s="6">
        <v>1578</v>
      </c>
      <c r="E87" t="s">
        <v>99</v>
      </c>
      <c r="G87" s="28">
        <v>0</v>
      </c>
      <c r="H87" s="43" t="s">
        <v>108</v>
      </c>
      <c r="I87" s="31">
        <v>1</v>
      </c>
      <c r="J87" s="7" t="s">
        <v>107</v>
      </c>
      <c r="K87" s="46" t="s">
        <v>104</v>
      </c>
      <c r="L87"/>
    </row>
    <row r="88" spans="1:12" x14ac:dyDescent="0.3">
      <c r="A88" s="6">
        <v>420</v>
      </c>
      <c r="C88" s="6">
        <v>1543</v>
      </c>
      <c r="D88" s="6">
        <v>1581</v>
      </c>
      <c r="E88" t="s">
        <v>100</v>
      </c>
      <c r="G88" s="28">
        <v>0</v>
      </c>
      <c r="H88" s="43" t="s">
        <v>108</v>
      </c>
      <c r="I88" s="31">
        <v>1</v>
      </c>
      <c r="J88" s="7" t="s">
        <v>107</v>
      </c>
      <c r="K88" s="46" t="s">
        <v>104</v>
      </c>
      <c r="L88"/>
    </row>
    <row r="89" spans="1:12" x14ac:dyDescent="0.3">
      <c r="A89" s="6">
        <v>421</v>
      </c>
      <c r="C89" s="6">
        <v>1545</v>
      </c>
      <c r="D89" s="6">
        <v>1583</v>
      </c>
      <c r="E89" t="s">
        <v>101</v>
      </c>
      <c r="G89" s="28">
        <v>0</v>
      </c>
      <c r="H89" s="43" t="s">
        <v>108</v>
      </c>
      <c r="I89" s="31">
        <v>1</v>
      </c>
      <c r="J89" s="7" t="s">
        <v>107</v>
      </c>
      <c r="K89" s="46" t="s">
        <v>104</v>
      </c>
      <c r="L89"/>
    </row>
    <row r="90" spans="1:12" x14ac:dyDescent="0.3">
      <c r="A90" s="6">
        <v>422</v>
      </c>
      <c r="C90" s="6">
        <v>1552</v>
      </c>
      <c r="D90" s="6">
        <v>1590</v>
      </c>
      <c r="E90" t="s">
        <v>102</v>
      </c>
      <c r="G90" s="28">
        <v>0</v>
      </c>
      <c r="H90" s="43" t="s">
        <v>108</v>
      </c>
      <c r="I90" s="31">
        <v>1</v>
      </c>
      <c r="J90" s="7" t="s">
        <v>107</v>
      </c>
      <c r="K90" s="46" t="s">
        <v>104</v>
      </c>
      <c r="L90"/>
    </row>
  </sheetData>
  <dataConsolidate link="1"/>
  <phoneticPr fontId="3" type="noConversion"/>
  <dataValidations count="1">
    <dataValidation type="list" allowBlank="1" showInputMessage="1" showErrorMessage="1" sqref="B3 F91:G1048576 K3:K1048576 J8:J90 F3:F90 B8:B1048576" xr:uid="{9A6B2AC0-6A38-47E7-9057-B5306D0A96BE}">
      <formula1>#REF!</formula1>
    </dataValidation>
  </dataValidations>
  <pageMargins left="0.7" right="0.7" top="0.75" bottom="0.75" header="0.3" footer="0.3"/>
  <pageSetup paperSize="9" orientation="portrait"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6FFF44173761C4D88A7E8BD4A67B800" ma:contentTypeVersion="6" ma:contentTypeDescription="Create a new document." ma:contentTypeScope="" ma:versionID="20444ffea9b06467f82e8187d7329c96">
  <xsd:schema xmlns:xsd="http://www.w3.org/2001/XMLSchema" xmlns:xs="http://www.w3.org/2001/XMLSchema" xmlns:p="http://schemas.microsoft.com/office/2006/metadata/properties" xmlns:ns2="283cc4be-98b0-4db6-903f-bc723ce7020b" xmlns:ns3="d43905d3-0aae-44f8-8b87-4824a9b68b37" targetNamespace="http://schemas.microsoft.com/office/2006/metadata/properties" ma:root="true" ma:fieldsID="c18117a544511e17280ecd76e3702f8e" ns2:_="" ns3:_="">
    <xsd:import namespace="283cc4be-98b0-4db6-903f-bc723ce7020b"/>
    <xsd:import namespace="d43905d3-0aae-44f8-8b87-4824a9b68b3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cc4be-98b0-4db6-903f-bc723ce702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43905d3-0aae-44f8-8b87-4824a9b68b3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45C4BB-E3E0-4FC4-BCB2-0113D7D95474}">
  <ds:schemaRefs>
    <ds:schemaRef ds:uri="http://schemas.microsoft.com/sharepoint/v3/contenttype/forms"/>
  </ds:schemaRefs>
</ds:datastoreItem>
</file>

<file path=customXml/itemProps2.xml><?xml version="1.0" encoding="utf-8"?>
<ds:datastoreItem xmlns:ds="http://schemas.openxmlformats.org/officeDocument/2006/customXml" ds:itemID="{4E893BB4-9B52-48BD-AD85-11DA91D29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cc4be-98b0-4db6-903f-bc723ce7020b"/>
    <ds:schemaRef ds:uri="d43905d3-0aae-44f8-8b87-4824a9b68b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465BA1-F200-4D6D-9D68-9F8810100E9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Price_PTK3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Fedorco Marek</dc:creator>
  <cp:keywords/>
  <dc:description/>
  <cp:lastModifiedBy>Kašák Adam</cp:lastModifiedBy>
  <cp:revision/>
  <dcterms:created xsi:type="dcterms:W3CDTF">2022-07-04T08:08:43Z</dcterms:created>
  <dcterms:modified xsi:type="dcterms:W3CDTF">2023-05-05T16:04:06Z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0x01010006FFF44173761C4D88A7E8BD4A67B800</vt:lpwstr>
  </property>
  <property fmtid="{D5CDD505-2E9C-101B-9397-08002B2CF9AE}" pid="3" name="MediaServiceImageTags">
    <vt:lpwstr/>
  </property>
  <property fmtid="{D5CDD505-2E9C-101B-9397-08002B2CF9AE}" pid="4" name="Order">
    <vt:r8>180700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