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23OZ Prešov\r.2022\Pestovná  činnosť 2023_2026\Podklady z LS_do súťaže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<sst xmlns="http://schemas.openxmlformats.org/spreadsheetml/2006/main" count="611" uniqueCount="266">
  <si>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</si>
  <si>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</si>
  <si>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</si>
  <si>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</si>
  <si>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</si>
  <si>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</si>
  <si>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</si>
  <si>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</si>
  <si>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</si>
  <si>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</si>
  <si>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</si>
  <si>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</si>
  <si>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</si>
  <si>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</si>
  <si>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</si>
  <si>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</si>
  <si>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</si>
  <si>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</si>
  <si>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</si>
  <si>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</si>
  <si>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</si>
  <si>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</si>
  <si>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</si>
  <si>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</si>
  <si>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</si>
  <si>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</si>
  <si>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</si>
  <si>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</si>
  <si>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</si>
  <si>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</si>
  <si>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</si>
  <si>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</si>
  <si>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</si>
  <si>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</si>
  <si>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</si>
  <si>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</si>
  <si>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</si>
  <si>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</si>
  <si>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</si>
  <si>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</si>
  <si>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</si>
  <si>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</si>
  <si>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</si>
  <si>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</si>
  <si>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</si>
  <si>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</si>
  <si>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</si>
  <si>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</si>
  <si>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</si>
  <si>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</si>
  <si>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</si>
  <si>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</si>
  <si>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</si>
  <si>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</si>
  <si>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</si>
  <si>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</si>
  <si>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</si>
  <si>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</si>
  <si>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</si>
  <si>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</si>
  <si>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</si>
  <si>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</si>
  <si>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</si>
  <si>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</si>
  <si>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</si>
  <si>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</si>
  <si>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</si>
  <si>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</si>
  <si>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</si>
  <si>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</si>
  <si>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</si>
  <si>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</si>
  <si>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</si>
  <si>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</si>
  <si>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</si>
  <si>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</si>
  <si>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</si>
  <si>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</si>
  <si>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</si>
  <si>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</si>
  <si>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</si>
  <si>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</si>
  <si>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</si>
  <si>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</si>
  <si>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</si>
  <si>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</si>
  <si>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</si>
  <si>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</si>
  <si>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</si>
  <si>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</si>
  <si>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</si>
  <si>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</si>
  <si>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</si>
  <si>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</si>
  <si>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</si>
  <si>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</si>
  <si>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</si>
  <si>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</si>
  <si>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</si>
  <si>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</si>
  <si>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</si>
  <si>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</si>
  <si>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</si>
  <si>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</si>
  <si>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</si>
  <si>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</si>
  <si>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</si>
  <si>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</si>
  <si>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</si>
  <si>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</si>
  <si>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</si>
  <si>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</si>
  <si>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</si>
  <si>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</si>
  <si>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</si>
  <si>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</si>
  <si>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</si>
  <si>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</si>
  <si>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</si>
  <si>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</si>
  <si>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</si>
  <si>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</si>
  <si>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</si>
  <si>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</si>
  <si>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</si>
  <si>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</si>
  <si>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</si>
  <si>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</si>
  <si>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</si>
  <si>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</si>
  <si>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</si>
  <si>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</si>
  <si>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</si>
  <si>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</si>
  <si>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</si>
  <si>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</si>
  <si>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</si>
  <si>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</si>
  <si>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</si>
  <si>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</si>
  <si>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</si>
  <si>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</si>
  <si>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</si>
  <si>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</si>
  <si>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</si>
  <si>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</si>
  <si>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</si>
  <si>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</si>
  <si>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</si>
  <si>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</si>
  <si>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</si>
  <si>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</si>
  <si>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</si>
  <si>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</si>
  <si>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</si>
  <si>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</si>
  <si>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</si>
  <si>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</si>
  <si>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</si>
  <si>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</si>
  <si>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</si>
  <si>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</si>
  <si>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</si>
  <si>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</si>
  <si>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</si>
  <si>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</si>
  <si>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</si>
  <si>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</si>
  <si>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</si>
  <si>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</si>
  <si>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</si>
  <si>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</si>
  <si>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</si>
  <si>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</si>
  <si>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</si>
  <si>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</si>
  <si>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</si>
  <si>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</si>
  <si>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</si>
  <si>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</si>
  <si>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</si>
  <si>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</si>
  <si>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</si>
  <si>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</si>
  <si>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</si>
  <si>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</si>
  <si>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</si>
  <si>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</si>
  <si>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</si>
  <si>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</si>
  <si>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</si>
  <si>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</si>
  <si>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</si>
  <si>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</si>
  <si>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</si>
  <si>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</si>
  <si>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</si>
  <si>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</si>
  <si>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</si>
  <si>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</si>
  <si>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</si>
  <si>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</si>
  <si>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</si>
  <si>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</si>
  <si>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</si>
  <si>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</si>
  <si>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</si>
  <si>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</si>
  <si>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</si>
  <si>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</si>
  <si>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</si>
  <si>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</si>
  <si>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</si>
  <si>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</si>
  <si>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</si>
  <si>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</si>
  <si>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</si>
  <si>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</si>
  <si>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</si>
  <si>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</si>
  <si>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</si>
  <si>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</si>
  <si>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</si>
  <si>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</si>
  <si>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</si>
  <si>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</si>
  <si>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</si>
  <si>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</si>
  <si>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</si>
  <si>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</si>
  <si>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</si>
  <si>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</si>
  <si>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</si>
  <si>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</si>
  <si>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</si>
  <si>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</si>
  <si>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</si>
  <si>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</si>
  <si>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</si>
  <si>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</si>
  <si>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</si>
  <si>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</si>
  <si>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</si>
  <si>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</si>
  <si>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</si>
  <si>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</si>
  <si>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</si>
  <si>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</si>
  <si>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</si>
  <si>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</si>
  <si>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</si>
  <si>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</si>
  <si>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</si>
  <si>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</si>
  <si>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</si>
  <si>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</si>
  <si>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</si>
  <si>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</si>
  <si>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</si>
  <si>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</si>
  <si>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</si>
  <si>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</si>
  <si>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</si>
  <si>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</si>
  <si>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Názov predmetu zákazky: LS Široké - VC 1. - LO 14,15,16</t>
  </si>
  <si>
    <t>osôb: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</si>
</sst>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2" fontId="17" fillId="0" borderId="5" xfId="1" applyNumberFormat="1" applyFont="1" applyBorder="1"/>
    <xf numFmtId="3" fontId="17" fillId="6" borderId="5" xfId="1" applyNumberFormat="1" applyFont="1" applyFill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1" fontId="17" fillId="0" borderId="5" xfId="1" applyNumberFormat="1" applyFont="1" applyBorder="1" applyAlignment="1"/>
    <xf numFmtId="1" fontId="17" fillId="0" borderId="5" xfId="1" applyNumberFormat="1" applyFont="1" applyBorder="1"/>
    <xf numFmtId="1" fontId="18" fillId="0" borderId="5" xfId="1" applyNumberFormat="1" applyFont="1" applyBorder="1"/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48" zoomScaleNormal="80" zoomScaleSheetLayoutView="100" workbookViewId="0">
      <selection activeCell="G157" sqref="G157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8.6640625" style="4" customWidth="1"/>
    <col min="8" max="8" width="18.44140625" style="77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70" t="s">
        <v>262</v>
      </c>
    </row>
    <row r="2" spans="1:8" s="1" customFormat="1" ht="12" customHeight="1" x14ac:dyDescent="0.3">
      <c r="D2" s="2"/>
      <c r="H2" s="71"/>
    </row>
    <row r="3" spans="1:8" s="3" customFormat="1" ht="16.5" customHeight="1" x14ac:dyDescent="0.3">
      <c r="A3" s="6" t="s">
        <v>264</v>
      </c>
      <c r="B3" s="6"/>
      <c r="C3" s="1"/>
      <c r="D3" s="1"/>
      <c r="E3" s="6"/>
      <c r="F3" s="6"/>
      <c r="G3" s="6"/>
      <c r="H3" s="72"/>
    </row>
    <row r="4" spans="1:8" s="1" customFormat="1" ht="18.75" customHeight="1" x14ac:dyDescent="0.3">
      <c r="A4" s="6" t="s">
        <v>263</v>
      </c>
      <c r="B4" s="6"/>
      <c r="C4" s="6"/>
      <c r="D4" s="82" t="s">
        <v>265</v>
      </c>
      <c r="E4" s="6"/>
      <c r="F4" s="6"/>
      <c r="G4" s="6"/>
      <c r="H4" s="72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2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3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83">
        <v>2102.1999999999998</v>
      </c>
      <c r="F7" s="79">
        <v>52.373999999999995</v>
      </c>
      <c r="G7" s="80">
        <f t="shared" ref="G7:G38" si="0">F7*E7</f>
        <v>110100.62279999998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4">
        <v>230</v>
      </c>
      <c r="F8" s="79">
        <v>34.190999999999995</v>
      </c>
      <c r="G8" s="80">
        <f t="shared" si="0"/>
        <v>7863.9299999999994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84">
        <v>0</v>
      </c>
      <c r="F9" s="79">
        <v>0</v>
      </c>
      <c r="G9" s="80">
        <f t="shared" si="0"/>
        <v>0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4">
        <v>0</v>
      </c>
      <c r="F10" s="79">
        <v>0</v>
      </c>
      <c r="G10" s="80">
        <f t="shared" si="0"/>
        <v>0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4">
        <v>0</v>
      </c>
      <c r="F11" s="79">
        <v>0</v>
      </c>
      <c r="G11" s="80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84">
        <v>230</v>
      </c>
      <c r="F12" s="79">
        <v>38.28</v>
      </c>
      <c r="G12" s="80">
        <f t="shared" si="0"/>
        <v>8804.4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4">
        <v>0</v>
      </c>
      <c r="F13" s="79">
        <v>0</v>
      </c>
      <c r="G13" s="80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4">
        <v>0</v>
      </c>
      <c r="F14" s="79">
        <v>0</v>
      </c>
      <c r="G14" s="80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4">
        <v>0</v>
      </c>
      <c r="F15" s="79">
        <v>0</v>
      </c>
      <c r="G15" s="80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4">
        <v>0</v>
      </c>
      <c r="F16" s="79">
        <v>0</v>
      </c>
      <c r="G16" s="80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4">
        <v>0</v>
      </c>
      <c r="F17" s="79">
        <v>0</v>
      </c>
      <c r="G17" s="80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4">
        <v>0</v>
      </c>
      <c r="F18" s="79">
        <v>0</v>
      </c>
      <c r="G18" s="80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4">
        <v>0</v>
      </c>
      <c r="F19" s="79">
        <v>0</v>
      </c>
      <c r="G19" s="80">
        <f t="shared" si="0"/>
        <v>0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4">
        <v>0</v>
      </c>
      <c r="F20" s="79">
        <v>0</v>
      </c>
      <c r="G20" s="80">
        <f t="shared" si="0"/>
        <v>0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4">
        <v>0</v>
      </c>
      <c r="F21" s="79">
        <v>0</v>
      </c>
      <c r="G21" s="80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84">
        <v>0</v>
      </c>
      <c r="F22" s="79">
        <v>0</v>
      </c>
      <c r="G22" s="80">
        <f t="shared" si="0"/>
        <v>0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84">
        <v>184</v>
      </c>
      <c r="F23" s="79">
        <v>8.6999999999999993</v>
      </c>
      <c r="G23" s="80">
        <f t="shared" si="0"/>
        <v>1600.8</v>
      </c>
      <c r="H23" s="4" t="s">
        <v>255</v>
      </c>
    </row>
    <row r="24" spans="1:8" ht="28.5" customHeight="1" x14ac:dyDescent="0.3">
      <c r="A24" s="16">
        <v>16</v>
      </c>
      <c r="B24" s="57" t="s">
        <v>115</v>
      </c>
      <c r="C24" s="9" t="s">
        <v>112</v>
      </c>
      <c r="D24" s="11" t="s">
        <v>18</v>
      </c>
      <c r="E24" s="84">
        <v>0</v>
      </c>
      <c r="F24" s="79">
        <v>0</v>
      </c>
      <c r="G24" s="80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4">
        <v>46</v>
      </c>
      <c r="F25" s="79">
        <v>47.7</v>
      </c>
      <c r="G25" s="80">
        <f t="shared" si="0"/>
        <v>2194.2000000000003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4">
        <v>0</v>
      </c>
      <c r="F26" s="79">
        <v>0</v>
      </c>
      <c r="G26" s="80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4">
        <v>0</v>
      </c>
      <c r="F27" s="79">
        <v>0</v>
      </c>
      <c r="G27" s="80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4">
        <v>39100</v>
      </c>
      <c r="F28" s="79">
        <v>4.2320000000000002</v>
      </c>
      <c r="G28" s="80">
        <f t="shared" si="0"/>
        <v>165471.20000000001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4">
        <v>0</v>
      </c>
      <c r="F29" s="79">
        <v>0</v>
      </c>
      <c r="G29" s="80">
        <f t="shared" si="0"/>
        <v>0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4">
        <v>0</v>
      </c>
      <c r="F30" s="79">
        <v>0</v>
      </c>
      <c r="G30" s="80">
        <f t="shared" si="0"/>
        <v>0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4">
        <v>0</v>
      </c>
      <c r="F31" s="79">
        <v>0</v>
      </c>
      <c r="G31" s="80">
        <f t="shared" si="0"/>
        <v>0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4">
        <v>0</v>
      </c>
      <c r="F32" s="79">
        <v>0</v>
      </c>
      <c r="G32" s="80">
        <f t="shared" si="0"/>
        <v>0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4">
        <v>0</v>
      </c>
      <c r="F33" s="79">
        <v>0</v>
      </c>
      <c r="G33" s="80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4">
        <v>0</v>
      </c>
      <c r="F34" s="79">
        <v>0</v>
      </c>
      <c r="G34" s="80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4">
        <v>5336</v>
      </c>
      <c r="F35" s="79">
        <v>6.9165000000000001</v>
      </c>
      <c r="G35" s="80">
        <f t="shared" si="0"/>
        <v>36906.444000000003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4">
        <v>0</v>
      </c>
      <c r="F36" s="79">
        <v>0</v>
      </c>
      <c r="G36" s="80">
        <f t="shared" si="0"/>
        <v>0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4">
        <v>0</v>
      </c>
      <c r="F37" s="79">
        <v>0</v>
      </c>
      <c r="G37" s="80">
        <f t="shared" si="0"/>
        <v>0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4">
        <v>0</v>
      </c>
      <c r="F38" s="79">
        <v>0</v>
      </c>
      <c r="G38" s="80">
        <f t="shared" si="0"/>
        <v>0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4">
        <v>0</v>
      </c>
      <c r="F39" s="79">
        <v>0</v>
      </c>
      <c r="G39" s="80">
        <f t="shared" ref="G39:G70" si="1">F39*E39</f>
        <v>0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4">
        <v>0</v>
      </c>
      <c r="F40" s="79">
        <v>0</v>
      </c>
      <c r="G40" s="80">
        <f t="shared" si="1"/>
        <v>0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4">
        <v>46</v>
      </c>
      <c r="F41" s="79">
        <v>6.9165000000000001</v>
      </c>
      <c r="G41" s="80">
        <f t="shared" si="1"/>
        <v>318.15899999999999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4">
        <v>46</v>
      </c>
      <c r="F42" s="79">
        <v>4.4520000000000008</v>
      </c>
      <c r="G42" s="80">
        <f t="shared" si="1"/>
        <v>204.79200000000003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4">
        <v>46</v>
      </c>
      <c r="F43" s="79">
        <v>4.4520000000000008</v>
      </c>
      <c r="G43" s="80">
        <f t="shared" si="1"/>
        <v>204.79200000000003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4">
        <v>7974.0999999999995</v>
      </c>
      <c r="F44" s="79">
        <v>4.4520000000000008</v>
      </c>
      <c r="G44" s="80">
        <f t="shared" si="1"/>
        <v>35500.693200000002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84">
        <v>230</v>
      </c>
      <c r="F45" s="79">
        <v>264.56700000000001</v>
      </c>
      <c r="G45" s="80">
        <f t="shared" si="1"/>
        <v>60850.41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84">
        <v>18.400000000000002</v>
      </c>
      <c r="F46" s="79">
        <v>453.12</v>
      </c>
      <c r="G46" s="80">
        <f t="shared" si="1"/>
        <v>8337.4080000000013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84">
        <v>0</v>
      </c>
      <c r="F47" s="79">
        <v>0</v>
      </c>
      <c r="G47" s="80">
        <f t="shared" si="1"/>
        <v>0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4">
        <v>0</v>
      </c>
      <c r="F48" s="79">
        <v>0</v>
      </c>
      <c r="G48" s="80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84">
        <v>92</v>
      </c>
      <c r="F49" s="79">
        <v>8.6999999999999993</v>
      </c>
      <c r="G49" s="80">
        <f t="shared" si="1"/>
        <v>800.4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4">
        <v>0</v>
      </c>
      <c r="F50" s="79">
        <v>0</v>
      </c>
      <c r="G50" s="80">
        <f t="shared" si="1"/>
        <v>0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4">
        <v>0</v>
      </c>
      <c r="F51" s="79">
        <v>0</v>
      </c>
      <c r="G51" s="80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4">
        <v>0</v>
      </c>
      <c r="F52" s="79">
        <v>0</v>
      </c>
      <c r="G52" s="80">
        <f t="shared" si="1"/>
        <v>0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84">
        <v>1380</v>
      </c>
      <c r="F53" s="79">
        <v>5.6714999999999991</v>
      </c>
      <c r="G53" s="80">
        <f t="shared" si="1"/>
        <v>7826.6699999999992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84">
        <v>0</v>
      </c>
      <c r="F54" s="79">
        <v>0</v>
      </c>
      <c r="G54" s="80">
        <f t="shared" si="1"/>
        <v>0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4">
        <v>0</v>
      </c>
      <c r="F55" s="79">
        <v>0</v>
      </c>
      <c r="G55" s="80">
        <f t="shared" si="1"/>
        <v>0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4">
        <v>0</v>
      </c>
      <c r="F56" s="79">
        <v>0</v>
      </c>
      <c r="G56" s="80">
        <f t="shared" si="1"/>
        <v>0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84">
        <v>460</v>
      </c>
      <c r="F57" s="79">
        <v>5.4719999999999995</v>
      </c>
      <c r="G57" s="80">
        <f t="shared" si="1"/>
        <v>2517.12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4">
        <v>0</v>
      </c>
      <c r="F58" s="79">
        <v>0</v>
      </c>
      <c r="G58" s="80">
        <f t="shared" si="1"/>
        <v>0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84">
        <v>0</v>
      </c>
      <c r="F59" s="79">
        <v>0</v>
      </c>
      <c r="G59" s="80">
        <f t="shared" si="1"/>
        <v>0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4">
        <v>0</v>
      </c>
      <c r="F60" s="79">
        <v>0</v>
      </c>
      <c r="G60" s="80">
        <f t="shared" si="1"/>
        <v>0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84">
        <v>0</v>
      </c>
      <c r="F61" s="79">
        <v>0</v>
      </c>
      <c r="G61" s="80">
        <f t="shared" si="1"/>
        <v>0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4">
        <v>0</v>
      </c>
      <c r="F62" s="79">
        <v>0</v>
      </c>
      <c r="G62" s="80">
        <f t="shared" si="1"/>
        <v>0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4">
        <v>0</v>
      </c>
      <c r="F63" s="79">
        <v>0</v>
      </c>
      <c r="G63" s="80">
        <f t="shared" si="1"/>
        <v>0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4">
        <v>460</v>
      </c>
      <c r="F64" s="79">
        <v>7.1040000000000001</v>
      </c>
      <c r="G64" s="80">
        <f t="shared" si="1"/>
        <v>3267.84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4">
        <v>0</v>
      </c>
      <c r="F65" s="79">
        <v>0</v>
      </c>
      <c r="G65" s="80">
        <f t="shared" si="1"/>
        <v>0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84">
        <v>3960.14</v>
      </c>
      <c r="F66" s="79">
        <v>7.1040000000000001</v>
      </c>
      <c r="G66" s="80">
        <f t="shared" si="1"/>
        <v>28132.834559999999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4">
        <v>0</v>
      </c>
      <c r="F67" s="79">
        <v>0</v>
      </c>
      <c r="G67" s="80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84">
        <v>460</v>
      </c>
      <c r="F68" s="79">
        <v>7.1040000000000001</v>
      </c>
      <c r="G68" s="80">
        <f t="shared" si="1"/>
        <v>3267.84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84">
        <v>466.67</v>
      </c>
      <c r="F69" s="79">
        <v>9.7509999999999994</v>
      </c>
      <c r="G69" s="80">
        <f t="shared" si="1"/>
        <v>4550.49917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4">
        <v>1935.5879999999997</v>
      </c>
      <c r="F70" s="79">
        <v>13.929999999999998</v>
      </c>
      <c r="G70" s="80">
        <f t="shared" si="1"/>
        <v>26962.740839999991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4">
        <v>1955.3679999999999</v>
      </c>
      <c r="F71" s="79">
        <v>19.899999999999999</v>
      </c>
      <c r="G71" s="80">
        <f t="shared" ref="G71:G102" si="2">F71*E71</f>
        <v>38911.823199999999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4">
        <v>0</v>
      </c>
      <c r="F72" s="79">
        <v>0</v>
      </c>
      <c r="G72" s="80">
        <f t="shared" si="2"/>
        <v>0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4">
        <v>46</v>
      </c>
      <c r="F73" s="79">
        <v>8.8554999999999993</v>
      </c>
      <c r="G73" s="80">
        <f t="shared" si="2"/>
        <v>407.35299999999995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84">
        <v>0</v>
      </c>
      <c r="F74" s="79">
        <v>0</v>
      </c>
      <c r="G74" s="80">
        <f t="shared" si="2"/>
        <v>0</v>
      </c>
      <c r="H74" s="4" t="s">
        <v>257</v>
      </c>
    </row>
    <row r="75" spans="1:8" ht="28.5" customHeight="1" x14ac:dyDescent="0.3">
      <c r="A75" s="59">
        <v>69</v>
      </c>
      <c r="B75" s="37" t="s">
        <v>84</v>
      </c>
      <c r="C75" s="10" t="s">
        <v>85</v>
      </c>
      <c r="D75" s="11" t="s">
        <v>22</v>
      </c>
      <c r="E75" s="84">
        <v>0</v>
      </c>
      <c r="F75" s="79">
        <v>0</v>
      </c>
      <c r="G75" s="80">
        <f t="shared" si="2"/>
        <v>0</v>
      </c>
      <c r="H75" s="4" t="s">
        <v>255</v>
      </c>
    </row>
    <row r="76" spans="1:8" ht="28.5" customHeight="1" x14ac:dyDescent="0.3">
      <c r="A76" s="59">
        <v>70</v>
      </c>
      <c r="B76" s="63" t="s">
        <v>150</v>
      </c>
      <c r="C76" s="10" t="s">
        <v>85</v>
      </c>
      <c r="D76" s="11" t="s">
        <v>22</v>
      </c>
      <c r="E76" s="84">
        <v>0</v>
      </c>
      <c r="F76" s="79">
        <v>0</v>
      </c>
      <c r="G76" s="80">
        <f t="shared" si="2"/>
        <v>0</v>
      </c>
      <c r="H76" s="4" t="s">
        <v>257</v>
      </c>
    </row>
    <row r="77" spans="1:8" ht="28.5" customHeight="1" x14ac:dyDescent="0.3">
      <c r="A77" s="59">
        <v>71</v>
      </c>
      <c r="B77" s="64" t="s">
        <v>86</v>
      </c>
      <c r="C77" s="9" t="s">
        <v>53</v>
      </c>
      <c r="D77" s="11" t="s">
        <v>18</v>
      </c>
      <c r="E77" s="84">
        <v>0</v>
      </c>
      <c r="F77" s="79">
        <v>0</v>
      </c>
      <c r="G77" s="80">
        <f t="shared" si="2"/>
        <v>0</v>
      </c>
      <c r="H77" s="4" t="s">
        <v>256</v>
      </c>
    </row>
    <row r="78" spans="1:8" ht="28.5" customHeight="1" x14ac:dyDescent="0.3">
      <c r="A78" s="59" t="s">
        <v>241</v>
      </c>
      <c r="B78" s="65" t="s">
        <v>87</v>
      </c>
      <c r="C78" s="10" t="s">
        <v>88</v>
      </c>
      <c r="D78" s="11" t="s">
        <v>22</v>
      </c>
      <c r="E78" s="84">
        <v>0</v>
      </c>
      <c r="F78" s="79">
        <v>0</v>
      </c>
      <c r="G78" s="80">
        <f t="shared" si="2"/>
        <v>0</v>
      </c>
      <c r="H78" s="4" t="s">
        <v>255</v>
      </c>
    </row>
    <row r="79" spans="1:8" ht="28.5" customHeight="1" x14ac:dyDescent="0.3">
      <c r="A79" s="59" t="s">
        <v>242</v>
      </c>
      <c r="B79" s="63" t="s">
        <v>87</v>
      </c>
      <c r="C79" s="10" t="s">
        <v>89</v>
      </c>
      <c r="D79" s="11" t="s">
        <v>22</v>
      </c>
      <c r="E79" s="84">
        <v>0</v>
      </c>
      <c r="F79" s="79">
        <v>0</v>
      </c>
      <c r="G79" s="80">
        <f t="shared" si="2"/>
        <v>0</v>
      </c>
      <c r="H79" s="4" t="s">
        <v>257</v>
      </c>
    </row>
    <row r="80" spans="1:8" ht="28.5" customHeight="1" x14ac:dyDescent="0.3">
      <c r="A80" s="59">
        <v>73</v>
      </c>
      <c r="B80" s="64" t="s">
        <v>90</v>
      </c>
      <c r="C80" s="10" t="s">
        <v>88</v>
      </c>
      <c r="D80" s="11" t="s">
        <v>15</v>
      </c>
      <c r="E80" s="84">
        <v>0</v>
      </c>
      <c r="F80" s="79">
        <v>0</v>
      </c>
      <c r="G80" s="80">
        <f t="shared" si="2"/>
        <v>0</v>
      </c>
      <c r="H80" s="4" t="s">
        <v>256</v>
      </c>
    </row>
    <row r="81" spans="1:8" ht="28.5" customHeight="1" x14ac:dyDescent="0.3">
      <c r="A81" s="59">
        <v>74</v>
      </c>
      <c r="B81" s="65" t="s">
        <v>91</v>
      </c>
      <c r="C81" s="9" t="s">
        <v>49</v>
      </c>
      <c r="D81" s="11" t="s">
        <v>15</v>
      </c>
      <c r="E81" s="84">
        <v>0</v>
      </c>
      <c r="F81" s="79">
        <v>0</v>
      </c>
      <c r="G81" s="80">
        <f t="shared" si="2"/>
        <v>0</v>
      </c>
      <c r="H81" s="4" t="s">
        <v>255</v>
      </c>
    </row>
    <row r="82" spans="1:8" ht="28.5" customHeight="1" x14ac:dyDescent="0.3">
      <c r="A82" s="59">
        <v>75</v>
      </c>
      <c r="B82" s="65" t="s">
        <v>92</v>
      </c>
      <c r="C82" s="9" t="s">
        <v>49</v>
      </c>
      <c r="D82" s="11" t="s">
        <v>15</v>
      </c>
      <c r="E82" s="84">
        <v>0</v>
      </c>
      <c r="F82" s="79">
        <v>0</v>
      </c>
      <c r="G82" s="80">
        <f t="shared" si="2"/>
        <v>0</v>
      </c>
      <c r="H82" s="4" t="s">
        <v>255</v>
      </c>
    </row>
    <row r="83" spans="1:8" ht="28.5" customHeight="1" x14ac:dyDescent="0.3">
      <c r="A83" s="59" t="s">
        <v>243</v>
      </c>
      <c r="B83" s="65" t="s">
        <v>183</v>
      </c>
      <c r="C83" s="9" t="s">
        <v>116</v>
      </c>
      <c r="D83" s="11" t="s">
        <v>19</v>
      </c>
      <c r="E83" s="84">
        <v>0</v>
      </c>
      <c r="F83" s="79">
        <v>0</v>
      </c>
      <c r="G83" s="80">
        <f t="shared" si="2"/>
        <v>0</v>
      </c>
      <c r="H83" s="4" t="s">
        <v>255</v>
      </c>
    </row>
    <row r="84" spans="1:8" ht="28.5" customHeight="1" x14ac:dyDescent="0.3">
      <c r="A84" s="59" t="s">
        <v>244</v>
      </c>
      <c r="B84" s="63" t="s">
        <v>184</v>
      </c>
      <c r="C84" s="9" t="s">
        <v>116</v>
      </c>
      <c r="D84" s="11" t="s">
        <v>19</v>
      </c>
      <c r="E84" s="84">
        <v>0</v>
      </c>
      <c r="F84" s="79">
        <v>0</v>
      </c>
      <c r="G84" s="80">
        <f t="shared" si="2"/>
        <v>0</v>
      </c>
      <c r="H84" s="4" t="s">
        <v>257</v>
      </c>
    </row>
    <row r="85" spans="1:8" ht="28.5" customHeight="1" x14ac:dyDescent="0.3">
      <c r="A85" s="59">
        <v>77</v>
      </c>
      <c r="B85" s="63" t="s">
        <v>109</v>
      </c>
      <c r="C85" s="9" t="s">
        <v>116</v>
      </c>
      <c r="D85" s="11" t="s">
        <v>19</v>
      </c>
      <c r="E85" s="84">
        <v>0</v>
      </c>
      <c r="F85" s="79">
        <v>0</v>
      </c>
      <c r="G85" s="80">
        <f t="shared" si="2"/>
        <v>0</v>
      </c>
      <c r="H85" s="4" t="s">
        <v>257</v>
      </c>
    </row>
    <row r="86" spans="1:8" ht="28.5" customHeight="1" x14ac:dyDescent="0.3">
      <c r="A86" s="59">
        <v>78</v>
      </c>
      <c r="B86" s="65" t="s">
        <v>93</v>
      </c>
      <c r="C86" s="9" t="s">
        <v>49</v>
      </c>
      <c r="D86" s="11" t="s">
        <v>22</v>
      </c>
      <c r="E86" s="84">
        <v>0</v>
      </c>
      <c r="F86" s="79">
        <v>0</v>
      </c>
      <c r="G86" s="80">
        <f t="shared" si="2"/>
        <v>0</v>
      </c>
      <c r="H86" s="4" t="s">
        <v>255</v>
      </c>
    </row>
    <row r="87" spans="1:8" ht="28.5" customHeight="1" x14ac:dyDescent="0.3">
      <c r="A87" s="59">
        <v>79</v>
      </c>
      <c r="B87" s="64" t="s">
        <v>94</v>
      </c>
      <c r="C87" s="9" t="s">
        <v>49</v>
      </c>
      <c r="D87" s="11" t="s">
        <v>15</v>
      </c>
      <c r="E87" s="84">
        <v>0</v>
      </c>
      <c r="F87" s="79">
        <v>0</v>
      </c>
      <c r="G87" s="80">
        <f t="shared" si="2"/>
        <v>0</v>
      </c>
      <c r="H87" s="4" t="s">
        <v>256</v>
      </c>
    </row>
    <row r="88" spans="1:8" ht="28.5" customHeight="1" x14ac:dyDescent="0.3">
      <c r="A88" s="59">
        <v>80</v>
      </c>
      <c r="B88" s="65" t="s">
        <v>95</v>
      </c>
      <c r="C88" s="9" t="s">
        <v>49</v>
      </c>
      <c r="D88" s="11" t="s">
        <v>15</v>
      </c>
      <c r="E88" s="84">
        <v>0</v>
      </c>
      <c r="F88" s="79">
        <v>0</v>
      </c>
      <c r="G88" s="80">
        <f t="shared" si="2"/>
        <v>0</v>
      </c>
      <c r="H88" s="4" t="s">
        <v>255</v>
      </c>
    </row>
    <row r="89" spans="1:8" ht="28.5" customHeight="1" x14ac:dyDescent="0.3">
      <c r="A89" s="59">
        <v>81</v>
      </c>
      <c r="B89" s="65" t="s">
        <v>96</v>
      </c>
      <c r="C89" s="9" t="s">
        <v>49</v>
      </c>
      <c r="D89" s="11" t="s">
        <v>15</v>
      </c>
      <c r="E89" s="84">
        <v>0</v>
      </c>
      <c r="F89" s="79">
        <v>0</v>
      </c>
      <c r="G89" s="80">
        <f t="shared" si="2"/>
        <v>0</v>
      </c>
      <c r="H89" s="4" t="s">
        <v>255</v>
      </c>
    </row>
    <row r="90" spans="1:8" ht="28.5" customHeight="1" x14ac:dyDescent="0.3">
      <c r="A90" s="59">
        <v>82</v>
      </c>
      <c r="B90" s="63" t="s">
        <v>20</v>
      </c>
      <c r="C90" s="10" t="s">
        <v>106</v>
      </c>
      <c r="D90" s="11" t="s">
        <v>97</v>
      </c>
      <c r="E90" s="84">
        <v>0</v>
      </c>
      <c r="F90" s="79">
        <v>0</v>
      </c>
      <c r="G90" s="80">
        <f t="shared" si="2"/>
        <v>0</v>
      </c>
      <c r="H90" s="4" t="s">
        <v>257</v>
      </c>
    </row>
    <row r="91" spans="1:8" ht="28.5" customHeight="1" x14ac:dyDescent="0.3">
      <c r="A91" s="59">
        <v>83</v>
      </c>
      <c r="B91" s="65" t="s">
        <v>98</v>
      </c>
      <c r="C91" s="9" t="s">
        <v>38</v>
      </c>
      <c r="D91" s="11" t="s">
        <v>14</v>
      </c>
      <c r="E91" s="84">
        <v>0</v>
      </c>
      <c r="F91" s="79">
        <v>0</v>
      </c>
      <c r="G91" s="80">
        <f t="shared" si="2"/>
        <v>0</v>
      </c>
      <c r="H91" s="4" t="s">
        <v>255</v>
      </c>
    </row>
    <row r="92" spans="1:8" ht="28.5" customHeight="1" x14ac:dyDescent="0.3">
      <c r="A92" s="59">
        <v>84</v>
      </c>
      <c r="B92" s="37" t="s">
        <v>113</v>
      </c>
      <c r="C92" s="9" t="s">
        <v>49</v>
      </c>
      <c r="D92" s="11" t="s">
        <v>15</v>
      </c>
      <c r="E92" s="84">
        <v>1605.3999999999999</v>
      </c>
      <c r="F92" s="79">
        <v>7.95</v>
      </c>
      <c r="G92" s="80">
        <f t="shared" si="2"/>
        <v>12762.929999999998</v>
      </c>
      <c r="H92" s="4" t="s">
        <v>255</v>
      </c>
    </row>
    <row r="93" spans="1:8" ht="28.5" customHeight="1" x14ac:dyDescent="0.3">
      <c r="A93" s="59">
        <v>85</v>
      </c>
      <c r="B93" s="40" t="s">
        <v>114</v>
      </c>
      <c r="C93" s="9" t="s">
        <v>49</v>
      </c>
      <c r="D93" s="11" t="s">
        <v>15</v>
      </c>
      <c r="E93" s="84">
        <v>460</v>
      </c>
      <c r="F93" s="79">
        <v>9.6</v>
      </c>
      <c r="G93" s="80">
        <f t="shared" si="2"/>
        <v>4416</v>
      </c>
      <c r="H93" s="4" t="s">
        <v>257</v>
      </c>
    </row>
    <row r="94" spans="1:8" ht="28.5" customHeight="1" x14ac:dyDescent="0.3">
      <c r="A94" s="59">
        <v>86</v>
      </c>
      <c r="B94" s="38" t="s">
        <v>108</v>
      </c>
      <c r="C94" s="9" t="s">
        <v>49</v>
      </c>
      <c r="D94" s="11" t="s">
        <v>15</v>
      </c>
      <c r="E94" s="84">
        <v>0</v>
      </c>
      <c r="F94" s="79">
        <v>0</v>
      </c>
      <c r="G94" s="80">
        <f t="shared" si="2"/>
        <v>0</v>
      </c>
      <c r="H94" s="4" t="s">
        <v>256</v>
      </c>
    </row>
    <row r="95" spans="1:8" ht="28.5" customHeight="1" x14ac:dyDescent="0.3">
      <c r="A95" s="59" t="s">
        <v>245</v>
      </c>
      <c r="B95" s="37" t="s">
        <v>185</v>
      </c>
      <c r="C95" s="9" t="s">
        <v>49</v>
      </c>
      <c r="D95" s="11" t="s">
        <v>15</v>
      </c>
      <c r="E95" s="84">
        <v>0</v>
      </c>
      <c r="F95" s="79">
        <v>0</v>
      </c>
      <c r="G95" s="80">
        <f t="shared" si="2"/>
        <v>0</v>
      </c>
      <c r="H95" s="4" t="s">
        <v>255</v>
      </c>
    </row>
    <row r="96" spans="1:8" ht="28.5" customHeight="1" x14ac:dyDescent="0.3">
      <c r="A96" s="59" t="s">
        <v>246</v>
      </c>
      <c r="B96" s="40" t="s">
        <v>186</v>
      </c>
      <c r="C96" s="9" t="s">
        <v>49</v>
      </c>
      <c r="D96" s="11" t="s">
        <v>15</v>
      </c>
      <c r="E96" s="84">
        <v>0</v>
      </c>
      <c r="F96" s="79">
        <v>0</v>
      </c>
      <c r="G96" s="80">
        <f t="shared" si="2"/>
        <v>0</v>
      </c>
      <c r="H96" s="4" t="s">
        <v>257</v>
      </c>
    </row>
    <row r="97" spans="1:8" ht="28.5" customHeight="1" x14ac:dyDescent="0.3">
      <c r="A97" s="59" t="s">
        <v>247</v>
      </c>
      <c r="B97" s="37" t="s">
        <v>189</v>
      </c>
      <c r="C97" s="9" t="s">
        <v>49</v>
      </c>
      <c r="D97" s="11" t="s">
        <v>15</v>
      </c>
      <c r="E97" s="84">
        <v>0</v>
      </c>
      <c r="F97" s="79">
        <v>0</v>
      </c>
      <c r="G97" s="80">
        <f t="shared" si="2"/>
        <v>0</v>
      </c>
      <c r="H97" s="4" t="s">
        <v>255</v>
      </c>
    </row>
    <row r="98" spans="1:8" ht="28.5" customHeight="1" x14ac:dyDescent="0.3">
      <c r="A98" s="59" t="s">
        <v>248</v>
      </c>
      <c r="B98" s="40" t="s">
        <v>190</v>
      </c>
      <c r="C98" s="9" t="s">
        <v>49</v>
      </c>
      <c r="D98" s="11" t="s">
        <v>15</v>
      </c>
      <c r="E98" s="84">
        <v>0</v>
      </c>
      <c r="F98" s="79">
        <v>0</v>
      </c>
      <c r="G98" s="80">
        <f t="shared" si="2"/>
        <v>0</v>
      </c>
      <c r="H98" s="4" t="s">
        <v>257</v>
      </c>
    </row>
    <row r="99" spans="1:8" ht="28.5" customHeight="1" x14ac:dyDescent="0.3">
      <c r="A99" s="59" t="s">
        <v>249</v>
      </c>
      <c r="B99" s="37" t="s">
        <v>191</v>
      </c>
      <c r="C99" s="9" t="s">
        <v>49</v>
      </c>
      <c r="D99" s="11" t="s">
        <v>15</v>
      </c>
      <c r="E99" s="84">
        <v>0</v>
      </c>
      <c r="F99" s="79">
        <v>0</v>
      </c>
      <c r="G99" s="80">
        <f t="shared" si="2"/>
        <v>0</v>
      </c>
      <c r="H99" s="4" t="s">
        <v>255</v>
      </c>
    </row>
    <row r="100" spans="1:8" ht="28.5" customHeight="1" x14ac:dyDescent="0.3">
      <c r="A100" s="59" t="s">
        <v>250</v>
      </c>
      <c r="B100" s="40" t="s">
        <v>192</v>
      </c>
      <c r="C100" s="9" t="s">
        <v>49</v>
      </c>
      <c r="D100" s="11" t="s">
        <v>15</v>
      </c>
      <c r="E100" s="84">
        <v>0</v>
      </c>
      <c r="F100" s="79">
        <v>0</v>
      </c>
      <c r="G100" s="80">
        <f t="shared" si="2"/>
        <v>0</v>
      </c>
      <c r="H100" s="4" t="s">
        <v>257</v>
      </c>
    </row>
    <row r="101" spans="1:8" ht="28.5" customHeight="1" x14ac:dyDescent="0.3">
      <c r="A101" s="60">
        <v>90</v>
      </c>
      <c r="B101" s="57" t="s">
        <v>187</v>
      </c>
      <c r="C101" s="9" t="s">
        <v>99</v>
      </c>
      <c r="D101" s="11" t="s">
        <v>18</v>
      </c>
      <c r="E101" s="84">
        <v>0</v>
      </c>
      <c r="F101" s="79">
        <v>0</v>
      </c>
      <c r="G101" s="80">
        <f t="shared" si="2"/>
        <v>0</v>
      </c>
      <c r="H101" s="4" t="s">
        <v>256</v>
      </c>
    </row>
    <row r="102" spans="1:8" ht="28.5" customHeight="1" x14ac:dyDescent="0.3">
      <c r="A102" s="60">
        <v>91</v>
      </c>
      <c r="B102" s="37" t="s">
        <v>30</v>
      </c>
      <c r="C102" s="9" t="s">
        <v>49</v>
      </c>
      <c r="D102" s="11" t="s">
        <v>15</v>
      </c>
      <c r="E102" s="84">
        <v>4.6000000000000005</v>
      </c>
      <c r="F102" s="79">
        <v>8.6999999999999993</v>
      </c>
      <c r="G102" s="80">
        <f t="shared" si="2"/>
        <v>40.020000000000003</v>
      </c>
      <c r="H102" s="4" t="s">
        <v>255</v>
      </c>
    </row>
    <row r="103" spans="1:8" ht="29.25" customHeight="1" x14ac:dyDescent="0.3">
      <c r="A103" s="60">
        <v>92</v>
      </c>
      <c r="B103" s="40" t="s">
        <v>188</v>
      </c>
      <c r="C103" s="9" t="s">
        <v>49</v>
      </c>
      <c r="D103" s="11" t="s">
        <v>15</v>
      </c>
      <c r="E103" s="84">
        <v>4.6000000000000005</v>
      </c>
      <c r="F103" s="79">
        <v>7.95</v>
      </c>
      <c r="G103" s="80">
        <f t="shared" ref="G103:G134" si="3">F103*E103</f>
        <v>36.570000000000007</v>
      </c>
      <c r="H103" s="4" t="s">
        <v>257</v>
      </c>
    </row>
    <row r="104" spans="1:8" ht="29.25" customHeight="1" x14ac:dyDescent="0.3">
      <c r="A104" s="60">
        <v>93</v>
      </c>
      <c r="B104" s="37" t="s">
        <v>100</v>
      </c>
      <c r="C104" s="9" t="s">
        <v>49</v>
      </c>
      <c r="D104" s="11" t="s">
        <v>15</v>
      </c>
      <c r="E104" s="84">
        <v>0</v>
      </c>
      <c r="F104" s="79">
        <v>0</v>
      </c>
      <c r="G104" s="80">
        <f t="shared" si="3"/>
        <v>0</v>
      </c>
      <c r="H104" s="4" t="s">
        <v>255</v>
      </c>
    </row>
    <row r="105" spans="1:8" ht="29.25" customHeight="1" x14ac:dyDescent="0.3">
      <c r="A105" s="60">
        <v>94</v>
      </c>
      <c r="B105" s="37" t="s">
        <v>101</v>
      </c>
      <c r="C105" s="9" t="s">
        <v>49</v>
      </c>
      <c r="D105" s="11" t="s">
        <v>15</v>
      </c>
      <c r="E105" s="84">
        <v>0</v>
      </c>
      <c r="F105" s="79">
        <v>0</v>
      </c>
      <c r="G105" s="80">
        <f t="shared" si="3"/>
        <v>0</v>
      </c>
      <c r="H105" s="4" t="s">
        <v>255</v>
      </c>
    </row>
    <row r="106" spans="1:8" ht="29.25" customHeight="1" x14ac:dyDescent="0.3">
      <c r="A106" s="61">
        <v>95</v>
      </c>
      <c r="B106" s="66" t="s">
        <v>102</v>
      </c>
      <c r="C106" s="20" t="s">
        <v>49</v>
      </c>
      <c r="D106" s="21" t="s">
        <v>15</v>
      </c>
      <c r="E106" s="84">
        <v>0</v>
      </c>
      <c r="F106" s="79">
        <v>0</v>
      </c>
      <c r="G106" s="80">
        <f t="shared" si="3"/>
        <v>0</v>
      </c>
      <c r="H106" s="4" t="s">
        <v>255</v>
      </c>
    </row>
    <row r="107" spans="1:8" ht="29.25" customHeight="1" x14ac:dyDescent="0.3">
      <c r="A107" s="59">
        <v>96</v>
      </c>
      <c r="B107" s="37" t="s">
        <v>117</v>
      </c>
      <c r="C107" s="24" t="s">
        <v>49</v>
      </c>
      <c r="D107" s="11" t="s">
        <v>137</v>
      </c>
      <c r="E107" s="84">
        <v>0</v>
      </c>
      <c r="F107" s="79">
        <v>0</v>
      </c>
      <c r="G107" s="80">
        <f t="shared" si="3"/>
        <v>0</v>
      </c>
      <c r="H107" s="4" t="s">
        <v>255</v>
      </c>
    </row>
    <row r="108" spans="1:8" ht="29.25" customHeight="1" x14ac:dyDescent="0.3">
      <c r="A108" s="59">
        <v>97</v>
      </c>
      <c r="B108" s="37" t="s">
        <v>227</v>
      </c>
      <c r="C108" s="24" t="s">
        <v>49</v>
      </c>
      <c r="D108" s="11" t="s">
        <v>137</v>
      </c>
      <c r="E108" s="84">
        <v>0</v>
      </c>
      <c r="F108" s="79">
        <v>0</v>
      </c>
      <c r="G108" s="80">
        <f t="shared" si="3"/>
        <v>0</v>
      </c>
      <c r="H108" s="4" t="s">
        <v>255</v>
      </c>
    </row>
    <row r="109" spans="1:8" ht="29.25" customHeight="1" x14ac:dyDescent="0.3">
      <c r="A109" s="59">
        <v>98</v>
      </c>
      <c r="B109" s="40" t="s">
        <v>118</v>
      </c>
      <c r="C109" s="24" t="s">
        <v>49</v>
      </c>
      <c r="D109" s="11" t="s">
        <v>139</v>
      </c>
      <c r="E109" s="84">
        <v>13.799999999999999</v>
      </c>
      <c r="F109" s="79">
        <v>10.48</v>
      </c>
      <c r="G109" s="80">
        <f t="shared" si="3"/>
        <v>144.624</v>
      </c>
      <c r="H109" s="4" t="s">
        <v>257</v>
      </c>
    </row>
    <row r="110" spans="1:8" ht="29.25" customHeight="1" x14ac:dyDescent="0.3">
      <c r="A110" s="59">
        <v>99</v>
      </c>
      <c r="B110" s="37" t="s">
        <v>119</v>
      </c>
      <c r="C110" s="24" t="s">
        <v>49</v>
      </c>
      <c r="D110" s="11" t="s">
        <v>137</v>
      </c>
      <c r="E110" s="84">
        <v>13.799999999999999</v>
      </c>
      <c r="F110" s="79">
        <v>7.95</v>
      </c>
      <c r="G110" s="80">
        <f t="shared" si="3"/>
        <v>109.71</v>
      </c>
      <c r="H110" s="4" t="s">
        <v>255</v>
      </c>
    </row>
    <row r="111" spans="1:8" ht="29.25" customHeight="1" x14ac:dyDescent="0.3">
      <c r="A111" s="59">
        <v>100</v>
      </c>
      <c r="B111" s="37" t="s">
        <v>120</v>
      </c>
      <c r="C111" s="24" t="s">
        <v>49</v>
      </c>
      <c r="D111" s="11" t="s">
        <v>137</v>
      </c>
      <c r="E111" s="84">
        <v>0</v>
      </c>
      <c r="F111" s="79">
        <v>0</v>
      </c>
      <c r="G111" s="80">
        <f t="shared" si="3"/>
        <v>0</v>
      </c>
      <c r="H111" s="4" t="s">
        <v>255</v>
      </c>
    </row>
    <row r="112" spans="1:8" ht="29.25" customHeight="1" x14ac:dyDescent="0.3">
      <c r="A112" s="59">
        <v>101</v>
      </c>
      <c r="B112" s="40" t="s">
        <v>121</v>
      </c>
      <c r="C112" s="24" t="s">
        <v>49</v>
      </c>
      <c r="D112" s="11" t="s">
        <v>139</v>
      </c>
      <c r="E112" s="84">
        <v>0</v>
      </c>
      <c r="F112" s="79">
        <v>0</v>
      </c>
      <c r="G112" s="80">
        <f t="shared" si="3"/>
        <v>0</v>
      </c>
      <c r="H112" s="4" t="s">
        <v>257</v>
      </c>
    </row>
    <row r="113" spans="1:8" ht="29.25" customHeight="1" x14ac:dyDescent="0.3">
      <c r="A113" s="59">
        <v>102</v>
      </c>
      <c r="B113" s="40" t="s">
        <v>122</v>
      </c>
      <c r="C113" s="24" t="s">
        <v>207</v>
      </c>
      <c r="D113" s="11" t="s">
        <v>139</v>
      </c>
      <c r="E113" s="84">
        <v>0</v>
      </c>
      <c r="F113" s="79">
        <v>0</v>
      </c>
      <c r="G113" s="80">
        <f t="shared" si="3"/>
        <v>0</v>
      </c>
      <c r="H113" s="4" t="s">
        <v>257</v>
      </c>
    </row>
    <row r="114" spans="1:8" ht="29.25" customHeight="1" x14ac:dyDescent="0.3">
      <c r="A114" s="59">
        <v>103</v>
      </c>
      <c r="B114" s="40" t="s">
        <v>123</v>
      </c>
      <c r="C114" s="24" t="s">
        <v>49</v>
      </c>
      <c r="D114" s="11" t="s">
        <v>21</v>
      </c>
      <c r="E114" s="84">
        <v>552</v>
      </c>
      <c r="F114" s="79">
        <v>6.1505999999999998</v>
      </c>
      <c r="G114" s="80">
        <f t="shared" si="3"/>
        <v>3395.1311999999998</v>
      </c>
      <c r="H114" s="4" t="s">
        <v>257</v>
      </c>
    </row>
    <row r="115" spans="1:8" ht="29.25" customHeight="1" x14ac:dyDescent="0.3">
      <c r="A115" s="59">
        <v>104</v>
      </c>
      <c r="B115" s="37" t="s">
        <v>124</v>
      </c>
      <c r="C115" s="24" t="s">
        <v>49</v>
      </c>
      <c r="D115" s="11" t="s">
        <v>21</v>
      </c>
      <c r="E115" s="84">
        <v>0</v>
      </c>
      <c r="F115" s="79">
        <v>0</v>
      </c>
      <c r="G115" s="80">
        <f t="shared" si="3"/>
        <v>0</v>
      </c>
      <c r="H115" s="4" t="s">
        <v>255</v>
      </c>
    </row>
    <row r="116" spans="1:8" ht="29.25" customHeight="1" x14ac:dyDescent="0.3">
      <c r="A116" s="59">
        <v>105</v>
      </c>
      <c r="B116" s="37" t="s">
        <v>125</v>
      </c>
      <c r="C116" s="24" t="s">
        <v>49</v>
      </c>
      <c r="D116" s="11" t="s">
        <v>21</v>
      </c>
      <c r="E116" s="84">
        <v>0</v>
      </c>
      <c r="F116" s="79">
        <v>0</v>
      </c>
      <c r="G116" s="80">
        <f t="shared" si="3"/>
        <v>0</v>
      </c>
      <c r="H116" s="4" t="s">
        <v>255</v>
      </c>
    </row>
    <row r="117" spans="1:8" ht="29.25" customHeight="1" x14ac:dyDescent="0.3">
      <c r="A117" s="59">
        <v>106</v>
      </c>
      <c r="B117" s="37" t="s">
        <v>126</v>
      </c>
      <c r="C117" s="24" t="s">
        <v>207</v>
      </c>
      <c r="D117" s="11" t="s">
        <v>139</v>
      </c>
      <c r="E117" s="84">
        <v>0</v>
      </c>
      <c r="F117" s="79">
        <v>0</v>
      </c>
      <c r="G117" s="80">
        <f t="shared" si="3"/>
        <v>0</v>
      </c>
      <c r="H117" s="4" t="s">
        <v>255</v>
      </c>
    </row>
    <row r="118" spans="1:8" ht="29.25" customHeight="1" x14ac:dyDescent="0.3">
      <c r="A118" s="59">
        <v>107</v>
      </c>
      <c r="B118" s="58" t="s">
        <v>253</v>
      </c>
      <c r="C118" s="24" t="s">
        <v>49</v>
      </c>
      <c r="D118" s="11" t="s">
        <v>21</v>
      </c>
      <c r="E118" s="84">
        <v>0</v>
      </c>
      <c r="F118" s="79">
        <v>0</v>
      </c>
      <c r="G118" s="80">
        <f t="shared" si="3"/>
        <v>0</v>
      </c>
      <c r="H118" s="4" t="s">
        <v>258</v>
      </c>
    </row>
    <row r="119" spans="1:8" ht="29.25" customHeight="1" x14ac:dyDescent="0.3">
      <c r="A119" s="59">
        <v>108</v>
      </c>
      <c r="B119" s="37" t="s">
        <v>151</v>
      </c>
      <c r="C119" s="24" t="s">
        <v>49</v>
      </c>
      <c r="D119" s="11" t="s">
        <v>139</v>
      </c>
      <c r="E119" s="84">
        <v>0</v>
      </c>
      <c r="F119" s="79">
        <v>0</v>
      </c>
      <c r="G119" s="80">
        <f t="shared" si="3"/>
        <v>0</v>
      </c>
      <c r="H119" s="4" t="s">
        <v>255</v>
      </c>
    </row>
    <row r="120" spans="1:8" ht="29.25" customHeight="1" x14ac:dyDescent="0.3">
      <c r="A120" s="59">
        <v>109</v>
      </c>
      <c r="B120" s="37" t="s">
        <v>152</v>
      </c>
      <c r="C120" s="24" t="s">
        <v>207</v>
      </c>
      <c r="D120" s="11" t="s">
        <v>139</v>
      </c>
      <c r="E120" s="84">
        <v>0</v>
      </c>
      <c r="F120" s="79">
        <v>0</v>
      </c>
      <c r="G120" s="80">
        <f t="shared" si="3"/>
        <v>0</v>
      </c>
      <c r="H120" s="4" t="s">
        <v>255</v>
      </c>
    </row>
    <row r="121" spans="1:8" ht="29.25" customHeight="1" x14ac:dyDescent="0.3">
      <c r="A121" s="59">
        <v>110</v>
      </c>
      <c r="B121" s="37" t="s">
        <v>127</v>
      </c>
      <c r="C121" s="24" t="s">
        <v>141</v>
      </c>
      <c r="D121" s="11" t="s">
        <v>140</v>
      </c>
      <c r="E121" s="84">
        <v>0</v>
      </c>
      <c r="F121" s="79">
        <v>0</v>
      </c>
      <c r="G121" s="80">
        <f t="shared" si="3"/>
        <v>0</v>
      </c>
      <c r="H121" s="4" t="s">
        <v>255</v>
      </c>
    </row>
    <row r="122" spans="1:8" ht="29.25" customHeight="1" x14ac:dyDescent="0.3">
      <c r="A122" s="59">
        <v>111</v>
      </c>
      <c r="B122" s="37" t="s">
        <v>128</v>
      </c>
      <c r="C122" s="24" t="s">
        <v>49</v>
      </c>
      <c r="D122" s="11" t="s">
        <v>137</v>
      </c>
      <c r="E122" s="84">
        <v>0</v>
      </c>
      <c r="F122" s="79">
        <v>0</v>
      </c>
      <c r="G122" s="80">
        <f t="shared" si="3"/>
        <v>0</v>
      </c>
      <c r="H122" s="4" t="s">
        <v>255</v>
      </c>
    </row>
    <row r="123" spans="1:8" ht="29.25" customHeight="1" x14ac:dyDescent="0.3">
      <c r="A123" s="59" t="s">
        <v>251</v>
      </c>
      <c r="B123" s="37" t="s">
        <v>228</v>
      </c>
      <c r="C123" s="68" t="s">
        <v>49</v>
      </c>
      <c r="D123" s="69" t="s">
        <v>137</v>
      </c>
      <c r="E123" s="84">
        <v>0</v>
      </c>
      <c r="F123" s="79">
        <v>0</v>
      </c>
      <c r="G123" s="80">
        <f t="shared" si="3"/>
        <v>0</v>
      </c>
      <c r="H123" s="4" t="s">
        <v>255</v>
      </c>
    </row>
    <row r="124" spans="1:8" ht="29.25" customHeight="1" x14ac:dyDescent="0.3">
      <c r="A124" s="59" t="s">
        <v>252</v>
      </c>
      <c r="B124" s="40" t="s">
        <v>229</v>
      </c>
      <c r="C124" s="68" t="s">
        <v>49</v>
      </c>
      <c r="D124" s="69" t="s">
        <v>137</v>
      </c>
      <c r="E124" s="84">
        <v>0</v>
      </c>
      <c r="F124" s="79">
        <v>0</v>
      </c>
      <c r="G124" s="80">
        <f t="shared" si="3"/>
        <v>0</v>
      </c>
      <c r="H124" s="4" t="s">
        <v>257</v>
      </c>
    </row>
    <row r="125" spans="1:8" ht="29.25" customHeight="1" x14ac:dyDescent="0.3">
      <c r="A125" s="59">
        <v>113</v>
      </c>
      <c r="B125" s="40" t="s">
        <v>129</v>
      </c>
      <c r="C125" s="24" t="s">
        <v>49</v>
      </c>
      <c r="D125" s="11" t="s">
        <v>137</v>
      </c>
      <c r="E125" s="85">
        <v>0</v>
      </c>
      <c r="F125" s="81">
        <v>0</v>
      </c>
      <c r="G125" s="80">
        <f t="shared" si="3"/>
        <v>0</v>
      </c>
      <c r="H125" s="4" t="s">
        <v>257</v>
      </c>
    </row>
    <row r="126" spans="1:8" ht="29.25" customHeight="1" x14ac:dyDescent="0.3">
      <c r="A126" s="62">
        <v>114</v>
      </c>
      <c r="B126" s="40" t="s">
        <v>130</v>
      </c>
      <c r="C126" s="24" t="s">
        <v>49</v>
      </c>
      <c r="D126" s="11" t="s">
        <v>140</v>
      </c>
      <c r="E126" s="85">
        <v>0</v>
      </c>
      <c r="F126" s="81">
        <v>0</v>
      </c>
      <c r="G126" s="80">
        <f t="shared" si="3"/>
        <v>0</v>
      </c>
      <c r="H126" s="4" t="s">
        <v>257</v>
      </c>
    </row>
    <row r="127" spans="1:8" ht="29.25" customHeight="1" x14ac:dyDescent="0.3">
      <c r="A127" s="59">
        <v>115</v>
      </c>
      <c r="B127" s="37" t="s">
        <v>131</v>
      </c>
      <c r="C127" s="24" t="s">
        <v>143</v>
      </c>
      <c r="D127" s="11" t="s">
        <v>97</v>
      </c>
      <c r="E127" s="85">
        <v>0</v>
      </c>
      <c r="F127" s="81">
        <v>0</v>
      </c>
      <c r="G127" s="80">
        <f t="shared" si="3"/>
        <v>0</v>
      </c>
      <c r="H127" s="4" t="s">
        <v>255</v>
      </c>
    </row>
    <row r="128" spans="1:8" ht="29.25" customHeight="1" x14ac:dyDescent="0.3">
      <c r="A128" s="59">
        <v>116</v>
      </c>
      <c r="B128" s="37" t="s">
        <v>132</v>
      </c>
      <c r="C128" s="25" t="s">
        <v>142</v>
      </c>
      <c r="D128" s="11" t="s">
        <v>97</v>
      </c>
      <c r="E128" s="85">
        <v>0</v>
      </c>
      <c r="F128" s="81">
        <v>0</v>
      </c>
      <c r="G128" s="80">
        <f t="shared" si="3"/>
        <v>0</v>
      </c>
      <c r="H128" s="4" t="s">
        <v>255</v>
      </c>
    </row>
    <row r="129" spans="1:10" ht="29.25" customHeight="1" x14ac:dyDescent="0.3">
      <c r="A129" s="59">
        <v>117</v>
      </c>
      <c r="B129" s="37" t="s">
        <v>133</v>
      </c>
      <c r="C129" s="24" t="s">
        <v>49</v>
      </c>
      <c r="D129" s="11" t="s">
        <v>97</v>
      </c>
      <c r="E129" s="85">
        <v>0</v>
      </c>
      <c r="F129" s="81">
        <v>0</v>
      </c>
      <c r="G129" s="80">
        <f t="shared" si="3"/>
        <v>0</v>
      </c>
      <c r="H129" s="4" t="s">
        <v>255</v>
      </c>
    </row>
    <row r="130" spans="1:10" ht="29.25" customHeight="1" x14ac:dyDescent="0.3">
      <c r="A130" s="59">
        <v>118</v>
      </c>
      <c r="B130" s="37" t="s">
        <v>208</v>
      </c>
      <c r="C130" s="24" t="s">
        <v>49</v>
      </c>
      <c r="D130" s="11" t="s">
        <v>137</v>
      </c>
      <c r="E130" s="85">
        <v>0</v>
      </c>
      <c r="F130" s="81">
        <v>0</v>
      </c>
      <c r="G130" s="80">
        <f t="shared" si="3"/>
        <v>0</v>
      </c>
      <c r="H130" s="4" t="s">
        <v>255</v>
      </c>
    </row>
    <row r="131" spans="1:10" ht="29.25" customHeight="1" x14ac:dyDescent="0.3">
      <c r="A131" s="59">
        <v>119</v>
      </c>
      <c r="B131" s="40" t="s">
        <v>153</v>
      </c>
      <c r="C131" s="24" t="s">
        <v>49</v>
      </c>
      <c r="D131" s="11" t="s">
        <v>18</v>
      </c>
      <c r="E131" s="85">
        <v>0</v>
      </c>
      <c r="F131" s="81">
        <v>0</v>
      </c>
      <c r="G131" s="80">
        <f t="shared" si="3"/>
        <v>0</v>
      </c>
      <c r="H131" s="4" t="s">
        <v>257</v>
      </c>
    </row>
    <row r="132" spans="1:10" ht="29.25" customHeight="1" x14ac:dyDescent="0.3">
      <c r="A132" s="59">
        <v>120</v>
      </c>
      <c r="B132" s="40" t="s">
        <v>154</v>
      </c>
      <c r="C132" s="24" t="s">
        <v>49</v>
      </c>
      <c r="D132" s="11" t="s">
        <v>139</v>
      </c>
      <c r="E132" s="85">
        <v>0</v>
      </c>
      <c r="F132" s="81">
        <v>0</v>
      </c>
      <c r="G132" s="80">
        <f t="shared" si="3"/>
        <v>0</v>
      </c>
      <c r="H132" s="4" t="s">
        <v>257</v>
      </c>
    </row>
    <row r="133" spans="1:10" ht="29.25" customHeight="1" x14ac:dyDescent="0.3">
      <c r="A133" s="59">
        <v>121</v>
      </c>
      <c r="B133" s="37" t="s">
        <v>134</v>
      </c>
      <c r="C133" s="26" t="s">
        <v>49</v>
      </c>
      <c r="D133" s="11" t="s">
        <v>18</v>
      </c>
      <c r="E133" s="85">
        <v>0</v>
      </c>
      <c r="F133" s="81">
        <v>0</v>
      </c>
      <c r="G133" s="80">
        <f t="shared" si="3"/>
        <v>0</v>
      </c>
      <c r="H133" s="4" t="s">
        <v>255</v>
      </c>
    </row>
    <row r="134" spans="1:10" ht="29.25" customHeight="1" x14ac:dyDescent="0.3">
      <c r="A134" s="59">
        <v>122</v>
      </c>
      <c r="B134" s="37" t="s">
        <v>135</v>
      </c>
      <c r="C134" s="26" t="s">
        <v>49</v>
      </c>
      <c r="D134" s="11" t="s">
        <v>139</v>
      </c>
      <c r="E134" s="85">
        <v>0</v>
      </c>
      <c r="F134" s="81">
        <v>0</v>
      </c>
      <c r="G134" s="80">
        <f t="shared" si="3"/>
        <v>0</v>
      </c>
      <c r="H134" s="4" t="s">
        <v>255</v>
      </c>
    </row>
    <row r="135" spans="1:10" ht="29.25" customHeight="1" x14ac:dyDescent="0.3">
      <c r="A135" s="59">
        <v>123</v>
      </c>
      <c r="B135" s="37" t="s">
        <v>144</v>
      </c>
      <c r="C135" s="26" t="s">
        <v>145</v>
      </c>
      <c r="D135" s="11" t="s">
        <v>138</v>
      </c>
      <c r="E135" s="85">
        <v>0</v>
      </c>
      <c r="F135" s="81">
        <v>0</v>
      </c>
      <c r="G135" s="80">
        <f t="shared" ref="G135:G166" si="4">F135*E135</f>
        <v>0</v>
      </c>
      <c r="H135" s="4" t="s">
        <v>255</v>
      </c>
    </row>
    <row r="136" spans="1:10" ht="29.25" customHeight="1" x14ac:dyDescent="0.3">
      <c r="A136" s="59">
        <v>124</v>
      </c>
      <c r="B136" s="40" t="s">
        <v>230</v>
      </c>
      <c r="C136" s="26" t="s">
        <v>145</v>
      </c>
      <c r="D136" s="11" t="s">
        <v>138</v>
      </c>
      <c r="E136" s="85">
        <v>0</v>
      </c>
      <c r="F136" s="81">
        <v>0</v>
      </c>
      <c r="G136" s="80">
        <f t="shared" si="4"/>
        <v>0</v>
      </c>
      <c r="H136" s="4" t="s">
        <v>257</v>
      </c>
    </row>
    <row r="137" spans="1:10" ht="29.25" customHeight="1" x14ac:dyDescent="0.3">
      <c r="A137" s="59">
        <v>125</v>
      </c>
      <c r="B137" s="40" t="s">
        <v>218</v>
      </c>
      <c r="C137" s="26" t="s">
        <v>145</v>
      </c>
      <c r="D137" s="11" t="s">
        <v>138</v>
      </c>
      <c r="E137" s="85">
        <v>0</v>
      </c>
      <c r="F137" s="81">
        <v>0</v>
      </c>
      <c r="G137" s="80">
        <f t="shared" si="4"/>
        <v>0</v>
      </c>
      <c r="H137" s="4" t="s">
        <v>257</v>
      </c>
    </row>
    <row r="138" spans="1:10" ht="27.75" customHeight="1" x14ac:dyDescent="0.3">
      <c r="A138" s="60">
        <v>126</v>
      </c>
      <c r="B138" s="67" t="s">
        <v>196</v>
      </c>
      <c r="C138" s="30" t="s">
        <v>197</v>
      </c>
      <c r="D138" s="11" t="s">
        <v>138</v>
      </c>
      <c r="E138" s="85">
        <v>0</v>
      </c>
      <c r="F138" s="81">
        <v>0</v>
      </c>
      <c r="G138" s="80">
        <f t="shared" si="4"/>
        <v>0</v>
      </c>
      <c r="H138" s="4" t="s">
        <v>255</v>
      </c>
    </row>
    <row r="139" spans="1:10" ht="27.75" customHeight="1" x14ac:dyDescent="0.3">
      <c r="A139" s="59">
        <v>127</v>
      </c>
      <c r="B139" s="37" t="s">
        <v>136</v>
      </c>
      <c r="C139" s="26" t="s">
        <v>49</v>
      </c>
      <c r="D139" s="11" t="s">
        <v>137</v>
      </c>
      <c r="E139" s="85">
        <v>184</v>
      </c>
      <c r="F139" s="81">
        <v>7.95</v>
      </c>
      <c r="G139" s="80">
        <f t="shared" si="4"/>
        <v>1462.8</v>
      </c>
      <c r="H139" s="4" t="s">
        <v>255</v>
      </c>
    </row>
    <row r="140" spans="1:10" s="42" customFormat="1" ht="17.25" customHeight="1" x14ac:dyDescent="0.3">
      <c r="A140" s="86" t="s">
        <v>233</v>
      </c>
      <c r="B140" s="86"/>
      <c r="C140" s="43"/>
      <c r="D140" s="44"/>
      <c r="E140" s="45"/>
      <c r="F140" s="46"/>
      <c r="G140" s="74">
        <f>SUM(G7:G139)</f>
        <v>577370.75696999999</v>
      </c>
    </row>
    <row r="141" spans="1:10" ht="26.25" customHeight="1" x14ac:dyDescent="0.25">
      <c r="A141" s="89" t="s">
        <v>195</v>
      </c>
      <c r="B141" s="90"/>
      <c r="C141" s="90"/>
      <c r="D141" s="90"/>
      <c r="E141" s="90"/>
      <c r="F141" s="90"/>
      <c r="G141" s="90"/>
      <c r="H141" s="90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5">
      <c r="B143" s="49" t="s">
        <v>2</v>
      </c>
      <c r="C143" s="91"/>
      <c r="D143" s="91"/>
      <c r="E143" s="91"/>
      <c r="F143" s="92"/>
      <c r="H143" s="76"/>
      <c r="J143" s="22"/>
    </row>
    <row r="144" spans="1:10" ht="15.75" customHeight="1" x14ac:dyDescent="0.25">
      <c r="B144" s="50" t="s">
        <v>26</v>
      </c>
      <c r="C144" s="93" t="s">
        <v>234</v>
      </c>
      <c r="D144" s="93"/>
      <c r="E144" s="93"/>
      <c r="F144" s="94"/>
      <c r="H144" s="76"/>
      <c r="J144" s="22"/>
    </row>
    <row r="145" spans="2:6" ht="32.25" customHeight="1" x14ac:dyDescent="0.25">
      <c r="B145" s="96"/>
      <c r="C145" s="95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96"/>
      <c r="C146" s="95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87"/>
      <c r="D149" s="88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87"/>
      <c r="D151" s="88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87"/>
      <c r="D160" s="88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99" t="s">
        <v>232</v>
      </c>
      <c r="D165" s="100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97" t="s">
        <v>231</v>
      </c>
      <c r="D166" s="98"/>
      <c r="E166" s="10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453533.71100000001</v>
      </c>
      <c r="F166" s="110"/>
      <c r="G166" s="78">
        <f>ROUND(F166/E166,3)</f>
        <v>0</v>
      </c>
    </row>
    <row r="167" spans="2:7" ht="26.25" customHeight="1" x14ac:dyDescent="0.25">
      <c r="B167"/>
      <c r="C167" s="107" t="s">
        <v>238</v>
      </c>
      <c r="D167" s="108"/>
      <c r="E167" s="109">
        <f>SUBTOTAL(9,G40,G53,G54,G57,G59,G61,G64,G66,G68,G69,G70,G71,G72,G73,G74,G76,G79,G84,G85,G90,G93,G96,G98,G100,G103,G109,G112,G113,G114,G124,G125,G126,G131,G132,G136,G137)</f>
        <v>123837.04597000001</v>
      </c>
      <c r="F167" s="110"/>
      <c r="G167" s="78">
        <f t="shared" ref="G167:G169" si="5">ROUND(F167/E167,3)</f>
        <v>0</v>
      </c>
    </row>
    <row r="168" spans="2:7" ht="15" customHeight="1" x14ac:dyDescent="0.25">
      <c r="B168"/>
      <c r="C168" s="105" t="s">
        <v>239</v>
      </c>
      <c r="D168" s="106"/>
      <c r="E168" s="109">
        <f>SUBTOTAL(9,G15,G16,G24,G26,G27,G33,G34,G77,G80,G87,G94,G101)</f>
        <v>0</v>
      </c>
      <c r="F168" s="110"/>
      <c r="G168" s="78" t="e">
        <f t="shared" si="5"/>
        <v>#DIV/0!</v>
      </c>
    </row>
    <row r="169" spans="2:7" ht="15" customHeight="1" x14ac:dyDescent="0.25">
      <c r="B169"/>
      <c r="C169" s="103" t="s">
        <v>240</v>
      </c>
      <c r="D169" s="104"/>
      <c r="E169" s="109">
        <f>SUBTOTAL(9,G118)</f>
        <v>0</v>
      </c>
      <c r="F169" s="110"/>
      <c r="G169" s="78" t="e">
        <f t="shared" si="5"/>
        <v>#DIV/0!</v>
      </c>
    </row>
    <row r="170" spans="2:7" ht="13.8" x14ac:dyDescent="0.25">
      <c r="B170"/>
      <c r="C170" s="101" t="s">
        <v>233</v>
      </c>
      <c r="D170" s="102"/>
      <c r="E170" s="111">
        <f>SUM(E166:E169)</f>
        <v>577370.75696999999</v>
      </c>
      <c r="F170" s="111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2022-10-24T13:17:08Z</cp:lastPrinted>
  <dcterms:created xsi:type="dcterms:W3CDTF">2012-03-14T10:26:47Z</dcterms:created>
  <dcterms:modified xsi:type="dcterms:W3CDTF">2022-11-21T11:24:51Z</dcterms:modified>
</cp:coreProperties>
</file>