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2023 -2026 II Kolo\"/>
    </mc:Choice>
  </mc:AlternateContent>
  <bookViews>
    <workbookView xWindow="-105" yWindow="-105" windowWidth="23250" windowHeight="12450" activeTab="2"/>
  </bookViews>
  <sheets>
    <sheet name="VC Častovská Dolina" sheetId="18" r:id="rId1"/>
    <sheet name="VC Orešany" sheetId="25" r:id="rId2"/>
    <sheet name="VC Modrová" sheetId="3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2" l="1"/>
  <c r="G11" i="32"/>
  <c r="H10" i="32"/>
  <c r="G10" i="32"/>
  <c r="H9" i="32"/>
  <c r="G9" i="32"/>
  <c r="H8" i="32"/>
  <c r="H12" i="32" s="1"/>
  <c r="D19" i="32" s="1"/>
  <c r="G8" i="32"/>
  <c r="H11" i="25"/>
  <c r="G11" i="25"/>
  <c r="H10" i="25"/>
  <c r="G10" i="25"/>
  <c r="H9" i="25"/>
  <c r="G9" i="25"/>
  <c r="H8" i="25"/>
  <c r="G8" i="25"/>
  <c r="H11" i="18"/>
  <c r="G11" i="18"/>
  <c r="H10" i="18"/>
  <c r="G10" i="18"/>
  <c r="H9" i="18"/>
  <c r="G9" i="18"/>
  <c r="H8" i="18"/>
  <c r="H12" i="18" s="1"/>
  <c r="D19" i="18" s="1"/>
  <c r="G8" i="18"/>
  <c r="H12" i="25" l="1"/>
  <c r="D19" i="25" s="1"/>
  <c r="E19" i="32"/>
  <c r="G19" i="32" s="1"/>
  <c r="E19" i="25"/>
  <c r="G19" i="25" s="1"/>
  <c r="E19" i="18"/>
  <c r="G19" i="18" s="1"/>
</calcChain>
</file>

<file path=xl/sharedStrings.xml><?xml version="1.0" encoding="utf-8"?>
<sst xmlns="http://schemas.openxmlformats.org/spreadsheetml/2006/main" count="129" uniqueCount="43">
  <si>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</si>
  <si>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</si>
  <si>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</si>
  <si>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</si>
  <si>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</si>
  <si>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</si>
  <si>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</si>
  <si>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</si>
  <si>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</si>
  <si>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</si>
  <si>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</si>
  <si>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</si>
  <si>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</si>
  <si>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</si>
  <si>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</si>
  <si>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</si>
  <si>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</si>
  <si>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</si>
  <si>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</si>
  <si>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</si>
  <si>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</si>
  <si>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</si>
  <si>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</si>
  <si>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</si>
  <si>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</si>
  <si>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</si>
  <si>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</si>
  <si>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</si>
  <si>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</si>
  <si>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</si>
  <si>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</si>
  <si>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</si>
  <si>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</si>
  <si>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</si>
  <si>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</si>
  <si>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</si>
  <si>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</si>
  <si>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</si>
  <si>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</si>
  <si>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č. 1  VC  Častovská Dolina</t>
  </si>
  <si>
    <t>Názov predmetu zákazky:Lesnícke služby v ťažbovom procese na organizačnej zložke OZ Karpaty na obdobie 2023 - 2026 II kolo</t>
  </si>
  <si>
    <t>Časť č. 2  VC  Orešany</t>
  </si>
  <si>
    <t>Časť č. 3  VC  Modrová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</si>
</sst>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C0A47F7-61A9-44E2-ADE0-CD9210C5611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D9F0EED-84ED-49D6-BEA0-84CCCCAA2586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0268004-D9AF-4D70-88F8-F99B2D1CCFD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6"/>
  <sheetViews>
    <sheetView workbookViewId="0">
      <selection activeCell="G9" sqref="G9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8.8554687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2" width="8.85546875" style="6"/>
    <col min="263" max="263" width="11.140625" style="6" customWidth="1"/>
    <col min="264" max="264" width="10.7109375" style="6" customWidth="1"/>
    <col min="265" max="512" width="8.8554687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8" width="8.85546875" style="6"/>
    <col min="519" max="519" width="11.140625" style="6" customWidth="1"/>
    <col min="520" max="520" width="10.7109375" style="6" customWidth="1"/>
    <col min="521" max="768" width="8.8554687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4" width="8.85546875" style="6"/>
    <col min="775" max="775" width="11.140625" style="6" customWidth="1"/>
    <col min="776" max="776" width="10.7109375" style="6" customWidth="1"/>
    <col min="777" max="1024" width="8.8554687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30" width="8.85546875" style="6"/>
    <col min="1031" max="1031" width="11.140625" style="6" customWidth="1"/>
    <col min="1032" max="1032" width="10.7109375" style="6" customWidth="1"/>
    <col min="1033" max="1280" width="8.8554687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6" width="8.85546875" style="6"/>
    <col min="1287" max="1287" width="11.140625" style="6" customWidth="1"/>
    <col min="1288" max="1288" width="10.7109375" style="6" customWidth="1"/>
    <col min="1289" max="1536" width="8.8554687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2" width="8.85546875" style="6"/>
    <col min="1543" max="1543" width="11.140625" style="6" customWidth="1"/>
    <col min="1544" max="1544" width="10.7109375" style="6" customWidth="1"/>
    <col min="1545" max="1792" width="8.8554687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8" width="8.85546875" style="6"/>
    <col min="1799" max="1799" width="11.140625" style="6" customWidth="1"/>
    <col min="1800" max="1800" width="10.7109375" style="6" customWidth="1"/>
    <col min="1801" max="2048" width="8.8554687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4" width="8.85546875" style="6"/>
    <col min="2055" max="2055" width="11.140625" style="6" customWidth="1"/>
    <col min="2056" max="2056" width="10.7109375" style="6" customWidth="1"/>
    <col min="2057" max="2304" width="8.8554687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10" width="8.85546875" style="6"/>
    <col min="2311" max="2311" width="11.140625" style="6" customWidth="1"/>
    <col min="2312" max="2312" width="10.7109375" style="6" customWidth="1"/>
    <col min="2313" max="2560" width="8.8554687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6" width="8.85546875" style="6"/>
    <col min="2567" max="2567" width="11.140625" style="6" customWidth="1"/>
    <col min="2568" max="2568" width="10.7109375" style="6" customWidth="1"/>
    <col min="2569" max="2816" width="8.8554687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2" width="8.85546875" style="6"/>
    <col min="2823" max="2823" width="11.140625" style="6" customWidth="1"/>
    <col min="2824" max="2824" width="10.7109375" style="6" customWidth="1"/>
    <col min="2825" max="3072" width="8.8554687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8" width="8.85546875" style="6"/>
    <col min="3079" max="3079" width="11.140625" style="6" customWidth="1"/>
    <col min="3080" max="3080" width="10.7109375" style="6" customWidth="1"/>
    <col min="3081" max="3328" width="8.8554687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4" width="8.85546875" style="6"/>
    <col min="3335" max="3335" width="11.140625" style="6" customWidth="1"/>
    <col min="3336" max="3336" width="10.7109375" style="6" customWidth="1"/>
    <col min="3337" max="3584" width="8.8554687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90" width="8.85546875" style="6"/>
    <col min="3591" max="3591" width="11.140625" style="6" customWidth="1"/>
    <col min="3592" max="3592" width="10.7109375" style="6" customWidth="1"/>
    <col min="3593" max="3840" width="8.8554687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6" width="8.85546875" style="6"/>
    <col min="3847" max="3847" width="11.140625" style="6" customWidth="1"/>
    <col min="3848" max="3848" width="10.7109375" style="6" customWidth="1"/>
    <col min="3849" max="4096" width="8.8554687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2" width="8.85546875" style="6"/>
    <col min="4103" max="4103" width="11.140625" style="6" customWidth="1"/>
    <col min="4104" max="4104" width="10.7109375" style="6" customWidth="1"/>
    <col min="4105" max="4352" width="8.8554687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8" width="8.85546875" style="6"/>
    <col min="4359" max="4359" width="11.140625" style="6" customWidth="1"/>
    <col min="4360" max="4360" width="10.7109375" style="6" customWidth="1"/>
    <col min="4361" max="4608" width="8.8554687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4" width="8.85546875" style="6"/>
    <col min="4615" max="4615" width="11.140625" style="6" customWidth="1"/>
    <col min="4616" max="4616" width="10.7109375" style="6" customWidth="1"/>
    <col min="4617" max="4864" width="8.8554687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70" width="8.85546875" style="6"/>
    <col min="4871" max="4871" width="11.140625" style="6" customWidth="1"/>
    <col min="4872" max="4872" width="10.7109375" style="6" customWidth="1"/>
    <col min="4873" max="5120" width="8.8554687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6" width="8.85546875" style="6"/>
    <col min="5127" max="5127" width="11.140625" style="6" customWidth="1"/>
    <col min="5128" max="5128" width="10.7109375" style="6" customWidth="1"/>
    <col min="5129" max="5376" width="8.8554687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2" width="8.85546875" style="6"/>
    <col min="5383" max="5383" width="11.140625" style="6" customWidth="1"/>
    <col min="5384" max="5384" width="10.7109375" style="6" customWidth="1"/>
    <col min="5385" max="5632" width="8.8554687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8" width="8.85546875" style="6"/>
    <col min="5639" max="5639" width="11.140625" style="6" customWidth="1"/>
    <col min="5640" max="5640" width="10.7109375" style="6" customWidth="1"/>
    <col min="5641" max="5888" width="8.8554687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4" width="8.85546875" style="6"/>
    <col min="5895" max="5895" width="11.140625" style="6" customWidth="1"/>
    <col min="5896" max="5896" width="10.7109375" style="6" customWidth="1"/>
    <col min="5897" max="6144" width="8.8554687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50" width="8.85546875" style="6"/>
    <col min="6151" max="6151" width="11.140625" style="6" customWidth="1"/>
    <col min="6152" max="6152" width="10.7109375" style="6" customWidth="1"/>
    <col min="6153" max="6400" width="8.8554687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6" width="8.85546875" style="6"/>
    <col min="6407" max="6407" width="11.140625" style="6" customWidth="1"/>
    <col min="6408" max="6408" width="10.7109375" style="6" customWidth="1"/>
    <col min="6409" max="6656" width="8.8554687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2" width="8.85546875" style="6"/>
    <col min="6663" max="6663" width="11.140625" style="6" customWidth="1"/>
    <col min="6664" max="6664" width="10.7109375" style="6" customWidth="1"/>
    <col min="6665" max="6912" width="8.8554687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8" width="8.85546875" style="6"/>
    <col min="6919" max="6919" width="11.140625" style="6" customWidth="1"/>
    <col min="6920" max="6920" width="10.7109375" style="6" customWidth="1"/>
    <col min="6921" max="7168" width="8.8554687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4" width="8.85546875" style="6"/>
    <col min="7175" max="7175" width="11.140625" style="6" customWidth="1"/>
    <col min="7176" max="7176" width="10.7109375" style="6" customWidth="1"/>
    <col min="7177" max="7424" width="8.8554687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30" width="8.85546875" style="6"/>
    <col min="7431" max="7431" width="11.140625" style="6" customWidth="1"/>
    <col min="7432" max="7432" width="10.7109375" style="6" customWidth="1"/>
    <col min="7433" max="7680" width="8.8554687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6" width="8.85546875" style="6"/>
    <col min="7687" max="7687" width="11.140625" style="6" customWidth="1"/>
    <col min="7688" max="7688" width="10.7109375" style="6" customWidth="1"/>
    <col min="7689" max="7936" width="8.8554687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2" width="8.85546875" style="6"/>
    <col min="7943" max="7943" width="11.140625" style="6" customWidth="1"/>
    <col min="7944" max="7944" width="10.7109375" style="6" customWidth="1"/>
    <col min="7945" max="8192" width="8.8554687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8" width="8.85546875" style="6"/>
    <col min="8199" max="8199" width="11.140625" style="6" customWidth="1"/>
    <col min="8200" max="8200" width="10.7109375" style="6" customWidth="1"/>
    <col min="8201" max="8448" width="8.8554687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4" width="8.85546875" style="6"/>
    <col min="8455" max="8455" width="11.140625" style="6" customWidth="1"/>
    <col min="8456" max="8456" width="10.7109375" style="6" customWidth="1"/>
    <col min="8457" max="8704" width="8.8554687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10" width="8.85546875" style="6"/>
    <col min="8711" max="8711" width="11.140625" style="6" customWidth="1"/>
    <col min="8712" max="8712" width="10.7109375" style="6" customWidth="1"/>
    <col min="8713" max="8960" width="8.8554687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6" width="8.85546875" style="6"/>
    <col min="8967" max="8967" width="11.140625" style="6" customWidth="1"/>
    <col min="8968" max="8968" width="10.7109375" style="6" customWidth="1"/>
    <col min="8969" max="9216" width="8.8554687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2" width="8.85546875" style="6"/>
    <col min="9223" max="9223" width="11.140625" style="6" customWidth="1"/>
    <col min="9224" max="9224" width="10.7109375" style="6" customWidth="1"/>
    <col min="9225" max="9472" width="8.8554687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8" width="8.85546875" style="6"/>
    <col min="9479" max="9479" width="11.140625" style="6" customWidth="1"/>
    <col min="9480" max="9480" width="10.7109375" style="6" customWidth="1"/>
    <col min="9481" max="9728" width="8.8554687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4" width="8.85546875" style="6"/>
    <col min="9735" max="9735" width="11.140625" style="6" customWidth="1"/>
    <col min="9736" max="9736" width="10.7109375" style="6" customWidth="1"/>
    <col min="9737" max="9984" width="8.8554687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90" width="8.85546875" style="6"/>
    <col min="9991" max="9991" width="11.140625" style="6" customWidth="1"/>
    <col min="9992" max="9992" width="10.7109375" style="6" customWidth="1"/>
    <col min="9993" max="10240" width="8.8554687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6" width="8.85546875" style="6"/>
    <col min="10247" max="10247" width="11.140625" style="6" customWidth="1"/>
    <col min="10248" max="10248" width="10.7109375" style="6" customWidth="1"/>
    <col min="10249" max="10496" width="8.8554687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2" width="8.85546875" style="6"/>
    <col min="10503" max="10503" width="11.140625" style="6" customWidth="1"/>
    <col min="10504" max="10504" width="10.7109375" style="6" customWidth="1"/>
    <col min="10505" max="10752" width="8.8554687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8" width="8.85546875" style="6"/>
    <col min="10759" max="10759" width="11.140625" style="6" customWidth="1"/>
    <col min="10760" max="10760" width="10.7109375" style="6" customWidth="1"/>
    <col min="10761" max="11008" width="8.8554687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4" width="8.85546875" style="6"/>
    <col min="11015" max="11015" width="11.140625" style="6" customWidth="1"/>
    <col min="11016" max="11016" width="10.7109375" style="6" customWidth="1"/>
    <col min="11017" max="11264" width="8.8554687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70" width="8.85546875" style="6"/>
    <col min="11271" max="11271" width="11.140625" style="6" customWidth="1"/>
    <col min="11272" max="11272" width="10.7109375" style="6" customWidth="1"/>
    <col min="11273" max="11520" width="8.8554687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6" width="8.85546875" style="6"/>
    <col min="11527" max="11527" width="11.140625" style="6" customWidth="1"/>
    <col min="11528" max="11528" width="10.7109375" style="6" customWidth="1"/>
    <col min="11529" max="11776" width="8.8554687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2" width="8.85546875" style="6"/>
    <col min="11783" max="11783" width="11.140625" style="6" customWidth="1"/>
    <col min="11784" max="11784" width="10.7109375" style="6" customWidth="1"/>
    <col min="11785" max="12032" width="8.8554687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8" width="8.85546875" style="6"/>
    <col min="12039" max="12039" width="11.140625" style="6" customWidth="1"/>
    <col min="12040" max="12040" width="10.7109375" style="6" customWidth="1"/>
    <col min="12041" max="12288" width="8.8554687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4" width="8.85546875" style="6"/>
    <col min="12295" max="12295" width="11.140625" style="6" customWidth="1"/>
    <col min="12296" max="12296" width="10.7109375" style="6" customWidth="1"/>
    <col min="12297" max="12544" width="8.8554687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50" width="8.85546875" style="6"/>
    <col min="12551" max="12551" width="11.140625" style="6" customWidth="1"/>
    <col min="12552" max="12552" width="10.7109375" style="6" customWidth="1"/>
    <col min="12553" max="12800" width="8.8554687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6" width="8.85546875" style="6"/>
    <col min="12807" max="12807" width="11.140625" style="6" customWidth="1"/>
    <col min="12808" max="12808" width="10.7109375" style="6" customWidth="1"/>
    <col min="12809" max="13056" width="8.8554687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2" width="8.85546875" style="6"/>
    <col min="13063" max="13063" width="11.140625" style="6" customWidth="1"/>
    <col min="13064" max="13064" width="10.7109375" style="6" customWidth="1"/>
    <col min="13065" max="13312" width="8.8554687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8" width="8.85546875" style="6"/>
    <col min="13319" max="13319" width="11.140625" style="6" customWidth="1"/>
    <col min="13320" max="13320" width="10.7109375" style="6" customWidth="1"/>
    <col min="13321" max="13568" width="8.8554687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4" width="8.85546875" style="6"/>
    <col min="13575" max="13575" width="11.140625" style="6" customWidth="1"/>
    <col min="13576" max="13576" width="10.7109375" style="6" customWidth="1"/>
    <col min="13577" max="13824" width="8.8554687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30" width="8.85546875" style="6"/>
    <col min="13831" max="13831" width="11.140625" style="6" customWidth="1"/>
    <col min="13832" max="13832" width="10.7109375" style="6" customWidth="1"/>
    <col min="13833" max="14080" width="8.8554687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6" width="8.85546875" style="6"/>
    <col min="14087" max="14087" width="11.140625" style="6" customWidth="1"/>
    <col min="14088" max="14088" width="10.7109375" style="6" customWidth="1"/>
    <col min="14089" max="14336" width="8.8554687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2" width="8.85546875" style="6"/>
    <col min="14343" max="14343" width="11.140625" style="6" customWidth="1"/>
    <col min="14344" max="14344" width="10.7109375" style="6" customWidth="1"/>
    <col min="14345" max="14592" width="8.8554687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8" width="8.85546875" style="6"/>
    <col min="14599" max="14599" width="11.140625" style="6" customWidth="1"/>
    <col min="14600" max="14600" width="10.7109375" style="6" customWidth="1"/>
    <col min="14601" max="14848" width="8.8554687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4" width="8.85546875" style="6"/>
    <col min="14855" max="14855" width="11.140625" style="6" customWidth="1"/>
    <col min="14856" max="14856" width="10.7109375" style="6" customWidth="1"/>
    <col min="14857" max="15104" width="8.8554687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10" width="8.85546875" style="6"/>
    <col min="15111" max="15111" width="11.140625" style="6" customWidth="1"/>
    <col min="15112" max="15112" width="10.7109375" style="6" customWidth="1"/>
    <col min="15113" max="15360" width="8.8554687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6" width="8.85546875" style="6"/>
    <col min="15367" max="15367" width="11.140625" style="6" customWidth="1"/>
    <col min="15368" max="15368" width="10.7109375" style="6" customWidth="1"/>
    <col min="15369" max="15616" width="8.8554687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2" width="8.85546875" style="6"/>
    <col min="15623" max="15623" width="11.140625" style="6" customWidth="1"/>
    <col min="15624" max="15624" width="10.7109375" style="6" customWidth="1"/>
    <col min="15625" max="15872" width="8.8554687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8" width="8.85546875" style="6"/>
    <col min="15879" max="15879" width="11.140625" style="6" customWidth="1"/>
    <col min="15880" max="15880" width="10.7109375" style="6" customWidth="1"/>
    <col min="15881" max="16128" width="8.8554687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4" width="8.85546875" style="6"/>
    <col min="16135" max="16135" width="11.140625" style="6" customWidth="1"/>
    <col min="16136" max="16136" width="10.7109375" style="6" customWidth="1"/>
    <col min="16137" max="16384" width="8.85546875" style="6"/>
  </cols>
  <sheetData>
    <row r="1" spans="1:11" x14ac:dyDescent="0.2">
      <c r="H1" s="39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 t="s">
        <v>39</v>
      </c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6" t="s">
        <v>22</v>
      </c>
      <c r="C7" s="26" t="s">
        <v>35</v>
      </c>
      <c r="D7" s="24" t="s">
        <v>36</v>
      </c>
      <c r="E7" s="29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43">
        <v>1787</v>
      </c>
      <c r="D8" s="44">
        <v>40.5</v>
      </c>
      <c r="E8" s="30"/>
      <c r="F8" s="31" t="s">
        <v>30</v>
      </c>
      <c r="G8" s="32">
        <f t="shared" ref="G8:G11" si="0">IFERROR( ROUND(E8/D8,3)," ")</f>
        <v>0</v>
      </c>
      <c r="H8" s="33">
        <f>C8*E8</f>
        <v>0</v>
      </c>
      <c r="K8" s="27"/>
    </row>
    <row r="9" spans="1:11" ht="28.5" customHeight="1" x14ac:dyDescent="0.2">
      <c r="A9" s="16">
        <v>2</v>
      </c>
      <c r="B9" s="17" t="s">
        <v>26</v>
      </c>
      <c r="C9" s="43">
        <v>2898</v>
      </c>
      <c r="D9" s="44">
        <v>28</v>
      </c>
      <c r="E9" s="30"/>
      <c r="F9" s="31" t="s">
        <v>31</v>
      </c>
      <c r="G9" s="32">
        <f t="shared" si="0"/>
        <v>0</v>
      </c>
      <c r="H9" s="33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43">
        <v>11160</v>
      </c>
      <c r="D10" s="44">
        <v>21</v>
      </c>
      <c r="E10" s="30"/>
      <c r="F10" s="31" t="s">
        <v>32</v>
      </c>
      <c r="G10" s="32">
        <f t="shared" si="0"/>
        <v>0</v>
      </c>
      <c r="H10" s="33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43">
        <v>2500</v>
      </c>
      <c r="D11" s="44">
        <v>25</v>
      </c>
      <c r="E11" s="30"/>
      <c r="F11" s="31" t="s">
        <v>33</v>
      </c>
      <c r="G11" s="32">
        <f t="shared" si="0"/>
        <v>0</v>
      </c>
      <c r="H11" s="33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4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0"/>
      <c r="B14" s="41"/>
      <c r="C14" s="41"/>
      <c r="D14" s="41"/>
      <c r="E14" s="41"/>
      <c r="F14" s="41"/>
      <c r="G14" s="41"/>
      <c r="H14" s="41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2" t="s">
        <v>0</v>
      </c>
      <c r="E17" s="42" t="s">
        <v>7</v>
      </c>
      <c r="F17" s="28"/>
      <c r="G17" s="2" t="s">
        <v>1</v>
      </c>
    </row>
    <row r="18" spans="2:8" ht="24" customHeight="1" x14ac:dyDescent="0.25">
      <c r="B18" s="60"/>
      <c r="C18" s="59"/>
      <c r="D18" s="42" t="s">
        <v>4</v>
      </c>
      <c r="E18" s="42" t="s">
        <v>5</v>
      </c>
      <c r="F18" s="28"/>
      <c r="G18" s="2" t="s">
        <v>5</v>
      </c>
    </row>
    <row r="19" spans="2:8" ht="27.75" customHeight="1" thickBot="1" x14ac:dyDescent="0.3">
      <c r="B19" s="14"/>
      <c r="C19" s="1" t="s">
        <v>6</v>
      </c>
      <c r="D19" s="35">
        <f>H12</f>
        <v>0</v>
      </c>
      <c r="E19" s="36">
        <f>IF(OR(C16="áno",C16="ano"),D19*0.2,0)</f>
        <v>0</v>
      </c>
      <c r="F19" s="37"/>
      <c r="G19" s="38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5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C7" sqref="C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8.8554687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2" width="8.85546875" style="6"/>
    <col min="263" max="263" width="11.140625" style="6" customWidth="1"/>
    <col min="264" max="264" width="10.7109375" style="6" customWidth="1"/>
    <col min="265" max="512" width="8.8554687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8" width="8.85546875" style="6"/>
    <col min="519" max="519" width="11.140625" style="6" customWidth="1"/>
    <col min="520" max="520" width="10.7109375" style="6" customWidth="1"/>
    <col min="521" max="768" width="8.8554687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4" width="8.85546875" style="6"/>
    <col min="775" max="775" width="11.140625" style="6" customWidth="1"/>
    <col min="776" max="776" width="10.7109375" style="6" customWidth="1"/>
    <col min="777" max="1024" width="8.8554687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30" width="8.85546875" style="6"/>
    <col min="1031" max="1031" width="11.140625" style="6" customWidth="1"/>
    <col min="1032" max="1032" width="10.7109375" style="6" customWidth="1"/>
    <col min="1033" max="1280" width="8.8554687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6" width="8.85546875" style="6"/>
    <col min="1287" max="1287" width="11.140625" style="6" customWidth="1"/>
    <col min="1288" max="1288" width="10.7109375" style="6" customWidth="1"/>
    <col min="1289" max="1536" width="8.8554687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2" width="8.85546875" style="6"/>
    <col min="1543" max="1543" width="11.140625" style="6" customWidth="1"/>
    <col min="1544" max="1544" width="10.7109375" style="6" customWidth="1"/>
    <col min="1545" max="1792" width="8.8554687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8" width="8.85546875" style="6"/>
    <col min="1799" max="1799" width="11.140625" style="6" customWidth="1"/>
    <col min="1800" max="1800" width="10.7109375" style="6" customWidth="1"/>
    <col min="1801" max="2048" width="8.8554687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4" width="8.85546875" style="6"/>
    <col min="2055" max="2055" width="11.140625" style="6" customWidth="1"/>
    <col min="2056" max="2056" width="10.7109375" style="6" customWidth="1"/>
    <col min="2057" max="2304" width="8.8554687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10" width="8.85546875" style="6"/>
    <col min="2311" max="2311" width="11.140625" style="6" customWidth="1"/>
    <col min="2312" max="2312" width="10.7109375" style="6" customWidth="1"/>
    <col min="2313" max="2560" width="8.8554687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6" width="8.85546875" style="6"/>
    <col min="2567" max="2567" width="11.140625" style="6" customWidth="1"/>
    <col min="2568" max="2568" width="10.7109375" style="6" customWidth="1"/>
    <col min="2569" max="2816" width="8.8554687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2" width="8.85546875" style="6"/>
    <col min="2823" max="2823" width="11.140625" style="6" customWidth="1"/>
    <col min="2824" max="2824" width="10.7109375" style="6" customWidth="1"/>
    <col min="2825" max="3072" width="8.8554687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8" width="8.85546875" style="6"/>
    <col min="3079" max="3079" width="11.140625" style="6" customWidth="1"/>
    <col min="3080" max="3080" width="10.7109375" style="6" customWidth="1"/>
    <col min="3081" max="3328" width="8.8554687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4" width="8.85546875" style="6"/>
    <col min="3335" max="3335" width="11.140625" style="6" customWidth="1"/>
    <col min="3336" max="3336" width="10.7109375" style="6" customWidth="1"/>
    <col min="3337" max="3584" width="8.8554687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90" width="8.85546875" style="6"/>
    <col min="3591" max="3591" width="11.140625" style="6" customWidth="1"/>
    <col min="3592" max="3592" width="10.7109375" style="6" customWidth="1"/>
    <col min="3593" max="3840" width="8.8554687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6" width="8.85546875" style="6"/>
    <col min="3847" max="3847" width="11.140625" style="6" customWidth="1"/>
    <col min="3848" max="3848" width="10.7109375" style="6" customWidth="1"/>
    <col min="3849" max="4096" width="8.8554687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2" width="8.85546875" style="6"/>
    <col min="4103" max="4103" width="11.140625" style="6" customWidth="1"/>
    <col min="4104" max="4104" width="10.7109375" style="6" customWidth="1"/>
    <col min="4105" max="4352" width="8.8554687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8" width="8.85546875" style="6"/>
    <col min="4359" max="4359" width="11.140625" style="6" customWidth="1"/>
    <col min="4360" max="4360" width="10.7109375" style="6" customWidth="1"/>
    <col min="4361" max="4608" width="8.8554687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4" width="8.85546875" style="6"/>
    <col min="4615" max="4615" width="11.140625" style="6" customWidth="1"/>
    <col min="4616" max="4616" width="10.7109375" style="6" customWidth="1"/>
    <col min="4617" max="4864" width="8.8554687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70" width="8.85546875" style="6"/>
    <col min="4871" max="4871" width="11.140625" style="6" customWidth="1"/>
    <col min="4872" max="4872" width="10.7109375" style="6" customWidth="1"/>
    <col min="4873" max="5120" width="8.8554687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6" width="8.85546875" style="6"/>
    <col min="5127" max="5127" width="11.140625" style="6" customWidth="1"/>
    <col min="5128" max="5128" width="10.7109375" style="6" customWidth="1"/>
    <col min="5129" max="5376" width="8.8554687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2" width="8.85546875" style="6"/>
    <col min="5383" max="5383" width="11.140625" style="6" customWidth="1"/>
    <col min="5384" max="5384" width="10.7109375" style="6" customWidth="1"/>
    <col min="5385" max="5632" width="8.8554687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8" width="8.85546875" style="6"/>
    <col min="5639" max="5639" width="11.140625" style="6" customWidth="1"/>
    <col min="5640" max="5640" width="10.7109375" style="6" customWidth="1"/>
    <col min="5641" max="5888" width="8.8554687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4" width="8.85546875" style="6"/>
    <col min="5895" max="5895" width="11.140625" style="6" customWidth="1"/>
    <col min="5896" max="5896" width="10.7109375" style="6" customWidth="1"/>
    <col min="5897" max="6144" width="8.8554687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50" width="8.85546875" style="6"/>
    <col min="6151" max="6151" width="11.140625" style="6" customWidth="1"/>
    <col min="6152" max="6152" width="10.7109375" style="6" customWidth="1"/>
    <col min="6153" max="6400" width="8.8554687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6" width="8.85546875" style="6"/>
    <col min="6407" max="6407" width="11.140625" style="6" customWidth="1"/>
    <col min="6408" max="6408" width="10.7109375" style="6" customWidth="1"/>
    <col min="6409" max="6656" width="8.8554687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2" width="8.85546875" style="6"/>
    <col min="6663" max="6663" width="11.140625" style="6" customWidth="1"/>
    <col min="6664" max="6664" width="10.7109375" style="6" customWidth="1"/>
    <col min="6665" max="6912" width="8.8554687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8" width="8.85546875" style="6"/>
    <col min="6919" max="6919" width="11.140625" style="6" customWidth="1"/>
    <col min="6920" max="6920" width="10.7109375" style="6" customWidth="1"/>
    <col min="6921" max="7168" width="8.8554687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4" width="8.85546875" style="6"/>
    <col min="7175" max="7175" width="11.140625" style="6" customWidth="1"/>
    <col min="7176" max="7176" width="10.7109375" style="6" customWidth="1"/>
    <col min="7177" max="7424" width="8.8554687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30" width="8.85546875" style="6"/>
    <col min="7431" max="7431" width="11.140625" style="6" customWidth="1"/>
    <col min="7432" max="7432" width="10.7109375" style="6" customWidth="1"/>
    <col min="7433" max="7680" width="8.8554687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6" width="8.85546875" style="6"/>
    <col min="7687" max="7687" width="11.140625" style="6" customWidth="1"/>
    <col min="7688" max="7688" width="10.7109375" style="6" customWidth="1"/>
    <col min="7689" max="7936" width="8.8554687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2" width="8.85546875" style="6"/>
    <col min="7943" max="7943" width="11.140625" style="6" customWidth="1"/>
    <col min="7944" max="7944" width="10.7109375" style="6" customWidth="1"/>
    <col min="7945" max="8192" width="8.8554687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8" width="8.85546875" style="6"/>
    <col min="8199" max="8199" width="11.140625" style="6" customWidth="1"/>
    <col min="8200" max="8200" width="10.7109375" style="6" customWidth="1"/>
    <col min="8201" max="8448" width="8.8554687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4" width="8.85546875" style="6"/>
    <col min="8455" max="8455" width="11.140625" style="6" customWidth="1"/>
    <col min="8456" max="8456" width="10.7109375" style="6" customWidth="1"/>
    <col min="8457" max="8704" width="8.8554687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10" width="8.85546875" style="6"/>
    <col min="8711" max="8711" width="11.140625" style="6" customWidth="1"/>
    <col min="8712" max="8712" width="10.7109375" style="6" customWidth="1"/>
    <col min="8713" max="8960" width="8.8554687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6" width="8.85546875" style="6"/>
    <col min="8967" max="8967" width="11.140625" style="6" customWidth="1"/>
    <col min="8968" max="8968" width="10.7109375" style="6" customWidth="1"/>
    <col min="8969" max="9216" width="8.8554687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2" width="8.85546875" style="6"/>
    <col min="9223" max="9223" width="11.140625" style="6" customWidth="1"/>
    <col min="9224" max="9224" width="10.7109375" style="6" customWidth="1"/>
    <col min="9225" max="9472" width="8.8554687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8" width="8.85546875" style="6"/>
    <col min="9479" max="9479" width="11.140625" style="6" customWidth="1"/>
    <col min="9480" max="9480" width="10.7109375" style="6" customWidth="1"/>
    <col min="9481" max="9728" width="8.8554687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4" width="8.85546875" style="6"/>
    <col min="9735" max="9735" width="11.140625" style="6" customWidth="1"/>
    <col min="9736" max="9736" width="10.7109375" style="6" customWidth="1"/>
    <col min="9737" max="9984" width="8.8554687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90" width="8.85546875" style="6"/>
    <col min="9991" max="9991" width="11.140625" style="6" customWidth="1"/>
    <col min="9992" max="9992" width="10.7109375" style="6" customWidth="1"/>
    <col min="9993" max="10240" width="8.8554687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6" width="8.85546875" style="6"/>
    <col min="10247" max="10247" width="11.140625" style="6" customWidth="1"/>
    <col min="10248" max="10248" width="10.7109375" style="6" customWidth="1"/>
    <col min="10249" max="10496" width="8.8554687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2" width="8.85546875" style="6"/>
    <col min="10503" max="10503" width="11.140625" style="6" customWidth="1"/>
    <col min="10504" max="10504" width="10.7109375" style="6" customWidth="1"/>
    <col min="10505" max="10752" width="8.8554687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8" width="8.85546875" style="6"/>
    <col min="10759" max="10759" width="11.140625" style="6" customWidth="1"/>
    <col min="10760" max="10760" width="10.7109375" style="6" customWidth="1"/>
    <col min="10761" max="11008" width="8.8554687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4" width="8.85546875" style="6"/>
    <col min="11015" max="11015" width="11.140625" style="6" customWidth="1"/>
    <col min="11016" max="11016" width="10.7109375" style="6" customWidth="1"/>
    <col min="11017" max="11264" width="8.8554687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70" width="8.85546875" style="6"/>
    <col min="11271" max="11271" width="11.140625" style="6" customWidth="1"/>
    <col min="11272" max="11272" width="10.7109375" style="6" customWidth="1"/>
    <col min="11273" max="11520" width="8.8554687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6" width="8.85546875" style="6"/>
    <col min="11527" max="11527" width="11.140625" style="6" customWidth="1"/>
    <col min="11528" max="11528" width="10.7109375" style="6" customWidth="1"/>
    <col min="11529" max="11776" width="8.8554687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2" width="8.85546875" style="6"/>
    <col min="11783" max="11783" width="11.140625" style="6" customWidth="1"/>
    <col min="11784" max="11784" width="10.7109375" style="6" customWidth="1"/>
    <col min="11785" max="12032" width="8.8554687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8" width="8.85546875" style="6"/>
    <col min="12039" max="12039" width="11.140625" style="6" customWidth="1"/>
    <col min="12040" max="12040" width="10.7109375" style="6" customWidth="1"/>
    <col min="12041" max="12288" width="8.8554687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4" width="8.85546875" style="6"/>
    <col min="12295" max="12295" width="11.140625" style="6" customWidth="1"/>
    <col min="12296" max="12296" width="10.7109375" style="6" customWidth="1"/>
    <col min="12297" max="12544" width="8.8554687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50" width="8.85546875" style="6"/>
    <col min="12551" max="12551" width="11.140625" style="6" customWidth="1"/>
    <col min="12552" max="12552" width="10.7109375" style="6" customWidth="1"/>
    <col min="12553" max="12800" width="8.8554687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6" width="8.85546875" style="6"/>
    <col min="12807" max="12807" width="11.140625" style="6" customWidth="1"/>
    <col min="12808" max="12808" width="10.7109375" style="6" customWidth="1"/>
    <col min="12809" max="13056" width="8.8554687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2" width="8.85546875" style="6"/>
    <col min="13063" max="13063" width="11.140625" style="6" customWidth="1"/>
    <col min="13064" max="13064" width="10.7109375" style="6" customWidth="1"/>
    <col min="13065" max="13312" width="8.8554687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8" width="8.85546875" style="6"/>
    <col min="13319" max="13319" width="11.140625" style="6" customWidth="1"/>
    <col min="13320" max="13320" width="10.7109375" style="6" customWidth="1"/>
    <col min="13321" max="13568" width="8.8554687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4" width="8.85546875" style="6"/>
    <col min="13575" max="13575" width="11.140625" style="6" customWidth="1"/>
    <col min="13576" max="13576" width="10.7109375" style="6" customWidth="1"/>
    <col min="13577" max="13824" width="8.8554687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30" width="8.85546875" style="6"/>
    <col min="13831" max="13831" width="11.140625" style="6" customWidth="1"/>
    <col min="13832" max="13832" width="10.7109375" style="6" customWidth="1"/>
    <col min="13833" max="14080" width="8.8554687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6" width="8.85546875" style="6"/>
    <col min="14087" max="14087" width="11.140625" style="6" customWidth="1"/>
    <col min="14088" max="14088" width="10.7109375" style="6" customWidth="1"/>
    <col min="14089" max="14336" width="8.8554687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2" width="8.85546875" style="6"/>
    <col min="14343" max="14343" width="11.140625" style="6" customWidth="1"/>
    <col min="14344" max="14344" width="10.7109375" style="6" customWidth="1"/>
    <col min="14345" max="14592" width="8.8554687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8" width="8.85546875" style="6"/>
    <col min="14599" max="14599" width="11.140625" style="6" customWidth="1"/>
    <col min="14600" max="14600" width="10.7109375" style="6" customWidth="1"/>
    <col min="14601" max="14848" width="8.8554687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4" width="8.85546875" style="6"/>
    <col min="14855" max="14855" width="11.140625" style="6" customWidth="1"/>
    <col min="14856" max="14856" width="10.7109375" style="6" customWidth="1"/>
    <col min="14857" max="15104" width="8.8554687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10" width="8.85546875" style="6"/>
    <col min="15111" max="15111" width="11.140625" style="6" customWidth="1"/>
    <col min="15112" max="15112" width="10.7109375" style="6" customWidth="1"/>
    <col min="15113" max="15360" width="8.8554687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6" width="8.85546875" style="6"/>
    <col min="15367" max="15367" width="11.140625" style="6" customWidth="1"/>
    <col min="15368" max="15368" width="10.7109375" style="6" customWidth="1"/>
    <col min="15369" max="15616" width="8.8554687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2" width="8.85546875" style="6"/>
    <col min="15623" max="15623" width="11.140625" style="6" customWidth="1"/>
    <col min="15624" max="15624" width="10.7109375" style="6" customWidth="1"/>
    <col min="15625" max="15872" width="8.8554687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8" width="8.85546875" style="6"/>
    <col min="15879" max="15879" width="11.140625" style="6" customWidth="1"/>
    <col min="15880" max="15880" width="10.7109375" style="6" customWidth="1"/>
    <col min="15881" max="16128" width="8.8554687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4" width="8.85546875" style="6"/>
    <col min="16135" max="16135" width="11.140625" style="6" customWidth="1"/>
    <col min="16136" max="16136" width="10.7109375" style="6" customWidth="1"/>
    <col min="16137" max="16384" width="8.85546875" style="6"/>
  </cols>
  <sheetData>
    <row r="1" spans="1:11" x14ac:dyDescent="0.2">
      <c r="H1" s="39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 t="s">
        <v>41</v>
      </c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6" t="s">
        <v>22</v>
      </c>
      <c r="C7" s="26" t="s">
        <v>35</v>
      </c>
      <c r="D7" s="24" t="s">
        <v>36</v>
      </c>
      <c r="E7" s="29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43">
        <v>2025</v>
      </c>
      <c r="D8" s="44">
        <v>31.5</v>
      </c>
      <c r="E8" s="30"/>
      <c r="F8" s="31" t="s">
        <v>30</v>
      </c>
      <c r="G8" s="32">
        <f t="shared" ref="G8:G11" si="0">IFERROR( ROUND(E8/D8,3)," ")</f>
        <v>0</v>
      </c>
      <c r="H8" s="33">
        <f>C8*E8</f>
        <v>0</v>
      </c>
      <c r="K8" s="27"/>
    </row>
    <row r="9" spans="1:11" ht="28.5" customHeight="1" x14ac:dyDescent="0.2">
      <c r="A9" s="16">
        <v>2</v>
      </c>
      <c r="B9" s="17" t="s">
        <v>26</v>
      </c>
      <c r="C9" s="43">
        <v>3808</v>
      </c>
      <c r="D9" s="44">
        <v>28.8</v>
      </c>
      <c r="E9" s="30"/>
      <c r="F9" s="31" t="s">
        <v>31</v>
      </c>
      <c r="G9" s="32">
        <f t="shared" si="0"/>
        <v>0</v>
      </c>
      <c r="H9" s="33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43">
        <v>22916</v>
      </c>
      <c r="D10" s="44">
        <v>19.579999999999998</v>
      </c>
      <c r="E10" s="30"/>
      <c r="F10" s="31" t="s">
        <v>32</v>
      </c>
      <c r="G10" s="32">
        <f t="shared" si="0"/>
        <v>0</v>
      </c>
      <c r="H10" s="33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43">
        <v>6500</v>
      </c>
      <c r="D11" s="44">
        <v>23.12</v>
      </c>
      <c r="E11" s="30"/>
      <c r="F11" s="31" t="s">
        <v>33</v>
      </c>
      <c r="G11" s="32">
        <f t="shared" si="0"/>
        <v>0</v>
      </c>
      <c r="H11" s="33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4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0"/>
      <c r="B14" s="41"/>
      <c r="C14" s="41"/>
      <c r="D14" s="41"/>
      <c r="E14" s="41"/>
      <c r="F14" s="41"/>
      <c r="G14" s="41"/>
      <c r="H14" s="41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2" t="s">
        <v>0</v>
      </c>
      <c r="E17" s="42" t="s">
        <v>7</v>
      </c>
      <c r="F17" s="28"/>
      <c r="G17" s="2" t="s">
        <v>1</v>
      </c>
    </row>
    <row r="18" spans="2:8" ht="24" customHeight="1" x14ac:dyDescent="0.25">
      <c r="B18" s="60"/>
      <c r="C18" s="59"/>
      <c r="D18" s="42" t="s">
        <v>4</v>
      </c>
      <c r="E18" s="42" t="s">
        <v>5</v>
      </c>
      <c r="F18" s="28"/>
      <c r="G18" s="2" t="s">
        <v>5</v>
      </c>
    </row>
    <row r="19" spans="2:8" ht="27.75" customHeight="1" thickBot="1" x14ac:dyDescent="0.3">
      <c r="B19" s="14"/>
      <c r="C19" s="1" t="s">
        <v>6</v>
      </c>
      <c r="D19" s="35">
        <f>H12</f>
        <v>0</v>
      </c>
      <c r="E19" s="36">
        <f>IF(OR(C16="áno",C16="ano"),D19*0.2,0)</f>
        <v>0</v>
      </c>
      <c r="F19" s="37"/>
      <c r="G19" s="38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5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6"/>
  <sheetViews>
    <sheetView tabSelected="1" workbookViewId="0">
      <selection activeCell="A5" sqref="A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8.8554687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2" width="8.85546875" style="6"/>
    <col min="263" max="263" width="11.140625" style="6" customWidth="1"/>
    <col min="264" max="264" width="10.7109375" style="6" customWidth="1"/>
    <col min="265" max="512" width="8.8554687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8" width="8.85546875" style="6"/>
    <col min="519" max="519" width="11.140625" style="6" customWidth="1"/>
    <col min="520" max="520" width="10.7109375" style="6" customWidth="1"/>
    <col min="521" max="768" width="8.8554687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4" width="8.85546875" style="6"/>
    <col min="775" max="775" width="11.140625" style="6" customWidth="1"/>
    <col min="776" max="776" width="10.7109375" style="6" customWidth="1"/>
    <col min="777" max="1024" width="8.8554687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30" width="8.85546875" style="6"/>
    <col min="1031" max="1031" width="11.140625" style="6" customWidth="1"/>
    <col min="1032" max="1032" width="10.7109375" style="6" customWidth="1"/>
    <col min="1033" max="1280" width="8.8554687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6" width="8.85546875" style="6"/>
    <col min="1287" max="1287" width="11.140625" style="6" customWidth="1"/>
    <col min="1288" max="1288" width="10.7109375" style="6" customWidth="1"/>
    <col min="1289" max="1536" width="8.8554687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2" width="8.85546875" style="6"/>
    <col min="1543" max="1543" width="11.140625" style="6" customWidth="1"/>
    <col min="1544" max="1544" width="10.7109375" style="6" customWidth="1"/>
    <col min="1545" max="1792" width="8.8554687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8" width="8.85546875" style="6"/>
    <col min="1799" max="1799" width="11.140625" style="6" customWidth="1"/>
    <col min="1800" max="1800" width="10.7109375" style="6" customWidth="1"/>
    <col min="1801" max="2048" width="8.8554687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4" width="8.85546875" style="6"/>
    <col min="2055" max="2055" width="11.140625" style="6" customWidth="1"/>
    <col min="2056" max="2056" width="10.7109375" style="6" customWidth="1"/>
    <col min="2057" max="2304" width="8.8554687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10" width="8.85546875" style="6"/>
    <col min="2311" max="2311" width="11.140625" style="6" customWidth="1"/>
    <col min="2312" max="2312" width="10.7109375" style="6" customWidth="1"/>
    <col min="2313" max="2560" width="8.8554687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6" width="8.85546875" style="6"/>
    <col min="2567" max="2567" width="11.140625" style="6" customWidth="1"/>
    <col min="2568" max="2568" width="10.7109375" style="6" customWidth="1"/>
    <col min="2569" max="2816" width="8.8554687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2" width="8.85546875" style="6"/>
    <col min="2823" max="2823" width="11.140625" style="6" customWidth="1"/>
    <col min="2824" max="2824" width="10.7109375" style="6" customWidth="1"/>
    <col min="2825" max="3072" width="8.8554687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8" width="8.85546875" style="6"/>
    <col min="3079" max="3079" width="11.140625" style="6" customWidth="1"/>
    <col min="3080" max="3080" width="10.7109375" style="6" customWidth="1"/>
    <col min="3081" max="3328" width="8.8554687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4" width="8.85546875" style="6"/>
    <col min="3335" max="3335" width="11.140625" style="6" customWidth="1"/>
    <col min="3336" max="3336" width="10.7109375" style="6" customWidth="1"/>
    <col min="3337" max="3584" width="8.8554687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90" width="8.85546875" style="6"/>
    <col min="3591" max="3591" width="11.140625" style="6" customWidth="1"/>
    <col min="3592" max="3592" width="10.7109375" style="6" customWidth="1"/>
    <col min="3593" max="3840" width="8.8554687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6" width="8.85546875" style="6"/>
    <col min="3847" max="3847" width="11.140625" style="6" customWidth="1"/>
    <col min="3848" max="3848" width="10.7109375" style="6" customWidth="1"/>
    <col min="3849" max="4096" width="8.8554687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2" width="8.85546875" style="6"/>
    <col min="4103" max="4103" width="11.140625" style="6" customWidth="1"/>
    <col min="4104" max="4104" width="10.7109375" style="6" customWidth="1"/>
    <col min="4105" max="4352" width="8.8554687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8" width="8.85546875" style="6"/>
    <col min="4359" max="4359" width="11.140625" style="6" customWidth="1"/>
    <col min="4360" max="4360" width="10.7109375" style="6" customWidth="1"/>
    <col min="4361" max="4608" width="8.8554687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4" width="8.85546875" style="6"/>
    <col min="4615" max="4615" width="11.140625" style="6" customWidth="1"/>
    <col min="4616" max="4616" width="10.7109375" style="6" customWidth="1"/>
    <col min="4617" max="4864" width="8.8554687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70" width="8.85546875" style="6"/>
    <col min="4871" max="4871" width="11.140625" style="6" customWidth="1"/>
    <col min="4872" max="4872" width="10.7109375" style="6" customWidth="1"/>
    <col min="4873" max="5120" width="8.8554687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6" width="8.85546875" style="6"/>
    <col min="5127" max="5127" width="11.140625" style="6" customWidth="1"/>
    <col min="5128" max="5128" width="10.7109375" style="6" customWidth="1"/>
    <col min="5129" max="5376" width="8.8554687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2" width="8.85546875" style="6"/>
    <col min="5383" max="5383" width="11.140625" style="6" customWidth="1"/>
    <col min="5384" max="5384" width="10.7109375" style="6" customWidth="1"/>
    <col min="5385" max="5632" width="8.8554687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8" width="8.85546875" style="6"/>
    <col min="5639" max="5639" width="11.140625" style="6" customWidth="1"/>
    <col min="5640" max="5640" width="10.7109375" style="6" customWidth="1"/>
    <col min="5641" max="5888" width="8.8554687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4" width="8.85546875" style="6"/>
    <col min="5895" max="5895" width="11.140625" style="6" customWidth="1"/>
    <col min="5896" max="5896" width="10.7109375" style="6" customWidth="1"/>
    <col min="5897" max="6144" width="8.8554687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50" width="8.85546875" style="6"/>
    <col min="6151" max="6151" width="11.140625" style="6" customWidth="1"/>
    <col min="6152" max="6152" width="10.7109375" style="6" customWidth="1"/>
    <col min="6153" max="6400" width="8.8554687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6" width="8.85546875" style="6"/>
    <col min="6407" max="6407" width="11.140625" style="6" customWidth="1"/>
    <col min="6408" max="6408" width="10.7109375" style="6" customWidth="1"/>
    <col min="6409" max="6656" width="8.8554687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2" width="8.85546875" style="6"/>
    <col min="6663" max="6663" width="11.140625" style="6" customWidth="1"/>
    <col min="6664" max="6664" width="10.7109375" style="6" customWidth="1"/>
    <col min="6665" max="6912" width="8.8554687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8" width="8.85546875" style="6"/>
    <col min="6919" max="6919" width="11.140625" style="6" customWidth="1"/>
    <col min="6920" max="6920" width="10.7109375" style="6" customWidth="1"/>
    <col min="6921" max="7168" width="8.8554687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4" width="8.85546875" style="6"/>
    <col min="7175" max="7175" width="11.140625" style="6" customWidth="1"/>
    <col min="7176" max="7176" width="10.7109375" style="6" customWidth="1"/>
    <col min="7177" max="7424" width="8.8554687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30" width="8.85546875" style="6"/>
    <col min="7431" max="7431" width="11.140625" style="6" customWidth="1"/>
    <col min="7432" max="7432" width="10.7109375" style="6" customWidth="1"/>
    <col min="7433" max="7680" width="8.8554687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6" width="8.85546875" style="6"/>
    <col min="7687" max="7687" width="11.140625" style="6" customWidth="1"/>
    <col min="7688" max="7688" width="10.7109375" style="6" customWidth="1"/>
    <col min="7689" max="7936" width="8.8554687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2" width="8.85546875" style="6"/>
    <col min="7943" max="7943" width="11.140625" style="6" customWidth="1"/>
    <col min="7944" max="7944" width="10.7109375" style="6" customWidth="1"/>
    <col min="7945" max="8192" width="8.8554687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8" width="8.85546875" style="6"/>
    <col min="8199" max="8199" width="11.140625" style="6" customWidth="1"/>
    <col min="8200" max="8200" width="10.7109375" style="6" customWidth="1"/>
    <col min="8201" max="8448" width="8.8554687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4" width="8.85546875" style="6"/>
    <col min="8455" max="8455" width="11.140625" style="6" customWidth="1"/>
    <col min="8456" max="8456" width="10.7109375" style="6" customWidth="1"/>
    <col min="8457" max="8704" width="8.8554687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10" width="8.85546875" style="6"/>
    <col min="8711" max="8711" width="11.140625" style="6" customWidth="1"/>
    <col min="8712" max="8712" width="10.7109375" style="6" customWidth="1"/>
    <col min="8713" max="8960" width="8.8554687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6" width="8.85546875" style="6"/>
    <col min="8967" max="8967" width="11.140625" style="6" customWidth="1"/>
    <col min="8968" max="8968" width="10.7109375" style="6" customWidth="1"/>
    <col min="8969" max="9216" width="8.8554687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2" width="8.85546875" style="6"/>
    <col min="9223" max="9223" width="11.140625" style="6" customWidth="1"/>
    <col min="9224" max="9224" width="10.7109375" style="6" customWidth="1"/>
    <col min="9225" max="9472" width="8.8554687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8" width="8.85546875" style="6"/>
    <col min="9479" max="9479" width="11.140625" style="6" customWidth="1"/>
    <col min="9480" max="9480" width="10.7109375" style="6" customWidth="1"/>
    <col min="9481" max="9728" width="8.8554687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4" width="8.85546875" style="6"/>
    <col min="9735" max="9735" width="11.140625" style="6" customWidth="1"/>
    <col min="9736" max="9736" width="10.7109375" style="6" customWidth="1"/>
    <col min="9737" max="9984" width="8.8554687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90" width="8.85546875" style="6"/>
    <col min="9991" max="9991" width="11.140625" style="6" customWidth="1"/>
    <col min="9992" max="9992" width="10.7109375" style="6" customWidth="1"/>
    <col min="9993" max="10240" width="8.8554687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6" width="8.85546875" style="6"/>
    <col min="10247" max="10247" width="11.140625" style="6" customWidth="1"/>
    <col min="10248" max="10248" width="10.7109375" style="6" customWidth="1"/>
    <col min="10249" max="10496" width="8.8554687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2" width="8.85546875" style="6"/>
    <col min="10503" max="10503" width="11.140625" style="6" customWidth="1"/>
    <col min="10504" max="10504" width="10.7109375" style="6" customWidth="1"/>
    <col min="10505" max="10752" width="8.8554687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8" width="8.85546875" style="6"/>
    <col min="10759" max="10759" width="11.140625" style="6" customWidth="1"/>
    <col min="10760" max="10760" width="10.7109375" style="6" customWidth="1"/>
    <col min="10761" max="11008" width="8.8554687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4" width="8.85546875" style="6"/>
    <col min="11015" max="11015" width="11.140625" style="6" customWidth="1"/>
    <col min="11016" max="11016" width="10.7109375" style="6" customWidth="1"/>
    <col min="11017" max="11264" width="8.8554687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70" width="8.85546875" style="6"/>
    <col min="11271" max="11271" width="11.140625" style="6" customWidth="1"/>
    <col min="11272" max="11272" width="10.7109375" style="6" customWidth="1"/>
    <col min="11273" max="11520" width="8.8554687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6" width="8.85546875" style="6"/>
    <col min="11527" max="11527" width="11.140625" style="6" customWidth="1"/>
    <col min="11528" max="11528" width="10.7109375" style="6" customWidth="1"/>
    <col min="11529" max="11776" width="8.8554687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2" width="8.85546875" style="6"/>
    <col min="11783" max="11783" width="11.140625" style="6" customWidth="1"/>
    <col min="11784" max="11784" width="10.7109375" style="6" customWidth="1"/>
    <col min="11785" max="12032" width="8.8554687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8" width="8.85546875" style="6"/>
    <col min="12039" max="12039" width="11.140625" style="6" customWidth="1"/>
    <col min="12040" max="12040" width="10.7109375" style="6" customWidth="1"/>
    <col min="12041" max="12288" width="8.8554687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4" width="8.85546875" style="6"/>
    <col min="12295" max="12295" width="11.140625" style="6" customWidth="1"/>
    <col min="12296" max="12296" width="10.7109375" style="6" customWidth="1"/>
    <col min="12297" max="12544" width="8.8554687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50" width="8.85546875" style="6"/>
    <col min="12551" max="12551" width="11.140625" style="6" customWidth="1"/>
    <col min="12552" max="12552" width="10.7109375" style="6" customWidth="1"/>
    <col min="12553" max="12800" width="8.8554687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6" width="8.85546875" style="6"/>
    <col min="12807" max="12807" width="11.140625" style="6" customWidth="1"/>
    <col min="12808" max="12808" width="10.7109375" style="6" customWidth="1"/>
    <col min="12809" max="13056" width="8.8554687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2" width="8.85546875" style="6"/>
    <col min="13063" max="13063" width="11.140625" style="6" customWidth="1"/>
    <col min="13064" max="13064" width="10.7109375" style="6" customWidth="1"/>
    <col min="13065" max="13312" width="8.8554687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8" width="8.85546875" style="6"/>
    <col min="13319" max="13319" width="11.140625" style="6" customWidth="1"/>
    <col min="13320" max="13320" width="10.7109375" style="6" customWidth="1"/>
    <col min="13321" max="13568" width="8.8554687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4" width="8.85546875" style="6"/>
    <col min="13575" max="13575" width="11.140625" style="6" customWidth="1"/>
    <col min="13576" max="13576" width="10.7109375" style="6" customWidth="1"/>
    <col min="13577" max="13824" width="8.8554687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30" width="8.85546875" style="6"/>
    <col min="13831" max="13831" width="11.140625" style="6" customWidth="1"/>
    <col min="13832" max="13832" width="10.7109375" style="6" customWidth="1"/>
    <col min="13833" max="14080" width="8.8554687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6" width="8.85546875" style="6"/>
    <col min="14087" max="14087" width="11.140625" style="6" customWidth="1"/>
    <col min="14088" max="14088" width="10.7109375" style="6" customWidth="1"/>
    <col min="14089" max="14336" width="8.8554687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2" width="8.85546875" style="6"/>
    <col min="14343" max="14343" width="11.140625" style="6" customWidth="1"/>
    <col min="14344" max="14344" width="10.7109375" style="6" customWidth="1"/>
    <col min="14345" max="14592" width="8.8554687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8" width="8.85546875" style="6"/>
    <col min="14599" max="14599" width="11.140625" style="6" customWidth="1"/>
    <col min="14600" max="14600" width="10.7109375" style="6" customWidth="1"/>
    <col min="14601" max="14848" width="8.8554687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4" width="8.85546875" style="6"/>
    <col min="14855" max="14855" width="11.140625" style="6" customWidth="1"/>
    <col min="14856" max="14856" width="10.7109375" style="6" customWidth="1"/>
    <col min="14857" max="15104" width="8.8554687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10" width="8.85546875" style="6"/>
    <col min="15111" max="15111" width="11.140625" style="6" customWidth="1"/>
    <col min="15112" max="15112" width="10.7109375" style="6" customWidth="1"/>
    <col min="15113" max="15360" width="8.8554687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6" width="8.85546875" style="6"/>
    <col min="15367" max="15367" width="11.140625" style="6" customWidth="1"/>
    <col min="15368" max="15368" width="10.7109375" style="6" customWidth="1"/>
    <col min="15369" max="15616" width="8.8554687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2" width="8.85546875" style="6"/>
    <col min="15623" max="15623" width="11.140625" style="6" customWidth="1"/>
    <col min="15624" max="15624" width="10.7109375" style="6" customWidth="1"/>
    <col min="15625" max="15872" width="8.8554687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8" width="8.85546875" style="6"/>
    <col min="15879" max="15879" width="11.140625" style="6" customWidth="1"/>
    <col min="15880" max="15880" width="10.7109375" style="6" customWidth="1"/>
    <col min="15881" max="16128" width="8.8554687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4" width="8.85546875" style="6"/>
    <col min="16135" max="16135" width="11.140625" style="6" customWidth="1"/>
    <col min="16136" max="16136" width="10.7109375" style="6" customWidth="1"/>
    <col min="16137" max="16384" width="8.85546875" style="6"/>
  </cols>
  <sheetData>
    <row r="1" spans="1:11" x14ac:dyDescent="0.2">
      <c r="H1" s="39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 t="s">
        <v>42</v>
      </c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6" t="s">
        <v>22</v>
      </c>
      <c r="C7" s="26" t="s">
        <v>35</v>
      </c>
      <c r="D7" s="24" t="s">
        <v>36</v>
      </c>
      <c r="E7" s="29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43">
        <v>4030</v>
      </c>
      <c r="D8" s="44">
        <v>39.75</v>
      </c>
      <c r="E8" s="30"/>
      <c r="F8" s="31" t="s">
        <v>30</v>
      </c>
      <c r="G8" s="32">
        <f t="shared" ref="G8:G11" si="0">IFERROR( ROUND(E8/D8,3)," ")</f>
        <v>0</v>
      </c>
      <c r="H8" s="33">
        <f>C8*E8</f>
        <v>0</v>
      </c>
      <c r="K8" s="27"/>
    </row>
    <row r="9" spans="1:11" ht="28.5" customHeight="1" x14ac:dyDescent="0.2">
      <c r="A9" s="16">
        <v>2</v>
      </c>
      <c r="B9" s="17" t="s">
        <v>26</v>
      </c>
      <c r="C9" s="43">
        <v>9490</v>
      </c>
      <c r="D9" s="44">
        <v>28.61</v>
      </c>
      <c r="E9" s="30"/>
      <c r="F9" s="31" t="s">
        <v>31</v>
      </c>
      <c r="G9" s="32">
        <f t="shared" si="0"/>
        <v>0</v>
      </c>
      <c r="H9" s="33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43">
        <v>27500</v>
      </c>
      <c r="D10" s="44">
        <v>20.37</v>
      </c>
      <c r="E10" s="30"/>
      <c r="F10" s="31" t="s">
        <v>32</v>
      </c>
      <c r="G10" s="32">
        <f t="shared" si="0"/>
        <v>0</v>
      </c>
      <c r="H10" s="33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43">
        <v>10400</v>
      </c>
      <c r="D11" s="44">
        <v>19.86</v>
      </c>
      <c r="E11" s="30"/>
      <c r="F11" s="31" t="s">
        <v>33</v>
      </c>
      <c r="G11" s="32">
        <f t="shared" si="0"/>
        <v>0</v>
      </c>
      <c r="H11" s="33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4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0"/>
      <c r="B14" s="41"/>
      <c r="C14" s="41"/>
      <c r="D14" s="41"/>
      <c r="E14" s="41"/>
      <c r="F14" s="41"/>
      <c r="G14" s="41"/>
      <c r="H14" s="41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2" t="s">
        <v>0</v>
      </c>
      <c r="E17" s="42" t="s">
        <v>7</v>
      </c>
      <c r="F17" s="28"/>
      <c r="G17" s="2" t="s">
        <v>1</v>
      </c>
    </row>
    <row r="18" spans="2:8" ht="24" customHeight="1" x14ac:dyDescent="0.25">
      <c r="B18" s="60"/>
      <c r="C18" s="59"/>
      <c r="D18" s="42" t="s">
        <v>4</v>
      </c>
      <c r="E18" s="42" t="s">
        <v>5</v>
      </c>
      <c r="F18" s="28"/>
      <c r="G18" s="2" t="s">
        <v>5</v>
      </c>
    </row>
    <row r="19" spans="2:8" ht="27.75" customHeight="1" thickBot="1" x14ac:dyDescent="0.3">
      <c r="B19" s="14"/>
      <c r="C19" s="1" t="s">
        <v>6</v>
      </c>
      <c r="D19" s="35">
        <f>H12</f>
        <v>0</v>
      </c>
      <c r="E19" s="36">
        <f>IF(OR(C16="áno",C16="ano"),D19*0.2,0)</f>
        <v>0</v>
      </c>
      <c r="F19" s="37"/>
      <c r="G19" s="38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5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VC Častovská Dolina</vt:lpstr>
      <vt:lpstr>VC Orešany</vt:lpstr>
      <vt:lpstr>VC Modrová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2017-05-18T10:01:18Z</cp:lastPrinted>
  <dcterms:created xsi:type="dcterms:W3CDTF">2012-03-14T10:26:47Z</dcterms:created>
  <dcterms:modified xsi:type="dcterms:W3CDTF">2023-01-13T11:26:50Z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