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A0D6CA5C-E036-474C-BAC7-205702F149EE}" xr6:coauthVersionLast="47" xr6:coauthVersionMax="47" xr10:uidLastSave="{00000000-0000-0000-0000-000000000000}"/>
  <bookViews>
    <workbookView xWindow="-108" yWindow="-108" windowWidth="23256" windowHeight="12576" tabRatio="906" xr2:uid="{00000000-000D-0000-FFFF-FFFF00000000}"/>
  </bookViews>
  <sheets>
    <sheet name="Specifikacia" sheetId="1" r:id="rId1"/>
    <sheet name="Obojstranná reťaz. zostava" sheetId="13" r:id="rId2"/>
    <sheet name="3D Simulátor el. inštalácií" sheetId="12" r:id="rId3"/>
    <sheet name="Demon. panel Transf.-izolácia" sheetId="11" r:id="rId4"/>
    <sheet name="Demon. panel pre elektroinšt." sheetId="10" r:id="rId5"/>
    <sheet name="Demonštračný panel - Zem-Zem" sheetId="9" r:id="rId6"/>
    <sheet name="Súprava elektroniky s príručkou" sheetId="8" r:id="rId7"/>
    <sheet name="Stolný LCR merač č.2" sheetId="7" r:id="rId8"/>
    <sheet name="Stolný dig. multimeter č.1" sheetId="5" r:id="rId9"/>
    <sheet name="Stolný dig. multimeter č.2" sheetId="6" r:id="rId10"/>
    <sheet name="Digitálny stolový multimeter" sheetId="4" r:id="rId11"/>
    <sheet name="Stolný LCR merač č. 1" sheetId="2" r:id="rId12"/>
  </sheets>
  <calcPr calcId="181029"/>
</workbook>
</file>

<file path=xl/calcChain.xml><?xml version="1.0" encoding="utf-8"?>
<calcChain xmlns="http://schemas.openxmlformats.org/spreadsheetml/2006/main">
  <c r="B43" i="1" l="1"/>
  <c r="B42" i="1"/>
  <c r="G35" i="1"/>
  <c r="H35" i="1" s="1"/>
  <c r="G36" i="1"/>
  <c r="H36" i="1" s="1"/>
  <c r="G37" i="1"/>
  <c r="H37" i="1" s="1"/>
  <c r="G38" i="1"/>
  <c r="H38" i="1"/>
  <c r="G39" i="1"/>
  <c r="H39" i="1" s="1"/>
  <c r="H34" i="1"/>
  <c r="G34" i="1"/>
  <c r="H26" i="1"/>
  <c r="G26" i="1"/>
  <c r="F26" i="1"/>
  <c r="G28" i="1"/>
  <c r="G29" i="1"/>
  <c r="G30" i="1"/>
  <c r="G31" i="1"/>
  <c r="G32" i="1"/>
  <c r="G33" i="1"/>
  <c r="G27" i="1"/>
  <c r="H21" i="1"/>
  <c r="G21" i="1"/>
  <c r="F21" i="1"/>
  <c r="G23" i="1"/>
  <c r="G24" i="1"/>
  <c r="G25" i="1"/>
  <c r="G22" i="1"/>
  <c r="H16" i="1"/>
  <c r="G16" i="1"/>
  <c r="F16" i="1"/>
  <c r="G18" i="1"/>
  <c r="G19" i="1"/>
  <c r="G20" i="1"/>
  <c r="G17" i="1"/>
  <c r="H7" i="1"/>
  <c r="G7" i="1"/>
  <c r="F7" i="1"/>
  <c r="G9" i="1"/>
  <c r="G10" i="1"/>
  <c r="G11" i="1"/>
  <c r="G12" i="1"/>
  <c r="G13" i="1"/>
  <c r="G14" i="1"/>
  <c r="G15" i="1"/>
  <c r="G8" i="1"/>
</calcChain>
</file>

<file path=xl/sharedStrings.xml><?xml version="1.0" encoding="utf-8"?>
<sst xmlns="http://schemas.openxmlformats.org/spreadsheetml/2006/main" count="190" uniqueCount="99">
  <si>
    <t>Por. č.</t>
  </si>
  <si>
    <t>Názov položky</t>
  </si>
  <si>
    <t>Technická špecifikácia a min. technické parametre a vybavenie (vrátane dodania na miesto plnenia)</t>
  </si>
  <si>
    <t>Merná jednotka</t>
  </si>
  <si>
    <t>Počet ks</t>
  </si>
  <si>
    <t>Set meracích prístrojov s príslušenstvom I.</t>
  </si>
  <si>
    <t>set</t>
  </si>
  <si>
    <t>Analógový merač prúdu AC/DC</t>
  </si>
  <si>
    <t>ks</t>
  </si>
  <si>
    <t>Analógový merač napätia AC/DC</t>
  </si>
  <si>
    <t>Dekáda odporová</t>
  </si>
  <si>
    <t xml:space="preserve">rozsah nastavenia: 1 Ohm ... 11.11 MOhm
rozlíšenie: 1 Ohm/krok
presnosť: 5 %
menovitý výkon: 300 mW
</t>
  </si>
  <si>
    <t>Dekáda indukčná</t>
  </si>
  <si>
    <t>Dekáda kapacitná</t>
  </si>
  <si>
    <t>Digitálny stolový multimeter</t>
  </si>
  <si>
    <t>Merací kábel</t>
  </si>
  <si>
    <t xml:space="preserve">rozsah dekád: 1 uH ... 11.11 H
rozlíšenie: 10 uH/krok
presnosť (±):5 %
menovitý prúd: 200 mA
</t>
  </si>
  <si>
    <t xml:space="preserve">2 x pripojovací kábel s banánikom na oboch koncoch
menovité hodnoty: 30 V / 6 A
Ø zdierka: 4 mm (3/16 ")
dĺžka: 100 cm
</t>
  </si>
  <si>
    <t>Set meracích prístrojov s príslušenstvom III.</t>
  </si>
  <si>
    <t>Set meracích prístrojov s príslušenstvom II.</t>
  </si>
  <si>
    <t>Stolný LCR merač</t>
  </si>
  <si>
    <t>Dvojkanálový digitálny osciloskop</t>
  </si>
  <si>
    <t>Digitálny teplomer</t>
  </si>
  <si>
    <t>Merač výkonu</t>
  </si>
  <si>
    <t xml:space="preserve">• pevne pripojený vodotesný zapichovací snímač na kábli
• rozsah merania -70 až +250°C, presnosť  pri menovitej teplote = 25 ° C (prístroj a snímač): -20 .. +100 ° C: ± 0,1 K ± 1 číslica; -70 .. +250 ° C: ± 0,2% z MH ± 2 číslice
• prevádzkové podmienky: -20 ... +50 ° C; 0 ... 95% RV 
• displej s podsvietením: 3-riadkový, chránený nerozbitným krytom, možnosť preklopenia displeja stlačením tlačidla
• napájanie: 2 x AA batérie
• doba prevádzky po nabití batérií: &gt; 5000 h  
• pevne pripojený snímač: tenký zapichovací Ø 1,5 mm / dĺžka: 100 mm, Pt1000 2-vodič pevne pripojený, V4A, kábel 1 m
• rýchlosť odozvy: Ø 1,5 mm: voda 0,4 m / s &lt; 1 s
stupeň krytia: IP65 / IP67
</t>
  </si>
  <si>
    <t xml:space="preserve">• meranie výkonu: do 6kW, 
• rozlíšenie merania výkonu 1mW pre minimálne hodnoty prúdu / napätia; 1 µW pre maximálne hodnoty prúdu / napätia), 
• rozsah DC-6kHz, 
• vstupné rozsahy 600V/20A, 
• USB, RS232, LAN
• presnosť merania ± 0,1% z merania
• displej min. 4 " LCD 
• minimálna hodnota prúdu 5mA (rozlíšenie 0,1µA)
</t>
  </si>
  <si>
    <t>špecifikácia v samostatnom hárku: Digitálny stolový multimeter</t>
  </si>
  <si>
    <t>Stolný digitálny multimeter č. 1</t>
  </si>
  <si>
    <t>Stolný digitálny multimeter č. 2</t>
  </si>
  <si>
    <t>špecifikácia v samostatnom hárku: Stolný dig. multimeter č. 1</t>
  </si>
  <si>
    <t>špecifikácia v samostatnom hárku: Stolný dig. multimeter č. 2</t>
  </si>
  <si>
    <t xml:space="preserve">Frekvenčný rozsah: DC 45Hz-6kHz
Watt rozlíšenie: 1mW
Druh použitého displeja: TFT 4" 
Meranie: činiteľ výkyvu, činného výkonu, frekvencie, koeficient celkového harmonického skreslenia, napätia AC, napätia DC, prúdu AC, prúdu DC, účinníka, uhla, zdanlivého výkonu
Meranie skutočnej efektívnej hodnoty: True RMS 
Maximálny prúd: 25A 
Maximálne napätie: 700V 
Zdroj napájania: 100...240V AC, 50...60Hz  
Rozhranie: LAN, RS-232C, USB
</t>
  </si>
  <si>
    <t>Stolný LCR merač č.2</t>
  </si>
  <si>
    <t>Stolný LCR merač č.1</t>
  </si>
  <si>
    <t>špecifikácia v samostatnom hárku: Stolný LCR merač č. 1</t>
  </si>
  <si>
    <t>špecifikácia v samostatnom hárku: Stolný LCR merač č. 2</t>
  </si>
  <si>
    <t xml:space="preserve">Set demonštračných a výukových zariadení do dielne pre elektrotechniku </t>
  </si>
  <si>
    <t>Fotovoltický demonštračný systém</t>
  </si>
  <si>
    <t>Súprava elektroniky s príručkou</t>
  </si>
  <si>
    <t>Demonštračná dvojica indukčných cievok veľkých rozmerov</t>
  </si>
  <si>
    <t>Ampérov demonštračný prístroj</t>
  </si>
  <si>
    <t>Súprava 2-3 rozmerných magnetických siločiar</t>
  </si>
  <si>
    <t>Školský model transformátora</t>
  </si>
  <si>
    <t>Zdroj laboratórny</t>
  </si>
  <si>
    <t xml:space="preserve">na simuláciu typického fotovoltického systému s jedným modulom a DC/AC invertorom. Možnosť demonštrovať všetky elektrické skúšky podľa EN 625446: kontinuita, izolácia, napätie naprázdno Uoc, skratový prúd Isc a polarita
• Simulácia I / V charakteristiku FV modulu / reťazca
• Simulovaný výstup snímača ožiarenia a teploty
• Simulácia invertora DC / AC s jedným DC vstupom a jednofázovým výstupom
Príslušenstvo:
• Sieťový kábel
• Adaptér PS2 samec / samec
• Merací kábel 1,5 m
• Merací kábel 1,5 m
• Napájanie 115 V / 230 V, 50 Hz / 60 Hz
• Kategória prepätia CAT II / 300 V
Merania podľa normy na bezpečnosť: • EN 61010-1
Elektromagnetická kompatibilita podľa normy: • EN 61326
Funkčnosť podľa normy:• EN 62446
</t>
  </si>
  <si>
    <t>špecifikácia v samostatnom hárku: Súprava elektroniky s príručkou</t>
  </si>
  <si>
    <t>sada</t>
  </si>
  <si>
    <t>Musí obsahovať: 1ks špirálová pružina,  1ks zásuvka žarovky, 2 páry vodičov banánky</t>
  </si>
  <si>
    <t>1ks špirálová pružina, 1ks zásuvka žiarovky,2 páry vodičov banánky</t>
  </si>
  <si>
    <t xml:space="preserve">kocka z akrylového skla: 10x10x10 cm  
kváder: 15x9x1 cm  
podkovovitý magnet: 7x5 cm 
magnetická tyč: 11 cm 
magnet z valca: 4/1,5 cm
</t>
  </si>
  <si>
    <t>DC 12V, rozmery: 85x120x360 mm; hmotnosť max. 2,3 kg</t>
  </si>
  <si>
    <t xml:space="preserve">pre napájanie rôznych elektronických zariadení s plynulou reguláciou výstupného napätia a výstupného prúdu
-musí udržiavať nastavené hodnoty bez ohľadu na kolísanie napájacieho napätia alebo pripojenú záťaž
-musí byť opatrené ochranou proti skratu tak, aby v prípade neočakávanej udalosti bolo bezpečné pre užívateľov a zároveň nedošlo k jeho zničeniu
Požadované parametre:
- jeden výstup
- nastavenie limitu prúdu
- 2 x LCD displej pre zobrazenie prúdu a napätia
- ochrana proti preťaženiu a skratu
- vetrák pre aktívne chladenie
- pokročilá regulácia prúdu
- pogumovaná konštrukcia stužený kovovým rámom
- sieťové trafo
- výstupné napätie: 0-15 V
- výstupný prúd: 0-2 A
- rozsah regulácie napätia: CV &lt;= 1x10-⁴ + 3 mV; CC &lt;= 2x10-³ + 6 mA
- rozsah regulácie záťaže: CV &lt;= 1x10-⁴ + 3 mV; CC &lt;= 2x10-⁴ + 6 mA
- presnosť indikácia napätia: 1% + 1digit
- presnosť indikácie prúdu: 1% + 1digit
-napájacie napätie: 230 V AC / 50 Hz
</t>
  </si>
  <si>
    <t>Demonštračný panel – Zem / Zem</t>
  </si>
  <si>
    <t xml:space="preserve">Samostatne stojaci modul pre trénovanie merania zemných odporov rôznymi metódami.
Modul trenažéra Zem / Zem ako samostatný modul na výcvik rôznych metód merania zeme. Možnosť navzájom spojiť ďalšie cvičné moduly zem / zem a / alebo cvičné moduly transformátora / izolácie, aby simulovali kompletné prenosové vedenie. Simulácia rôznych chýb a stavov objektov pomocou voliteľného spínača a uzemňovacieho vodiča.
Na module trénera Zem / Zem možnosť demonštrovať / trénovať rôzne meracie postupy a metódy: 
• 3-pólová metóda merania 
• 4-pólová metóda merania 
• S-flex metóda merania pomocou jednej alebo viacerých flex svoriek 
• HF metóda merania 
• Impulz metóda merania 
• Meranie GPR 
• Meranie krokového a kontaktného napätia
• Skúška uzemňovacieho drôtu (PGW) 
Možnosť  merania demonštrovaním / trénovaním pri rôznych simulovaných chybách a druhoch objektov: 
• Simulácia odporu chodidla stožiara prerušeného spojenia 
• Simulácia uzemňovacieho prstenca pre Merania GPR 
• Simulácia pripojenia uzemňovacieho drôtu 
• Simulácia rôznych typov uzemnenia
Vlastnosti:
Impedancia pozemných sietí 
Potenciály zemského povrchu 
Krokové a kontaktné napätie simulované poruchou 
VF zemná impedancia
</t>
  </si>
  <si>
    <t>špecifikácia v samostatnom hárku: Demonštračný panel - Zem/-Zem</t>
  </si>
  <si>
    <t>Demonštračný panel pre elektroinštalácie</t>
  </si>
  <si>
    <t>špecifikácia v samostatnom hárku: Demon. panel pre elektroinšt.</t>
  </si>
  <si>
    <t xml:space="preserve">Nástroj na výuku reálnych nízkonapäťových elektrických inštalácií s prvkami - prúdové chrániče rôznych typov, poistky, zásuvky, spotrebiče el. energie. Jedná sa o demonštračný a vzdelávací nástroj, ktorý simuluje skutočné podmienky v nízkonapäťových elektrických inštaláciách. 
Demonštračná doska musí obsahovať všetky prvky elektrických inštalácií, ako sú RCD rôznych typov, poistky, tyče na vyrovnanie PE, jednofázové a trojfázové zásuvky, rôzne spotrebiče elektrickej energie a rôzne uzemňovacie systémy (TT, TN, IT). Musí poskytovať simuláciu rôznych typov porúch v elektroinštalácii, kompletné testovanie a riešenie problémov s inštaláciou pomocou vhodných prístrojov v závislosti od druhov porúch, ktoré je možné nasimulovať.
Vlastnosti: Podľa EN 61557 možnosť 50 rôznych meraní  ( napr. izolačný odpor, kontinuita PE vodičov, zemný odpor, špecifický zemný odpor, impedancia vedenia a slučky, fázová rotácia, zvodový prúd, testovanie RCD, napätie a frekvencia atď.). Musí obsahovať uzamykateľný distribútor, na ktorom bude možné zvoliť 15 rôznych chýb. Musí obsahovať integrované rôzne typy prúdových chráničov na meranie vypínacieho času, vypínacieho prúdu a kontaktného napätia a simuláciu zemných systémov TT, TN a IT. Musí umožňovať pripojenie k jednofázovému alebo 3-fázovému napájaciemu systému. Súčasťou balenia musí byť návod na obsluhu v slovenskom alebo českom jazyku a brožúra s teóriou a cvičeniami pre školy a školiace strediská a  aplikácia pre vzdelávanie študentov elektrotechnických odborov.
</t>
  </si>
  <si>
    <t>Demonštračný panel – Transformátor / izolácia</t>
  </si>
  <si>
    <t>špecifikácia v samostatnom hárku: Demon. Panel Tranf.-izolácia</t>
  </si>
  <si>
    <t xml:space="preserve">Samostatne stojaci modul určený pre trénovanie merania rôznych druhov izolačných odporov na transformátoroch. Modul školiteľa Transformátor / izolácia ako samostatný modul na školenie rôznych metód merania izolácie a základných postupov merania na transformátoroch napätia. Vďaka logickému konceptu možnosť spojiť ďalšie cvičné moduly zem / zem a / alebo cvičné moduly transformátora / izolácie, aby simulovali kompletné prenosové vedenie s rozvodňou na konci. Na transformátore je možné simulovať rôzne typy chýb. Rôzne postupy a metódy izolácie je možné demonštrovať / trénovať na module Transformátor / izolácia:
Merania 
• Test izolačného odporu (bodový test) 
• Diagnostické testy (DAR, PI, DD)
• Test krokového napätia 
• Analýza transformátora 
• Otočenie transformátora pomerové meranie 
• Meranie odporu vinutia 
Rôzne postupy merania je možné demonštrovať / trénovať pri rôznych simulovaných chybách  • Zlomené vinutia 
• Poruchy skratu na vinutí.
Kľúčové vlastnosti:
Impedancia, odpor a izolácia káblov 
VN izolačný odpor 
Meranie impedancie transformátora 
Meranie odporu vinutia 
Analýza pomerov otáčok transformátora
</t>
  </si>
  <si>
    <t>3D Simulátor elektrických inštalácií</t>
  </si>
  <si>
    <t>špecifikácia v samostatnom hárku: 3D Simulátor el. inštalácií</t>
  </si>
  <si>
    <t>Demonštračná súprava na vyučovanie elektrického prúdu</t>
  </si>
  <si>
    <t xml:space="preserve">Kompletná súprava musí umožňovať realizovať max. 58 pokusov s tematikou magnetické a elektrické javy (napr. magnet, magnetické pole, elektrický odpor, elektromagnetická indukcia, elekrolýza atď.) </t>
  </si>
  <si>
    <t>Obojstranná reťazová zostava</t>
  </si>
  <si>
    <t>špecifikácia v samostatnom hárku Obojstranná reťaz. zostava</t>
  </si>
  <si>
    <t>Prešovský samosprávny kraj pre projekt „Zlepšenie vzdelávacej infraštruktúry v Spojenej škole, Ľ. Podjavorinskej 22, Prešov“</t>
  </si>
  <si>
    <t xml:space="preserve">Analógový ampérmeter určený pre prácu na pracovných stoloch a učebniach, určený pre školy, výučbu a vzdelávanie. Možnosť každodenného používania.
- bezbatériové použitie
- meranie jednosmerného a striedavého prúdu, rôzne meracie rozsahy prúdu od 1 mA do 10 A pre meranie v striedavom a jednosmernom prúde
-pripojenie pomocou 4 mm bezpečnostnej zásuvky
-automatické poistky pre rozsah mA / poistku mA v rozsahu 10A
-trieda ochrany II
-DCA: 1 / 10 / 100 mA / 1 / 10 A
-presnosť: ±1,5 % z celkového rozsahu
-DCA: 10 / 100 mA / 1 / 10 A
-presnosť: ±2,5 % z celkového rozsahu
</t>
  </si>
  <si>
    <t xml:space="preserve">Analógový ampérmeter určený pre prácu na pracovných stoloch a učebniach, určený pre školy, výučbu a vzdelávanie. Možnosť každodenného používania.
- bezbatériové použitie
- meranie jednosmerného a striedavého prúdu, rôzne meracie rozsahy prúdu od 0,1 až 1000 V pre meranie v striedavom a jednosmernom napätí
-pripojenie pomocou 4 mm bezpečnostnej zásuvky
-odolné ABS puzdro
-trieda ochrany II
-DCV: 0,1 / 1 / 10 / 100 / 1000 V DC
-presnosť: ±1,5 % z celkového rozsahu
-DCV: 3 / 10 / 100 / 1000 V AC
-presnosť: ±2,5 % z celkového rozsahu
</t>
  </si>
  <si>
    <t xml:space="preserve">rozsah nastavení: 100 pF ... 11,111 uF
rozlíšenie: 100 pF/krok
presnosť (±): 5 %
menovité napätie (DC): 50V
</t>
  </si>
  <si>
    <t xml:space="preserve">Jedno a trojfázový wattmeter </t>
  </si>
  <si>
    <t>Meranie napätia - min. 4 vstupy : 0 ... 1000 Vrms (CAT III / 1000 V)
Meranie prúdu: min. 3 vstupy
Presnosť merania podľa normy IEC 61000-4-30 triedy S; 
Meranie a výpočet výkonov (činný, zdanlivý, jalový), 
energie, 
harmonické (min.do 50), 
interharmonické, 
flicker, 
nevyváženie
možnosť záznamu, následne vyhodnotenie podľa EN50160
súčasťou dodávky: 
pripojovacie káble na testovanie napätia
min. 3ks flexi kliešťových prevodníkov
sw na pripojenie k PC - požadovaná SK alebo CZ lokalizácia
návod
kalibračný list</t>
  </si>
  <si>
    <t>Napätie DC - rozsahy 200mV/2V/20V/200V/1000V, základná presnosť ±(0.05%+3d)
Napätie AC - rozsahy 200mV/2V/20V/200V/1000V, základná presnosť ±(0.8%+80d)
Prúdy DC - rozsahy 200uA/2mA/20mA/200mA/2A/20A, základná presnosť ±(0.35%+10d)
Prúdy AC - rozsahy 20mA/200mA/2A/20A, základná presnosť ±(0.8%+80d)
Odpor - rozsahy 200Ω/2kΩ/20kΩ/200kΩ/2MΩ/20MΩ, základná presnosť ±(0.15%+5d)
Frekvencia - rozsahy 200kHz/2MHz/20MHz, základná presnosť ±(1.0%+3d)
Kapacita - rozsahy 10nF/100nF/1uF/10uF/100uF/1mF/2mF, základná presnosť ±(3.5%+20d)
Ďalšie funkcie: test diód, test spojitosti, detekcia polarity, podsvietený displej, vstupná ompedancia 10MΩ, manuálna voľba rozsahov, TRMS, sieťové napájanie.</t>
  </si>
  <si>
    <t>Minimálne požadované parametre: 4 kanály, 50MHz šírka pásma každého kanála, vzorkovanie  min. 1GS/s, pamať min. 10Mpts, farebný displej min.7" TFT.  Test zberníc I2C, SPI, UART, CAN, LIN.</t>
  </si>
  <si>
    <t>• s testovacími frekvenciami 10Hz ~ 300kHz 
• voliteľná výstupná impedancia
• meranie indukčnosti, kapacity, odporu (i DCR), vodivosti, stratového činiteľa, činiteľa kvality (Q)
•základná presnosť 0,05% (meranie 3 ~ 10 krát / s), resp. 0,1% (meranie - 40 krát / s)
• Možnosť testovania Cs / Rs, Cs / D, Cp / Rp, Cp / D, Lp / Rp, Lp / Q, Ls / Rs, Ls / Q, Rs / Q, Rp / Q, R / X, DCR, Z / θr, Z / θd, Z / D, Z / Q
• triedenie: absolútna hodnota, Δ hodnota, Δ% nameraných hodnôt
• min. 3,5 "bodový TTF-LCD displej s rozlíšením 320 x 240 bodov
• RS-232 (SCPI), Handler, USB
Požadované technické špecifikácie:
-testovacia úroveň signálu: AC: 10mV ~ 2V / 100μA ~ 20mA; DCR: ± 1V (2VPP), obdĺžnikový priebeh, 3 Hz max. 0,033, výstupná impedancia 30Ω 
-DC BIAS: 0 ~ ± 2,5V; presnosť: ± 0,5% + 0,005V
Rozsahy merania: 
• odpor: R 0,00001Ω ~ 99999,9kΩ
• kapacita C 0,00001pF ~ 9999,99mF
• indukčnosť L 0,00001μH ~ 9999,99H
• vodivosť G 0,00001Ω ~ 99,9999MΩ
• činiteľ kvality Q 0,00001 ~ 99999,9
• stratový činiteľ D 0,0001 ~ 9,99999
• impedancia | Z | 0,00001Ω ~ 99,9999MΩ
• fázový uhol θ -180,00 ° ~ 180,00 ° (-3,14159 ~ 3,14159 rad)
• interná pamäť min. : 10 súborov s nastavením; 10 000 súborov s meraním (formát CSV)
• externá pamäť: USB flashdisk: 10 súborov s nastavením, 9 999 súborov s meraním (formát CSV), 999 snímok obrazovky
• testovacia rýchlosť: pomalá (3 krát / s), stredná (10 krát / s), rýchla (40 krát / s)
• priemerovanie: 1 až 256 krát (1, 2, 4, 8, 16, 32, 64, 128 a 256 krát)
Ďalšie funkcie: 
• vykonanie testu s určením: vyhovel/nevyhovel; 
• triedenie súčiastok - možnosťou nastavenia vymedzení ako absolútne hodnoty, odchýlky hodnoty alebo percentuálne odchýlky; 
• funkcia rozmietania - max. 10 bodov, možnosť výberu parametrov rozmietania - testovacie frekvencie, napätie alebo prúd; 
• zobrazenie až 4 meraných parametrov súčasne
• -voliteľná výstupná impedancia 30Ω / 50Ω / 100Ω; automatická voľba rozsahu (9 rozsahov)
• -napájanie prístroja: sieťové napätie 100V ~ 240V, 50 ~ 60Hz / 400Hz, max. 30W
• -požadované príslušenstvo: sieťový kábel, CD s užívateľským návodom a softvérom, testovací upínací prípravok s Kelvinovými svorkami (LCR-06A)</t>
  </si>
  <si>
    <t xml:space="preserve">s rozsahom displeja 50000 a základnou presnosťou  0,03%
Meranie napätia ac/dc, prúd ac/dc, odpor, kapacitu, frekvenciu a testuje diódy
Funkcie: MAX, MIN, dBm, REL, Hold
• Duálny displej min. 50 000 číslic (hlavný) pre súčasnú indikáciu UAC a Hz, UDC (UAC) a dBm alebo UDC a UAC zvlnenie
• Meranie UDC, UAC, IDC, IAC, R, C, f, spojitosti, diód, dBm
• Funkcia HOLD, MAX / MIN, REL, COMPARE
• Manuálne alebo automatické prepínanie rozsahov
• Základná presnosť 0,03% u UDC
• Na rozsahu UAC merania až do frekvencie 50 kHz
• Rozsah merania veľkého prúdu do 20 A
• Meranie AC TRUE RMS alebo AC + DC TRUE RMS
Technické špecifikácie:
Merací rozsah: 
Presnosť:
-DC napätie (vstupný odpor 10Mohm): 500mV, 5V, 50V, 500V, 1000V ± (0,03% MH + 4 dig.)
-AC napätie (TRUE RMS) rozsahy: 500mV, 5V, 50V, 500V, 1000V: 20Hz ~ 45Hz ± (1% MH + 15 dig.) 45Hz ~ 2kHz ± (0,5% MH + 15 dig.) 2kHz ~ 10kHz ± (1% MH + 15 dig.) 500mV ~ 500V / 10kHz ~ 20kHz ± (2% MH + 30 dig.) 500mV ~ 50V / 20kHz ~ 50kHz ± (5% MH + 30 dig.) 500V ~ 1000V / 45Hz ~ 1kHz ± (0,5% MH + 15 dig.)
-DC prúd 500μA, 5mA, 50mA, 500mA, 2A, 20A: 500μA ~ 500mA ± (0,02% MH + 2 dig.)2A ~ 20A ± (0,3% MH + 2 dig.)
-AC prúd (TRUE RMS) 500μA, 5mA, 50mA, 500mA, 2A, 20A: rozsahy 500μA ~ 20A:  20Hz ~ 45Hz: ± (1% MH + 15 dig.) 45Hz ~ 2kHz: ± (0,5% MH + 15 dig.) rozsahy 500μA ~ 50mA: 
2kHz ~ 10kHz: ± (1% MH + 15 dig.) 10kHz ~ 20kHz: ± (2% MH + 15 dig.)
-Odpor (500Ω ~ 20MΩ): 500Ω: ± (0,1% MH + 4 dig.); 5kΩ ~ 500kΩ: ± (0,1% MH + 2 dig.); 
5MΩ: ± (0,2% MH + 2 dig.); 20MΩ: ± (0,3% MH + 2 dig.)
-Kapacita 5nF, 50nF, 500nF, 5μF, 50μF: ± (2% MH + 4 dig.)
-Frekvencia: (Vstupná úroveň - sínus) mV rozsah: 10Hz ~ 50kHz:&gt; 120mV; 50kHz ~ 150kHz:&gt; 200mV ± (0,05% MH + 1 dig.)rozsah 5V ~ 50V: 10Hz ~ 200kHz:&gt; 1,2V; rozsah 500V: 20Hz ~ 1kHz:&gt; 12V ± (0,05% MH + 1 dig.)
-Ďalšie funkcie a parametre:  akustický test spojitosti - do 5Ω; duálny 0,4 "a 0,5" 7-segmentový LED displej; napájanie: AC 100V / 120V / 220V / 230V ± 10%, 50 / 60Hz
</t>
  </si>
  <si>
    <t xml:space="preserve">• Meranie indukčnosti, kapacity, odporu (i DCR), vodivosti, stratového činiteľa,
činiteľa kvality (Q), ...
• Test. frekvencia: 10Hz ~ 300kHz 
• Základná presnosť 0,05% (meranie 3 ~ 10 krát / s), resp. 0,1% (meranie - 40 krát / s)
• Možnosť testovať Cs / Rs, Cs / D, Cp / Rp, Cp / D, Lp / Rp, Lp / Q, Ls / Rs, Ls / Q, Rs / Q,
Rp / Q, R / X, DCR, Z / θr, Z / θd, Z / D, Z / Q
• Triedenie: absolútna hodnota, Δ hodnota, Δ% mameraných hodnôt
• min. 3,5 "bodový TTF-LCD displej s rozlíšením min. 320 x 240 bodov
• RS-232 (SCPI), Handler, USB
-Testovacie úroveň signálu AC: 10mV ~ 2V / 100μA ~ 20mA; DCR: ± 1V (2VPP), obdĺžnikový priebeh, 3 Hz max. 0,033, výstupná impedancia 30Ω (pevne)
-DC BIAS 0 ~ ± 2,5V; presnosť: ± 0,5% + 0,005V
-Rozsahy merania: 
Odpory R 0,00001Ω ~ 99999,9kΩ
Kapacita C 0,00001pF ~ 9999,99mF
Indukčnosť L 0,00001μH ~ 9999,99H
Vodivosť G 0,00001Ω ~ 99,9999MΩ
Činiteľ kvality Q 0,00001 ~ 99999,9
Stratový činiteľ D 0,0001 ~ 9,99999
Impedancia | Z | 0,00001Ω ~ 99,9999MΩ
Fázový uhol θ -180,00 ° ~ 180,00 ° (-3,14159 ~ 3,14159 rad)
-Pamäť: interná pamäť min. : 10 súborov s nastavením; min. 10 000 súborov s meraním (formát CSV); USB flashdisk: 10 súborov s nastavením, min. 9 999 súborov s meraním (formát CSV), min. 999 snímok obrazovky
-Testovacia rýchlosť: pomalá (3 krát / s), stredná (10 krát / s), rýchla (40 krát / s)
-Priemerovanie 1 až 256 krát (1, 2, 4, 8, 16, 32, 64, 128 a 256 krát)
-Ďalšie funkcie: test vyhovel / nevyhovel; triedenie súčiastok - možnosťou nastavenia medzí ako absolútne hodnoty, odchýlky hodnoty alebo percentuálne odchýlky; funkcie rozmietania - max. 10 bodov, možnosť výberu parametrov rozmietanie - testovacie frekvencie, napätie alebo prúd; zobrazenie až 4 meraných parametrov súčasne
-Ďalšie požiadavky: voliteľná výstupná impedancia 30Ω / 50Ω / 100Ω; automatická voľba rozsahu (9 rozsahov)
-Napájanie prístroja: sieťové napätie 100V ~ 240V, 50 ~ 60Hz / 400Hz, max. 30W
</t>
  </si>
  <si>
    <t xml:space="preserve">min. 500 pokusov a kresieb elektrických spojení.
Napájacie zariadenie: s digitálnym displejom AC/DC, 2…-12 V/8A
Prístroje:
- DC Ampérmeter: 50 mA/500 mA/5A 
- DC Voltmeter: 3V/15V/30V 
- Galvanometer: 35-0-35 mA, ±2mA 
- Digitálny multimeter: DC: 200mV - 1000 V, AC: 200 V - 750 V, 20mA - 10 A / DC
Elektrostatika: 
a. 2 ks elektrometer, priemer: 150 mm 
b. elektroskop + trecie tyče (plexi-platňa, trecie uteráky, železo, PVC, plexi, ebonit) 
c. doplnky k elektrostatickej súprave: skúšobné teliesko, 1 ks rozdelovač a doskový kondenzátor
Magnetizácia:
- súprava magnetických siločiar (2 a 3 dimenzové) v uzavretej plexi krabici, v špeciálnej tekutine plávajúci železný prach (s podkovitým a valcovým magnetom) 
- magnetická tyč (pár) s ložiskovým otáčavým kondenzátorom
Magnetická indukcia:
- Indukčná cievka (pár) so železným jadrom 
- Lenzov zákon-súprava: s cievkou a plexi rúrou
- LED,železná rúra, valcovitý magnet (neodymium) 
- elektromagnet v tvare U
- cievka s 1200 počtom závitom
Kompasy: 
- 1 ks kompas s hrotovým ložiskom na stojane
- 1 ks kompas v plexi krabici, priemer: 30mm
Magnetické pole elektrického prúdu: 
3 ks magnetické pole cievky (oceľové piliny v uzavretých priestoroch)
Elektrické stroje: 
Elektromotor, dynamo montážna súprava (AC/DC, 4,5-6 V s magnetom a elektromagnetom)
Meracie vodiče: 
2ks 40 cm (banánik-krokodílky-prípojky)
</t>
  </si>
  <si>
    <t>zariadenie na realizáciu tréningov meraní z možnosťami rôznych simulácií porúch (minimálne 30) z oblasti elektrických inštalácií,  ochrany proti blesku,  zemniacich systémov, fotovoltických systémov,  testovania elektrických spotrebičov, strojov a rozvádzačov s možnosťou viac než max. 65 meraní podľa noriem IEC61557 a IEC60364-6.  
Minimálne požadované  parametre na meranie a simuláciu porúch pre nasledujúce veličiny:
• Izolačný odpor; 
• Spojitosť vodičov PE; 
• Impedancia siete ;
• Impedancia slučky; 
• Testovanie RCD (dotykové napätie, čas vypnutia, vypínací prúd, autotest) ; 
• Únik a izolácia IMD, ELM, RCM sledovanie a testovanie nastavenia; 
• Zemný odpor (4-vodičový, 3-vodičový, 2-vodičový, 2-kliešťová metóda); 
• Špecifický zemný odpor; 
• Testy na bleskozvodnej ochrane; 
• Test prepäťovej ochrany; 
• Unikajúce prúdy; 
• Sled fáz; 
• Napätie; 
• Frekvencia; 
• Možná diagnostika typu uzemňovacej siete, pre uzemňovací systém TN, TT alebo IT; 
• Kvalita napájania. 
Integrované prvky: 
• RCD rôznych typov, 
• simulácia rôznych spôsobov pospojovania PE, 
• 1-fázové a 3-fázové zásuvky, 
• možnosť zmeny rôznych uzemňovacích systémov (TT, TN, IT), 
• prepäťová ochrana, 
• monitor izolácie IMD
• max.výška panelov 230cm
• kategória prepätia min. CAT II 300 V
• súčasťou dodávky bude 1ks združeného revízneho prístroja ktorý bude spĺňať min. tieto požiadavky:
 Izolačný odpor napätím od 50V do 1000V
 Spojitosť prúdom 200mA a 7mA
 Impedancia slučky, aj bez vypnutia prúdového chrániča
 Impedancia siete
 TRMS napätie a frekvencia
 Poradie fáz
 Výkon a harmonické
 Test prúdových chráničov (RCD) typy AC, A, F, B, B+
 Zemný odpor (pomocnými sondami, 2x kliešťami – súčasť dodávky)
 Unikajúci prúd a prúd záťaže
 Test strážičov izolačného stavu (IMD)
 Prvý poruchový unikajúci prúd (ISFL)
 Preddefinované mini AUTOSEQUENCE
 Zabudovaná funkcia HELP
 Zabudovaná databáza poistiek pre vyhodnotenie impedancie
 Monitoring všetkých troch napätí v reálnom čase
 Automatická zmena polarity pri teste spojitosti
 Automatizované testovanie RCD
 Zabudovaný nabíjač vložených batérií
 Bluetooth komunikácia so zariadeniami Android (smart telefóny, tablety)
 PC SW so slovenskou lokalizáciou
• súčasťou dodávky bude 1ks testera na spotrebiče ktorý bude spĺňať min. tieto požiadavky:
 Funkčná a vizuálna kontrola
 Odpor pripojenia ochranného vodiča
 Izolačný odpor; Izolačný odpor izolovaných prístupných vodivých častí
 Náhradný unikajúci prúd;  Náhradný unikajúci prúd izolovaných prístupných vodivých častí
 Rozdielový unikajúci prúd
 Dotykový prúd
 PRCD test
 Výkon
 Test zapojenia IEC prívodných káblov
 Napätie TRMS
 Veľký grafický displej s podsvietením
 Farebné indikátory (červený / zelený) na vyhodnotenie testu
 Predprogramované sekvencie testov
 Pamäť na uloženie až 1500 výsledkov s parametrami
 Rozhranie USB aj RS232
 Zabudované hodiny s reálnym časom
 Podpora čítačky čiarového kódu a RFID čítačky / zapisovačky
 Zabudované nabíjacie akumulátory
 PC SW so slovenskou lokalizáciou</t>
  </si>
  <si>
    <r>
      <rPr>
        <sz val="11"/>
        <rFont val="Calibri"/>
        <family val="2"/>
        <charset val="238"/>
        <scheme val="minor"/>
      </rPr>
      <t xml:space="preserve">Sada musí obsahovať 12 ks žiackych stolov a 1 ks učiteľský stôl, ktorý slúži ako ovládací pult.
</t>
    </r>
    <r>
      <rPr>
        <b/>
        <sz val="11"/>
        <rFont val="Calibri"/>
        <family val="2"/>
        <charset val="238"/>
        <scheme val="minor"/>
      </rPr>
      <t xml:space="preserve">Vybavenie žiacky stôl:  </t>
    </r>
    <r>
      <rPr>
        <sz val="11"/>
        <rFont val="Calibri"/>
        <family val="2"/>
        <charset val="238"/>
        <scheme val="minor"/>
      </rPr>
      <t xml:space="preserve">Jednostrannú zostava so závesnou  elektro nadstavbou a policami (prístroje, montáž, ochrana), každý stôl samostatne stojaci, stojné nohy min. 1600 mm, doska stola minimálne 1600 x 800 x 25mm, antistatická, nosnosť minimálne 150kg. Cvičnú dierovaciu dosku pre vymeniteľné moduly rozmer min. 900x1600mm vrátane držiakov. 
</t>
    </r>
    <r>
      <rPr>
        <b/>
        <sz val="11"/>
        <rFont val="Calibri"/>
        <family val="2"/>
        <charset val="238"/>
        <scheme val="minor"/>
      </rPr>
      <t xml:space="preserve">Prístroje stále osadené minimálne v rozsahu (na každý žiacky stôl t.j.12ks):  </t>
    </r>
    <r>
      <rPr>
        <sz val="11"/>
        <rFont val="Calibri"/>
        <family val="2"/>
        <charset val="238"/>
        <scheme val="minor"/>
      </rPr>
      <t xml:space="preserve">
• Napájací modul 3f s istením 16A, prúdových chráničom, kontrolkami: zapnutie tlačítkom START, vypnutie tlačítkom TOTAL STOP so žltým podsvietením medzikružia (signalizácia zapnutia), Na module optická signalizácia stavu: pripravené, zapnuté, porucha. Napájací modul musí byť ďalej zabezpečený proti neoprávnenému zásahu zo strany žiakov: pri odstránení ochranného krytu dôjde k vypnutiu napájacieho modulu, na výstupných svorkách nebude napätie a celý modul přejde do stavu poruchy (signalizované na panelu), modul diaľkovo ovládaný digitálnym riadením malým napätím do 24V z ovládacieho pultu učiteľa, signalizácia stavu prenášaná na ovládací pult učiteľa aj na stavovú signalizáciu, ktorá je umiestnená na module centrálneho vypínača. Na jednej z nôh stola hore musí byť  umiestnený monitor zobrazujúci číslo stola, komunikujúci s ovládacím panelom učiteľa a zobrazujúci jednotlivé stavy stola (pripravený, zapnutý, porucha).</t>
    </r>
    <r>
      <rPr>
        <sz val="11"/>
        <color theme="1"/>
        <rFont val="Calibri"/>
        <family val="2"/>
        <scheme val="minor"/>
      </rPr>
      <t xml:space="preserve">
• Modul oddeľovacieho transformátora 230V/230V/min.1,2A
• </t>
    </r>
    <r>
      <rPr>
        <sz val="11"/>
        <rFont val="Calibri"/>
        <family val="2"/>
        <charset val="238"/>
        <scheme val="minor"/>
      </rPr>
      <t xml:space="preserve">Modul jednosmerného zdroja min. 0-32V/min.4,1A, 5V/3A
• Modul  zdvojených bezpečnostných zdierok 3x400V so samostatným isteným B10, tlač. Zap/vyp.
• Modul 2xzásuvka 230V, 50Hz, so samostatným istením B6
• Modul signálneho majáku 
</t>
    </r>
    <r>
      <rPr>
        <b/>
        <sz val="11"/>
        <rFont val="Calibri"/>
        <family val="2"/>
        <charset val="238"/>
        <scheme val="minor"/>
      </rPr>
      <t xml:space="preserve">Vymeniteľné úlohy a </t>
    </r>
    <r>
      <rPr>
        <b/>
        <sz val="11"/>
        <color theme="1"/>
        <rFont val="Calibri"/>
        <family val="2"/>
        <charset val="238"/>
        <scheme val="minor"/>
      </rPr>
      <t xml:space="preserve">moduly pre nadstavbu (na každý žiacky stôl t.j. 12ks): </t>
    </r>
    <r>
      <rPr>
        <sz val="11"/>
        <rFont val="Calibri"/>
        <family val="2"/>
        <charset val="238"/>
        <scheme val="minor"/>
      </rPr>
      <t xml:space="preserve">
Výukové úlohy: Požadujeme, aby súčasťou každej z dodaných úloh bol aj popis zapojenia celej úlohy, schéma zapojenia jednotlivých prvkov a metodické pokyny pre vyučujúceho na takej úrovni, aby ich bolo možné plne prevziať do plánu vzdelávania daného študijného/učebného odboru. Prevedenie musí byť  v tlačenej podobe v počte minimálne dva výtlačky pre každú učebňu. Každá úloha musí  obsahovať:
1/ Cieľ úlohy,   2/ Význam – funkcia úlohy,   3/ Zoznam potrebných prvkov,   4/ Metodické pokyny,   5/ Schéma zapojenia, pokiaľ možno, tak aj montážna schéma,   6/ Vykonávacia schéma rozmiestnenia modulov na pracovnej perforovanej doske,   7/ Pracovný postup,   8/ Kritériá hodnotenia pre učiteľov 
• Žiarovka s vypínačom v sieti TN-S,   • 1f zásuvka 16A v sieti TN-S,   • Schodiskový prepínač s ovládaním z viacerých miest,   • 3f zásuvka s ističom a vypínačom,   • Viac 1f zásuviek zapojených do rozvodnej krabice
• Žiarovkové a zásuvkové obvody 1f obvody zapojené cez prúdový chránič,   • Pripojenie 3f motoru s prepínaním Y/D,   • Jednoduchý 3f-rozvádzač, zásuvka 3f, 1f, hlavný vypínač,   • Sada prepojovacích káblov CY1,5mm2, rôzne farby, 50m
• Panel pre zapojovanie dátových a tlf. liniek</t>
    </r>
    <r>
      <rPr>
        <b/>
        <sz val="11"/>
        <rFont val="Calibri"/>
        <family val="2"/>
        <charset val="238"/>
        <scheme val="minor"/>
      </rPr>
      <t xml:space="preserve"> Panel obsahuje zásuvky Cat.5e, Cat.6, BNC, ISDN a Cat.3 a spoločný patch panel, kam sú jednotlivé zásuvky vyvedené. Tento panel je vybavený tiež simulátorom porúch, ktoré učiteľ môže aktivovať pomocou prepojok, umiestnených pod uzamykateľným krytom. Simulácia porúch siete (prerušené vodiče, skraty, prekríženie vodičov).</t>
    </r>
    <r>
      <rPr>
        <sz val="11"/>
        <rFont val="Calibri"/>
        <family val="2"/>
        <charset val="238"/>
        <scheme val="minor"/>
      </rPr>
      <t xml:space="preserve">
• Diaľkové spínanie spotrebičov cez GSM a HDO úloha obsahuje: </t>
    </r>
    <r>
      <rPr>
        <b/>
        <sz val="11"/>
        <rFont val="Calibri"/>
        <family val="2"/>
        <charset val="238"/>
        <scheme val="minor"/>
      </rPr>
      <t>modul GSM modulu 1ks, modul HDO prijímača 1ks, modul digitálneho elektromera 1f na DIN lištu 1ks, modul stýkača 2P, 16A, cievka na 230V 1ks, modul sviedidla nástenného so žiarovkou pätice E27 (IP44) 1ks, modul elektroinštalačnej krabice KU68 s venčekom a vrchnákom 2ks, modul ističa 3f 16A 2ks, modul ističa 1f 16A 1ks, modul spínača 3 fázového páčkového 16A (IP20) 1ks, modul domového rozvádzača s DIN lištou 1ks</t>
    </r>
    <r>
      <rPr>
        <sz val="11"/>
        <rFont val="Calibri"/>
        <family val="2"/>
        <charset val="238"/>
        <scheme val="minor"/>
      </rPr>
      <t xml:space="preserve">
• Videovrátnik – komunikácia so vstupom min. zo 4 miest, úloha obsahuje: </t>
    </r>
    <r>
      <rPr>
        <b/>
        <sz val="11"/>
        <rFont val="Calibri"/>
        <family val="2"/>
        <charset val="238"/>
        <scheme val="minor"/>
      </rPr>
      <t>modul videovrátnika, vnútorná jednotka s farebným LCD 7" 4ks, modul videovrátnika, vchodové tablo s tlačidlami a farebnou kamerovou jednotkou 1ks, napájací zdroj 1ks</t>
    </r>
    <r>
      <rPr>
        <sz val="11"/>
        <rFont val="Calibri"/>
        <family val="2"/>
        <charset val="238"/>
        <scheme val="minor"/>
      </rPr>
      <t xml:space="preserve">
</t>
    </r>
    <r>
      <rPr>
        <b/>
        <sz val="11"/>
        <rFont val="Calibri"/>
        <family val="2"/>
        <charset val="238"/>
        <scheme val="minor"/>
      </rPr>
      <t xml:space="preserve">Vymeniteľné moduly pre nadstavbu (na každý druhý žiacky stôl – t.j. 6ks): </t>
    </r>
    <r>
      <rPr>
        <sz val="11"/>
        <rFont val="Calibri"/>
        <family val="2"/>
        <charset val="238"/>
        <scheme val="minor"/>
      </rPr>
      <t xml:space="preserve">
• Prepojenie 2 telefónnych ústrední, komunikácia cez digitálne linky, ISDN-2, VOIP, analog </t>
    </r>
    <r>
      <rPr>
        <b/>
        <sz val="11"/>
        <rFont val="Calibri"/>
        <family val="2"/>
        <charset val="238"/>
        <scheme val="minor"/>
      </rPr>
      <t>sada prepojenia obsahuje: licencie pre SIP telefon 2ks, (IP telefón, LCD, 1x SIP účet, 2 linky, 2x RJ45 Mb) 2ks, telefónny prístroj systémový 2ks, štandardný analógový telefón s LCD/CLIP 2ks, (sada ústredne 6/16+2, DSP, licencia SIP trunk 2 kanály) 2ks</t>
    </r>
    <r>
      <rPr>
        <sz val="11"/>
        <rFont val="Calibri"/>
        <family val="2"/>
        <charset val="238"/>
        <scheme val="minor"/>
      </rPr>
      <t xml:space="preserve">
</t>
    </r>
    <r>
      <rPr>
        <b/>
        <sz val="11"/>
        <rFont val="Calibri"/>
        <family val="2"/>
        <charset val="238"/>
        <scheme val="minor"/>
      </rPr>
      <t xml:space="preserve">Vybavenie učiteľský stôl: </t>
    </r>
    <r>
      <rPr>
        <sz val="11"/>
        <rFont val="Calibri"/>
        <family val="2"/>
        <charset val="238"/>
        <scheme val="minor"/>
      </rPr>
      <t>Učiteľský stôl musí obsahovať  modul ovládacieho panelu pre všetkých 12 žiackych stolov z možnosťou vypnutia na diaľku každého žiackeho stola samostatne alebo všetkých naraz, kontajner zo zásuvkami.
• modul ovládací panel pre učiteľa: musí byť  vybavený  tlačidlom TOTAL STOP a ovládacím tlačídlom so zámkom, ktorý blokuje zapnutie bez vedomia vyučujúceho zapojit napájanie, žiacke stoly tak nie je možné zapnúť. 
Funkcia ovládacieho pultu učiteľa: 
1/ Učitel zapne napájanie, (odblokuje kľúčom napájanie a stlačením tlačidla START pult zapne)                      2/ Prepínače žiackých stolov v polohe Vypnuté (čísla pracovisk svietia bielo), stoly nie je možné zapnout
3/ Prepínače žiackých stolov  v polohe Zapnuté (číslo pracoviska svieti na  zeleno), stoly je možné zapnúť    4/ Pokiaľ je žiacky stôl zapnutý, číslo pracoviska sa rozsvieti červeným svetlom
5/ Učitel môže prepínačom kedykoľvek  odstavit pracovisko z prevádzky  prepnutím do polohy Vypnuté         6/ Stlačením  červeného tlačidlaa STOP dôjde k okamžitému vypnutí všetkých stolov. Riadenie žiackých pracovísk musí´byť  realizované dátovým káblom.</t>
    </r>
    <r>
      <rPr>
        <sz val="11"/>
        <color theme="1"/>
        <rFont val="Calibri"/>
        <family val="2"/>
        <scheme val="minor"/>
      </rPr>
      <t xml:space="preserve">
</t>
    </r>
  </si>
  <si>
    <r>
      <t>Meranie true
RMS na 100kHz
presnosť na základnom rozsahu 0,01%                                                                              min. 4,3" TFT LCD histogram, trend, MAX, MIN, REL, Hold, dBm USB, LAN
4 1/2 číslice (max. 60000)
0,01% základná presnosť
Šírka pásma 100 kHz
AC/DC napätie, prúd, odpor, frekvencia</t>
    </r>
    <r>
      <rPr>
        <sz val="10"/>
        <color theme="1"/>
        <rFont val="Calibri"/>
        <family val="2"/>
        <scheme val="minor"/>
      </rPr>
      <t xml:space="preserve">
meranie striedavých množstiev True RMS
2 / 4 spôsob merania odolnosti
špeciálne funkcie
meranie teploty
Príkazy USB, LAN, SCPI
Technické údaje: Zobraziť 4 1/2 číslice čítanie max. 60.000
Jednosmerné napätie: meracie rozsahy 600 mV až 1000 V 
rozlíšenie 100 uV
Striedavý prúd: 20 Hz - 100 kHz, meracie rozsahy 600 mV až 750 V, rozlíšenie 100 uV
Jednosmerné prúdy: meracie rozsahy 600 uA až 10 A, rozlíšenie 100 nA
Striedavý prúd: 45Hz - 10 kHz, meracie rozsahy 60 mA až 10 A, rozlíšenie 1 uA
Meranie odolnosti: meracie rozsahy 600 Ohm až 6 MOhm, rozlíšenie 0,010 Ohm
Kontinuita obvodov: akust. indikácia R 2000 Ohm
Meranie frekvencie: meracie rozsahy 20 kHz 500 kHz
Meranie kapacity: meracie rozsahy 2n F až 10 mF
Meranie teploty: meracie rozsahy snímačov K, J, S, T, ...
Špeciálne funkcie: meracie rozsahy MIN, MAX, AVG,dBm, histogram, Hold, Trend, odchýlka, bar
Rozhranie: meracie rozsahy USB, LAN, SCPI príkazy
Napájacie napätie: 100 - 240 V / 45 - 66 Hz
Spotreba: 20 VA</t>
    </r>
  </si>
  <si>
    <t>Cena 
za 1 kus bez DPH</t>
  </si>
  <si>
    <r>
      <t>Cena bez DPH za počet požadovaných kusov</t>
    </r>
    <r>
      <rPr>
        <b/>
        <sz val="16"/>
        <color rgb="FFFF0000"/>
        <rFont val="Calibri"/>
        <family val="2"/>
        <charset val="238"/>
        <scheme val="minor"/>
      </rPr>
      <t xml:space="preserve"> </t>
    </r>
  </si>
  <si>
    <t xml:space="preserve">Cena s DPH za počet požadovaných kusov </t>
  </si>
  <si>
    <t>Ponúkaný tovar: typ/názov/výrobca</t>
  </si>
  <si>
    <t xml:space="preserve">Spolu bez DPH: </t>
  </si>
  <si>
    <t xml:space="preserve">Spolu s DPH: </t>
  </si>
  <si>
    <t>Spĺňam/nespĺňam</t>
  </si>
  <si>
    <t>ÁNO/NIE</t>
  </si>
  <si>
    <t>Miesto a dátum vypracovania CP:</t>
  </si>
  <si>
    <t>Názov, obchodné meno uchádzača:</t>
  </si>
  <si>
    <t>Adresa:</t>
  </si>
  <si>
    <t>IČO:</t>
  </si>
  <si>
    <t>DIČ:</t>
  </si>
  <si>
    <t>Pečiatka a podpis</t>
  </si>
  <si>
    <t xml:space="preserve">Vybavenie SŠ Prešov: Vybavenie elektrotechnického laboratória a dielne pre elektrotechniku, vybavenie strojárskych dielní </t>
  </si>
  <si>
    <t>Príloha č. 3 Minimálna technická špecifikácia, cenový formulár</t>
  </si>
  <si>
    <t>Časť 1 Vybavenie elektrotechnického laboratória a dielne pre elektrotechniku.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</si>
</sst>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
      <u/>
      <sz val="11"/>
      <color theme="10"/>
      <name val="Calibri"/>
      <family val="2"/>
      <scheme val="minor"/>
    </font>
    <font>
      <sz val="9"/>
      <color theme="1"/>
      <name val="Calibri"/>
      <family val="2"/>
      <scheme val="minor"/>
    </font>
    <font>
      <b/>
      <sz val="9"/>
      <color theme="1"/>
      <name val="Calibri"/>
      <family val="2"/>
      <scheme val="minor"/>
    </font>
    <font>
      <b/>
      <sz val="9"/>
      <color theme="1"/>
      <name val="Calibri"/>
      <family val="2"/>
      <charset val="238"/>
      <scheme val="minor"/>
    </font>
    <font>
      <b/>
      <i/>
      <sz val="11"/>
      <color theme="1"/>
      <name val="Calibri"/>
      <family val="2"/>
      <charset val="238"/>
      <scheme val="minor"/>
    </font>
    <font>
      <u/>
      <sz val="9"/>
      <color theme="10"/>
      <name val="Calibri"/>
      <family val="2"/>
      <scheme val="minor"/>
    </font>
    <font>
      <b/>
      <u/>
      <sz val="9"/>
      <color theme="10"/>
      <name val="Calibri"/>
      <family val="2"/>
      <scheme val="minor"/>
    </font>
    <font>
      <sz val="9"/>
      <name val="Calibri"/>
      <family val="2"/>
      <charset val="238"/>
      <scheme val="minor"/>
    </font>
    <font>
      <sz val="11"/>
      <name val="Calibri"/>
      <family val="2"/>
      <charset val="238"/>
      <scheme val="minor"/>
    </font>
    <font>
      <b/>
      <sz val="11"/>
      <name val="Calibri"/>
      <family val="2"/>
      <charset val="238"/>
      <scheme val="minor"/>
    </font>
    <font>
      <sz val="10"/>
      <color theme="1"/>
      <name val="Calibri"/>
      <family val="2"/>
      <scheme val="minor"/>
    </font>
    <font>
      <sz val="11"/>
      <color rgb="FFFF0000"/>
      <name val="Calibri"/>
      <family val="2"/>
      <scheme val="minor"/>
    </font>
    <font>
      <b/>
      <sz val="16"/>
      <color theme="1"/>
      <name val="Calibri"/>
      <family val="2"/>
      <charset val="238"/>
      <scheme val="minor"/>
    </font>
    <font>
      <b/>
      <sz val="16"/>
      <color rgb="FFFF0000"/>
      <name val="Calibri"/>
      <family val="2"/>
      <charset val="238"/>
      <scheme val="minor"/>
    </font>
    <font>
      <b/>
      <sz val="12"/>
      <color theme="1"/>
      <name val="Calibri"/>
      <family val="2"/>
      <charset val="238"/>
      <scheme val="minor"/>
    </font>
    <font>
      <b/>
      <sz val="12"/>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6"/>
        <bgColor indexed="64"/>
      </patternFill>
    </fill>
    <fill>
      <patternFill patternType="solid">
        <fgColor rgb="FF00B050"/>
        <bgColor indexed="64"/>
      </patternFill>
    </fill>
    <fill>
      <patternFill patternType="solid">
        <fgColor rgb="FFFFFF00"/>
        <bgColor indexed="64"/>
      </patternFill>
    </fill>
    <fill>
      <patternFill patternType="solid">
        <fgColor theme="2" tint="-9.9948118533890809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xf numFmtId="0" fontId="0" fillId="0" borderId="0" xfId="0" applyProtection="1">
      <protection locked="0"/>
    </xf>
    <xf numFmtId="4" fontId="0" fillId="0" borderId="0" xfId="0" applyNumberFormat="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0" fontId="6" fillId="0" borderId="1" xfId="0" applyFont="1" applyBorder="1" applyAlignment="1">
      <alignment wrapText="1"/>
    </xf>
    <xf numFmtId="0" fontId="10" fillId="0" borderId="1" xfId="1" applyFont="1" applyBorder="1" applyAlignment="1" applyProtection="1">
      <alignment wrapText="1"/>
    </xf>
    <xf numFmtId="0" fontId="7" fillId="3" borderId="1" xfId="0" applyFont="1" applyFill="1" applyBorder="1"/>
    <xf numFmtId="0" fontId="10" fillId="0" borderId="0" xfId="1" applyFont="1" applyAlignment="1" applyProtection="1">
      <alignment wrapText="1"/>
    </xf>
    <xf numFmtId="0" fontId="6" fillId="3" borderId="1" xfId="0" applyFont="1" applyFill="1" applyBorder="1"/>
    <xf numFmtId="0" fontId="6" fillId="0" borderId="2" xfId="0" applyFont="1" applyBorder="1" applyAlignment="1">
      <alignment horizontal="left" wrapText="1"/>
    </xf>
    <xf numFmtId="0" fontId="11" fillId="3" borderId="1" xfId="1" applyFont="1" applyFill="1" applyBorder="1" applyAlignment="1" applyProtection="1">
      <alignment wrapText="1"/>
    </xf>
    <xf numFmtId="0" fontId="7" fillId="3" borderId="1" xfId="0" applyFont="1" applyFill="1" applyBorder="1" applyAlignment="1">
      <alignment wrapText="1"/>
    </xf>
    <xf numFmtId="0" fontId="2" fillId="3" borderId="11" xfId="0" applyFont="1" applyFill="1" applyBorder="1" applyAlignment="1">
      <alignment horizontal="center" vertical="center"/>
    </xf>
    <xf numFmtId="0" fontId="0" fillId="0" borderId="12" xfId="0" applyBorder="1" applyAlignment="1">
      <alignment horizontal="center" vertical="center"/>
    </xf>
    <xf numFmtId="0" fontId="2" fillId="3" borderId="12" xfId="0" applyFont="1" applyFill="1" applyBorder="1" applyAlignment="1">
      <alignment horizontal="center" vertical="center"/>
    </xf>
    <xf numFmtId="0" fontId="0" fillId="0" borderId="13" xfId="0" applyBorder="1" applyAlignment="1">
      <alignment horizontal="center" vertical="center"/>
    </xf>
    <xf numFmtId="0" fontId="2" fillId="3" borderId="12" xfId="0" applyFont="1" applyFill="1" applyBorder="1" applyAlignment="1">
      <alignment horizontal="center" vertical="center" wrapText="1"/>
    </xf>
    <xf numFmtId="0" fontId="12" fillId="0" borderId="1" xfId="1" applyFont="1" applyBorder="1" applyAlignment="1" applyProtection="1">
      <alignment wrapText="1"/>
    </xf>
    <xf numFmtId="0" fontId="16" fillId="5" borderId="0" xfId="0" applyFont="1" applyFill="1"/>
    <xf numFmtId="0" fontId="0" fillId="6" borderId="0" xfId="0" applyFill="1"/>
    <xf numFmtId="0" fontId="15" fillId="0" borderId="1" xfId="0" applyFont="1" applyBorder="1" applyAlignment="1">
      <alignment wrapText="1"/>
    </xf>
    <xf numFmtId="0" fontId="15" fillId="0" borderId="0" xfId="0" applyFont="1"/>
    <xf numFmtId="0" fontId="10" fillId="7" borderId="1" xfId="1" applyFont="1" applyFill="1" applyBorder="1" applyAlignment="1" applyProtection="1">
      <alignment wrapText="1"/>
    </xf>
    <xf numFmtId="0" fontId="8" fillId="0" borderId="10" xfId="0" applyFont="1" applyBorder="1" applyAlignment="1">
      <alignment horizontal="center" vertical="center" wrapText="1"/>
    </xf>
    <xf numFmtId="4" fontId="0" fillId="0" borderId="1" xfId="0" applyNumberFormat="1" applyBorder="1"/>
    <xf numFmtId="4" fontId="2" fillId="3" borderId="11" xfId="0" applyNumberFormat="1" applyFont="1" applyFill="1" applyBorder="1" applyAlignment="1">
      <alignment horizontal="center" vertical="center"/>
    </xf>
    <xf numFmtId="4" fontId="2" fillId="3" borderId="12" xfId="0" applyNumberFormat="1" applyFont="1" applyFill="1" applyBorder="1" applyAlignment="1">
      <alignment horizontal="center" vertical="center"/>
    </xf>
    <xf numFmtId="0" fontId="2" fillId="0" borderId="15" xfId="0" applyFont="1" applyBorder="1" applyAlignment="1">
      <alignment vertical="center"/>
    </xf>
    <xf numFmtId="0" fontId="0" fillId="0" borderId="17" xfId="0" applyBorder="1"/>
    <xf numFmtId="0" fontId="2" fillId="5" borderId="14" xfId="0" applyFont="1" applyFill="1" applyBorder="1" applyAlignment="1">
      <alignment vertical="center" wrapText="1"/>
    </xf>
    <xf numFmtId="0" fontId="0" fillId="5" borderId="16" xfId="0" applyFill="1" applyBorder="1" applyAlignment="1">
      <alignment wrapText="1"/>
    </xf>
    <xf numFmtId="0" fontId="8" fillId="0" borderId="1" xfId="0" applyFont="1" applyBorder="1" applyAlignment="1">
      <alignment horizontal="center" vertical="center" wrapText="1"/>
    </xf>
    <xf numFmtId="0" fontId="0" fillId="8" borderId="12" xfId="0" applyFill="1" applyBorder="1"/>
    <xf numFmtId="0" fontId="2" fillId="8" borderId="12" xfId="0" applyFont="1" applyFill="1" applyBorder="1" applyAlignment="1">
      <alignment horizontal="center" vertical="center"/>
    </xf>
    <xf numFmtId="0" fontId="2" fillId="8" borderId="12" xfId="0" applyFont="1" applyFill="1" applyBorder="1" applyAlignment="1">
      <alignment horizontal="center" vertical="center" wrapText="1"/>
    </xf>
    <xf numFmtId="0" fontId="0" fillId="8" borderId="1" xfId="0" applyFill="1" applyBorder="1"/>
    <xf numFmtId="49" fontId="17" fillId="7" borderId="20" xfId="0" applyNumberFormat="1" applyFont="1" applyFill="1" applyBorder="1" applyAlignment="1" applyProtection="1">
      <alignment vertical="center"/>
      <protection locked="0"/>
    </xf>
    <xf numFmtId="49" fontId="17" fillId="7" borderId="22" xfId="0" applyNumberFormat="1" applyFont="1" applyFill="1" applyBorder="1" applyAlignment="1" applyProtection="1">
      <alignment vertical="center"/>
      <protection locked="0"/>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2" fillId="0" borderId="21" xfId="0" applyFont="1" applyBorder="1"/>
    <xf numFmtId="0" fontId="2" fillId="0" borderId="1" xfId="0" applyFont="1" applyBorder="1"/>
    <xf numFmtId="0" fontId="2" fillId="0" borderId="23" xfId="0" applyFont="1" applyBorder="1"/>
    <xf numFmtId="0" fontId="2" fillId="0" borderId="24" xfId="0" applyFont="1" applyBorder="1"/>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pplyProtection="1">
      <alignment horizontal="center"/>
      <protection locked="0"/>
    </xf>
    <xf numFmtId="0" fontId="9" fillId="0" borderId="0" xfId="0" applyFont="1" applyAlignment="1">
      <alignment horizontal="left"/>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0" fillId="0" borderId="25" xfId="0" applyFont="1" applyBorder="1" applyAlignment="1">
      <alignment horizontal="center" vertical="center" wrapText="1"/>
    </xf>
    <xf numFmtId="0" fontId="21" fillId="0" borderId="25" xfId="0" applyFont="1" applyBorder="1" applyAlignment="1">
      <alignment horizontal="center" vertical="center" wrapText="1"/>
    </xf>
    <xf numFmtId="0" fontId="1"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Border="1" applyAlignment="1">
      <alignment horizontal="left" wrapText="1"/>
    </xf>
    <xf numFmtId="0" fontId="15" fillId="0" borderId="1" xfId="0" applyFont="1" applyBorder="1"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topLeftCell="A10" zoomScale="81" zoomScaleNormal="81" workbookViewId="0">
      <selection activeCell="H2" sqref="H2"/>
    </sheetView>
  </sheetViews>
  <sheetFormatPr defaultRowHeight="14.4" x14ac:dyDescent="0.3"/>
  <cols>
    <col min="1" max="1" width="11.44140625" customWidth="1"/>
    <col min="2" max="2" width="30" customWidth="1"/>
    <col min="3" max="3" width="43.88671875" customWidth="1"/>
    <col min="4" max="4" width="9.109375" customWidth="1"/>
    <col min="5" max="5" width="10.88671875" customWidth="1"/>
    <col min="6" max="6" width="14.109375" customWidth="1"/>
    <col min="7" max="7" width="15.109375" customWidth="1"/>
    <col min="8" max="8" width="13.44140625" customWidth="1"/>
    <col min="9" max="9" width="19.21875" customWidth="1"/>
    <col min="10" max="10" width="11.33203125" customWidth="1"/>
  </cols>
  <sheetData>
    <row r="1" spans="1:10" ht="15" thickBot="1" x14ac:dyDescent="0.35">
      <c r="A1" s="72" t="s">
        <v>97</v>
      </c>
      <c r="B1" s="72"/>
      <c r="C1" s="72"/>
      <c r="D1" s="72"/>
      <c r="E1" s="72"/>
    </row>
    <row r="2" spans="1:10" ht="23.1" customHeight="1" thickBot="1" x14ac:dyDescent="0.35">
      <c r="A2" s="73" t="s">
        <v>67</v>
      </c>
      <c r="B2" s="74"/>
      <c r="C2" s="74"/>
      <c r="D2" s="74"/>
      <c r="E2" s="75"/>
    </row>
    <row r="3" spans="1:10" ht="23.1" customHeight="1" thickBot="1" x14ac:dyDescent="0.35">
      <c r="A3" s="76" t="s">
        <v>96</v>
      </c>
      <c r="B3" s="77"/>
      <c r="C3" s="77"/>
      <c r="D3" s="77"/>
      <c r="E3" s="78"/>
    </row>
    <row r="4" spans="1:10" ht="15.6" x14ac:dyDescent="0.3">
      <c r="A4" s="79" t="s">
        <v>98</v>
      </c>
      <c r="B4" s="80"/>
      <c r="C4" s="80"/>
      <c r="D4" s="80"/>
      <c r="E4" s="80"/>
    </row>
    <row r="5" spans="1:10" ht="29.4" customHeight="1" thickBot="1" x14ac:dyDescent="0.35">
      <c r="A5" s="15"/>
      <c r="B5" s="16"/>
      <c r="C5" s="16"/>
      <c r="D5" s="16"/>
      <c r="E5" s="16"/>
    </row>
    <row r="6" spans="1:10" ht="48.6" thickBot="1" x14ac:dyDescent="0.35">
      <c r="A6" s="22" t="s">
        <v>0</v>
      </c>
      <c r="B6" s="23" t="s">
        <v>1</v>
      </c>
      <c r="C6" s="24" t="s">
        <v>2</v>
      </c>
      <c r="D6" s="24" t="s">
        <v>3</v>
      </c>
      <c r="E6" s="25" t="s">
        <v>4</v>
      </c>
      <c r="F6" s="45" t="s">
        <v>82</v>
      </c>
      <c r="G6" s="45" t="s">
        <v>83</v>
      </c>
      <c r="H6" s="45" t="s">
        <v>84</v>
      </c>
      <c r="I6" s="45" t="s">
        <v>85</v>
      </c>
      <c r="J6" s="53" t="s">
        <v>88</v>
      </c>
    </row>
    <row r="7" spans="1:10" ht="28.8" x14ac:dyDescent="0.3">
      <c r="A7" s="17">
        <v>1701</v>
      </c>
      <c r="B7" s="18" t="s">
        <v>5</v>
      </c>
      <c r="C7" s="19"/>
      <c r="D7" s="17" t="s">
        <v>6</v>
      </c>
      <c r="E7" s="34">
        <v>12</v>
      </c>
      <c r="F7" s="47">
        <f>G8+G9+G10+G11+G12+G13+G14+G15</f>
        <v>0</v>
      </c>
      <c r="G7" s="34">
        <f>F7*E7</f>
        <v>0</v>
      </c>
      <c r="H7" s="34">
        <f>G7*1.2</f>
        <v>0</v>
      </c>
      <c r="I7" s="34"/>
      <c r="J7" s="4"/>
    </row>
    <row r="8" spans="1:10" ht="204.6" x14ac:dyDescent="0.3">
      <c r="A8" s="9"/>
      <c r="B8" s="3" t="s">
        <v>7</v>
      </c>
      <c r="C8" s="26" t="s">
        <v>68</v>
      </c>
      <c r="D8" s="3" t="s">
        <v>8</v>
      </c>
      <c r="E8" s="35">
        <v>1</v>
      </c>
      <c r="F8" s="46">
        <v>0</v>
      </c>
      <c r="G8" s="4">
        <f>F8*E8</f>
        <v>0</v>
      </c>
      <c r="H8" s="4"/>
      <c r="I8" s="54"/>
      <c r="J8" s="57" t="s">
        <v>89</v>
      </c>
    </row>
    <row r="9" spans="1:10" ht="192.6" x14ac:dyDescent="0.3">
      <c r="A9" s="9"/>
      <c r="B9" s="10" t="s">
        <v>9</v>
      </c>
      <c r="C9" s="26" t="s">
        <v>69</v>
      </c>
      <c r="D9" s="3" t="s">
        <v>8</v>
      </c>
      <c r="E9" s="35">
        <v>1</v>
      </c>
      <c r="F9" s="46">
        <v>0</v>
      </c>
      <c r="G9" s="4">
        <f t="shared" ref="G9:G15" si="0">F9*E9</f>
        <v>0</v>
      </c>
      <c r="H9" s="4"/>
      <c r="I9" s="54"/>
      <c r="J9" s="57" t="s">
        <v>89</v>
      </c>
    </row>
    <row r="10" spans="1:10" ht="60.6" x14ac:dyDescent="0.3">
      <c r="A10" s="9"/>
      <c r="B10" s="3" t="s">
        <v>10</v>
      </c>
      <c r="C10" s="26" t="s">
        <v>11</v>
      </c>
      <c r="D10" s="3" t="s">
        <v>8</v>
      </c>
      <c r="E10" s="35">
        <v>1</v>
      </c>
      <c r="F10" s="46">
        <v>0</v>
      </c>
      <c r="G10" s="4">
        <f t="shared" si="0"/>
        <v>0</v>
      </c>
      <c r="H10" s="4"/>
      <c r="I10" s="54"/>
      <c r="J10" s="57" t="s">
        <v>89</v>
      </c>
    </row>
    <row r="11" spans="1:10" ht="60.6" x14ac:dyDescent="0.3">
      <c r="A11" s="9"/>
      <c r="B11" s="3" t="s">
        <v>12</v>
      </c>
      <c r="C11" s="26" t="s">
        <v>16</v>
      </c>
      <c r="D11" s="3" t="s">
        <v>8</v>
      </c>
      <c r="E11" s="35">
        <v>1</v>
      </c>
      <c r="F11" s="46">
        <v>0</v>
      </c>
      <c r="G11" s="4">
        <f t="shared" si="0"/>
        <v>0</v>
      </c>
      <c r="H11" s="4"/>
      <c r="I11" s="54"/>
      <c r="J11" s="57" t="s">
        <v>89</v>
      </c>
    </row>
    <row r="12" spans="1:10" ht="72.599999999999994" x14ac:dyDescent="0.3">
      <c r="A12" s="9"/>
      <c r="B12" s="3" t="s">
        <v>13</v>
      </c>
      <c r="C12" s="26" t="s">
        <v>70</v>
      </c>
      <c r="D12" s="3" t="s">
        <v>8</v>
      </c>
      <c r="E12" s="35">
        <v>1</v>
      </c>
      <c r="F12" s="46">
        <v>0</v>
      </c>
      <c r="G12" s="4">
        <f t="shared" si="0"/>
        <v>0</v>
      </c>
      <c r="H12" s="4"/>
      <c r="I12" s="54"/>
      <c r="J12" s="57" t="s">
        <v>89</v>
      </c>
    </row>
    <row r="13" spans="1:10" ht="216.6" x14ac:dyDescent="0.3">
      <c r="A13" s="9"/>
      <c r="B13" s="61" t="s">
        <v>71</v>
      </c>
      <c r="C13" s="26" t="s">
        <v>72</v>
      </c>
      <c r="D13" s="3" t="s">
        <v>8</v>
      </c>
      <c r="E13" s="35">
        <v>1</v>
      </c>
      <c r="F13" s="46">
        <v>0</v>
      </c>
      <c r="G13" s="4">
        <f t="shared" si="0"/>
        <v>0</v>
      </c>
      <c r="H13" s="4"/>
      <c r="I13" s="54"/>
      <c r="J13" s="57" t="s">
        <v>89</v>
      </c>
    </row>
    <row r="14" spans="1:10" ht="154.5" customHeight="1" x14ac:dyDescent="0.3">
      <c r="A14" s="9"/>
      <c r="B14" s="61" t="s">
        <v>71</v>
      </c>
      <c r="C14" s="27" t="s">
        <v>26</v>
      </c>
      <c r="D14" s="3" t="s">
        <v>8</v>
      </c>
      <c r="E14" s="35">
        <v>1</v>
      </c>
      <c r="F14" s="46">
        <v>0</v>
      </c>
      <c r="G14" s="4">
        <f t="shared" si="0"/>
        <v>0</v>
      </c>
      <c r="H14" s="4"/>
      <c r="I14" s="54"/>
      <c r="J14" s="57" t="s">
        <v>89</v>
      </c>
    </row>
    <row r="15" spans="1:10" ht="60.6" x14ac:dyDescent="0.3">
      <c r="A15" s="9"/>
      <c r="B15" s="3" t="s">
        <v>15</v>
      </c>
      <c r="C15" s="26" t="s">
        <v>17</v>
      </c>
      <c r="D15" s="3" t="s">
        <v>8</v>
      </c>
      <c r="E15" s="35">
        <v>21</v>
      </c>
      <c r="F15" s="46">
        <v>0</v>
      </c>
      <c r="G15" s="4">
        <f t="shared" si="0"/>
        <v>0</v>
      </c>
      <c r="H15" s="4"/>
      <c r="I15" s="54"/>
      <c r="J15" s="57" t="s">
        <v>89</v>
      </c>
    </row>
    <row r="16" spans="1:10" ht="28.8" x14ac:dyDescent="0.3">
      <c r="A16" s="7">
        <v>1702</v>
      </c>
      <c r="B16" s="11" t="s">
        <v>19</v>
      </c>
      <c r="C16" s="28"/>
      <c r="D16" s="7" t="s">
        <v>6</v>
      </c>
      <c r="E16" s="36">
        <v>4</v>
      </c>
      <c r="F16" s="48">
        <f>G17+G18+G19++G20</f>
        <v>0</v>
      </c>
      <c r="G16" s="36">
        <f>F16*E16</f>
        <v>0</v>
      </c>
      <c r="H16" s="36">
        <f>G16*1.2</f>
        <v>0</v>
      </c>
      <c r="I16" s="36"/>
      <c r="J16" s="4"/>
    </row>
    <row r="17" spans="1:10" x14ac:dyDescent="0.3">
      <c r="A17" s="9"/>
      <c r="B17" s="60" t="s">
        <v>33</v>
      </c>
      <c r="C17" s="29" t="s">
        <v>34</v>
      </c>
      <c r="D17" s="3" t="s">
        <v>8</v>
      </c>
      <c r="E17" s="35">
        <v>1</v>
      </c>
      <c r="F17" s="46">
        <v>0</v>
      </c>
      <c r="G17" s="46">
        <f>F17*E17</f>
        <v>0</v>
      </c>
      <c r="H17" s="4"/>
      <c r="I17" s="54"/>
      <c r="J17" s="57" t="s">
        <v>89</v>
      </c>
    </row>
    <row r="18" spans="1:10" ht="48.6" x14ac:dyDescent="0.3">
      <c r="A18" s="9"/>
      <c r="B18" s="61" t="s">
        <v>21</v>
      </c>
      <c r="C18" s="39" t="s">
        <v>74</v>
      </c>
      <c r="D18" s="3" t="s">
        <v>8</v>
      </c>
      <c r="E18" s="35">
        <v>1</v>
      </c>
      <c r="F18" s="46">
        <v>0</v>
      </c>
      <c r="G18" s="46">
        <f t="shared" ref="G18:G20" si="1">F18*E18</f>
        <v>0</v>
      </c>
      <c r="H18" s="4"/>
      <c r="I18" s="54"/>
      <c r="J18" s="57" t="s">
        <v>89</v>
      </c>
    </row>
    <row r="19" spans="1:10" ht="180.6" x14ac:dyDescent="0.3">
      <c r="A19" s="9"/>
      <c r="B19" s="3" t="s">
        <v>22</v>
      </c>
      <c r="C19" s="26" t="s">
        <v>24</v>
      </c>
      <c r="D19" s="3" t="s">
        <v>8</v>
      </c>
      <c r="E19" s="35">
        <v>1</v>
      </c>
      <c r="F19" s="46">
        <v>0</v>
      </c>
      <c r="G19" s="46">
        <f t="shared" si="1"/>
        <v>0</v>
      </c>
      <c r="H19" s="4"/>
      <c r="I19" s="54"/>
      <c r="J19" s="57" t="s">
        <v>89</v>
      </c>
    </row>
    <row r="20" spans="1:10" ht="132.6" x14ac:dyDescent="0.3">
      <c r="A20" s="9"/>
      <c r="B20" s="3" t="s">
        <v>23</v>
      </c>
      <c r="C20" s="26" t="s">
        <v>25</v>
      </c>
      <c r="D20" s="3" t="s">
        <v>8</v>
      </c>
      <c r="E20" s="35">
        <v>1</v>
      </c>
      <c r="F20" s="46">
        <v>0</v>
      </c>
      <c r="G20" s="46">
        <f t="shared" si="1"/>
        <v>0</v>
      </c>
      <c r="H20" s="4"/>
      <c r="I20" s="54"/>
      <c r="J20" s="57" t="s">
        <v>89</v>
      </c>
    </row>
    <row r="21" spans="1:10" ht="28.8" x14ac:dyDescent="0.3">
      <c r="A21" s="7">
        <v>1703</v>
      </c>
      <c r="B21" s="8" t="s">
        <v>18</v>
      </c>
      <c r="C21" s="28"/>
      <c r="D21" s="7" t="s">
        <v>6</v>
      </c>
      <c r="E21" s="36">
        <v>6</v>
      </c>
      <c r="F21" s="36">
        <f>G22+G23+G24+G25</f>
        <v>0</v>
      </c>
      <c r="G21" s="36">
        <f>F21*E21</f>
        <v>0</v>
      </c>
      <c r="H21" s="36">
        <f>G21*1.2</f>
        <v>0</v>
      </c>
      <c r="I21" s="36"/>
      <c r="J21" s="4"/>
    </row>
    <row r="22" spans="1:10" x14ac:dyDescent="0.3">
      <c r="A22" s="9"/>
      <c r="B22" s="3" t="s">
        <v>27</v>
      </c>
      <c r="C22" s="27" t="s">
        <v>29</v>
      </c>
      <c r="D22" s="3" t="s">
        <v>8</v>
      </c>
      <c r="E22" s="35">
        <v>1</v>
      </c>
      <c r="F22" s="46">
        <v>0</v>
      </c>
      <c r="G22" s="4">
        <f>F22*E22</f>
        <v>0</v>
      </c>
      <c r="H22" s="4"/>
      <c r="I22" s="54"/>
      <c r="J22" s="57" t="s">
        <v>89</v>
      </c>
    </row>
    <row r="23" spans="1:10" x14ac:dyDescent="0.3">
      <c r="A23" s="9"/>
      <c r="B23" s="3" t="s">
        <v>28</v>
      </c>
      <c r="C23" s="27" t="s">
        <v>30</v>
      </c>
      <c r="D23" s="3" t="s">
        <v>8</v>
      </c>
      <c r="E23" s="35">
        <v>1</v>
      </c>
      <c r="F23" s="46">
        <v>0</v>
      </c>
      <c r="G23" s="4">
        <f t="shared" ref="G23:G25" si="2">F23*E23</f>
        <v>0</v>
      </c>
      <c r="H23" s="4"/>
      <c r="I23" s="54"/>
      <c r="J23" s="57" t="s">
        <v>89</v>
      </c>
    </row>
    <row r="24" spans="1:10" ht="156.6" x14ac:dyDescent="0.3">
      <c r="A24" s="9"/>
      <c r="B24" s="3" t="s">
        <v>23</v>
      </c>
      <c r="C24" s="26" t="s">
        <v>31</v>
      </c>
      <c r="D24" s="3" t="s">
        <v>8</v>
      </c>
      <c r="E24" s="35">
        <v>1</v>
      </c>
      <c r="F24" s="46">
        <v>0</v>
      </c>
      <c r="G24" s="4">
        <f t="shared" si="2"/>
        <v>0</v>
      </c>
      <c r="H24" s="4"/>
      <c r="I24" s="54"/>
      <c r="J24" s="57" t="s">
        <v>89</v>
      </c>
    </row>
    <row r="25" spans="1:10" x14ac:dyDescent="0.3">
      <c r="A25" s="9"/>
      <c r="B25" s="60" t="s">
        <v>32</v>
      </c>
      <c r="C25" s="27" t="s">
        <v>35</v>
      </c>
      <c r="D25" s="3" t="s">
        <v>8</v>
      </c>
      <c r="E25" s="35">
        <v>1</v>
      </c>
      <c r="F25" s="46">
        <v>0</v>
      </c>
      <c r="G25" s="4">
        <f t="shared" si="2"/>
        <v>0</v>
      </c>
      <c r="H25" s="4"/>
      <c r="I25" s="54"/>
      <c r="J25" s="57" t="s">
        <v>89</v>
      </c>
    </row>
    <row r="26" spans="1:10" ht="43.2" x14ac:dyDescent="0.3">
      <c r="A26" s="7">
        <v>1704</v>
      </c>
      <c r="B26" s="8" t="s">
        <v>36</v>
      </c>
      <c r="C26" s="30"/>
      <c r="D26" s="7" t="s">
        <v>6</v>
      </c>
      <c r="E26" s="36">
        <v>2</v>
      </c>
      <c r="F26" s="36">
        <f>G27+G28+G29+G30+G31+G32+G33</f>
        <v>0</v>
      </c>
      <c r="G26" s="36">
        <f>F26*E26</f>
        <v>0</v>
      </c>
      <c r="H26" s="36">
        <f>G26*1.2</f>
        <v>0</v>
      </c>
      <c r="I26" s="36"/>
      <c r="J26" s="4"/>
    </row>
    <row r="27" spans="1:10" ht="352.5" customHeight="1" x14ac:dyDescent="0.3">
      <c r="A27" s="9"/>
      <c r="B27" s="5" t="s">
        <v>37</v>
      </c>
      <c r="C27" s="26" t="s">
        <v>44</v>
      </c>
      <c r="D27" s="3" t="s">
        <v>8</v>
      </c>
      <c r="E27" s="35">
        <v>1</v>
      </c>
      <c r="F27" s="46">
        <v>0</v>
      </c>
      <c r="G27" s="4">
        <f>F27*E27</f>
        <v>0</v>
      </c>
      <c r="H27" s="4"/>
      <c r="I27" s="54"/>
      <c r="J27" s="57" t="s">
        <v>89</v>
      </c>
    </row>
    <row r="28" spans="1:10" ht="24.6" x14ac:dyDescent="0.3">
      <c r="A28" s="9"/>
      <c r="B28" s="5" t="s">
        <v>38</v>
      </c>
      <c r="C28" s="27" t="s">
        <v>45</v>
      </c>
      <c r="D28" s="3" t="s">
        <v>8</v>
      </c>
      <c r="E28" s="35">
        <v>1</v>
      </c>
      <c r="F28" s="46">
        <v>0</v>
      </c>
      <c r="G28" s="4">
        <f t="shared" ref="G28:G33" si="3">F28*E28</f>
        <v>0</v>
      </c>
      <c r="H28" s="4"/>
      <c r="I28" s="54"/>
      <c r="J28" s="57" t="s">
        <v>89</v>
      </c>
    </row>
    <row r="29" spans="1:10" ht="28.8" x14ac:dyDescent="0.3">
      <c r="A29" s="9"/>
      <c r="B29" s="5" t="s">
        <v>39</v>
      </c>
      <c r="C29" s="26" t="s">
        <v>47</v>
      </c>
      <c r="D29" s="3" t="s">
        <v>46</v>
      </c>
      <c r="E29" s="35">
        <v>1</v>
      </c>
      <c r="F29" s="46">
        <v>0</v>
      </c>
      <c r="G29" s="4">
        <f t="shared" si="3"/>
        <v>0</v>
      </c>
      <c r="H29" s="4"/>
      <c r="I29" s="54"/>
      <c r="J29" s="57" t="s">
        <v>89</v>
      </c>
    </row>
    <row r="30" spans="1:10" ht="24.6" x14ac:dyDescent="0.3">
      <c r="A30" s="9"/>
      <c r="B30" s="5" t="s">
        <v>40</v>
      </c>
      <c r="C30" s="26" t="s">
        <v>48</v>
      </c>
      <c r="D30" s="3" t="s">
        <v>8</v>
      </c>
      <c r="E30" s="35">
        <v>1</v>
      </c>
      <c r="F30" s="46">
        <v>0</v>
      </c>
      <c r="G30" s="4">
        <f t="shared" si="3"/>
        <v>0</v>
      </c>
      <c r="H30" s="4"/>
      <c r="I30" s="54"/>
      <c r="J30" s="57" t="s">
        <v>89</v>
      </c>
    </row>
    <row r="31" spans="1:10" ht="72.599999999999994" x14ac:dyDescent="0.3">
      <c r="A31" s="9"/>
      <c r="B31" s="5" t="s">
        <v>41</v>
      </c>
      <c r="C31" s="26" t="s">
        <v>49</v>
      </c>
      <c r="D31" s="3" t="s">
        <v>46</v>
      </c>
      <c r="E31" s="35">
        <v>1</v>
      </c>
      <c r="F31" s="46">
        <v>0</v>
      </c>
      <c r="G31" s="4">
        <f t="shared" si="3"/>
        <v>0</v>
      </c>
      <c r="H31" s="4"/>
      <c r="I31" s="54"/>
      <c r="J31" s="57" t="s">
        <v>89</v>
      </c>
    </row>
    <row r="32" spans="1:10" x14ac:dyDescent="0.3">
      <c r="A32" s="9"/>
      <c r="B32" s="5" t="s">
        <v>42</v>
      </c>
      <c r="C32" s="26" t="s">
        <v>50</v>
      </c>
      <c r="D32" s="3" t="s">
        <v>8</v>
      </c>
      <c r="E32" s="35">
        <v>1</v>
      </c>
      <c r="F32" s="46">
        <v>0</v>
      </c>
      <c r="G32" s="4">
        <f t="shared" si="3"/>
        <v>0</v>
      </c>
      <c r="H32" s="4"/>
      <c r="I32" s="54"/>
      <c r="J32" s="57" t="s">
        <v>89</v>
      </c>
    </row>
    <row r="33" spans="1:10" ht="390.75" customHeight="1" x14ac:dyDescent="0.3">
      <c r="A33" s="12"/>
      <c r="B33" s="14" t="s">
        <v>43</v>
      </c>
      <c r="C33" s="31" t="s">
        <v>51</v>
      </c>
      <c r="D33" s="13" t="s">
        <v>8</v>
      </c>
      <c r="E33" s="37">
        <v>1</v>
      </c>
      <c r="F33" s="46">
        <v>0</v>
      </c>
      <c r="G33" s="4">
        <f t="shared" si="3"/>
        <v>0</v>
      </c>
      <c r="H33" s="4"/>
      <c r="I33" s="54"/>
      <c r="J33" s="57" t="s">
        <v>89</v>
      </c>
    </row>
    <row r="34" spans="1:10" ht="24.6" x14ac:dyDescent="0.3">
      <c r="A34" s="7">
        <v>1705</v>
      </c>
      <c r="B34" s="7" t="s">
        <v>52</v>
      </c>
      <c r="C34" s="32" t="s">
        <v>54</v>
      </c>
      <c r="D34" s="7" t="s">
        <v>8</v>
      </c>
      <c r="E34" s="36">
        <v>4</v>
      </c>
      <c r="F34" s="36">
        <v>0</v>
      </c>
      <c r="G34" s="36">
        <f>F34*E34</f>
        <v>0</v>
      </c>
      <c r="H34" s="36">
        <f>G34*1.2</f>
        <v>0</v>
      </c>
      <c r="I34" s="55"/>
      <c r="J34" s="57" t="s">
        <v>89</v>
      </c>
    </row>
    <row r="35" spans="1:10" ht="28.8" x14ac:dyDescent="0.3">
      <c r="A35" s="7">
        <v>1706</v>
      </c>
      <c r="B35" s="8" t="s">
        <v>55</v>
      </c>
      <c r="C35" s="32" t="s">
        <v>56</v>
      </c>
      <c r="D35" s="7" t="s">
        <v>8</v>
      </c>
      <c r="E35" s="36">
        <v>6</v>
      </c>
      <c r="F35" s="36">
        <v>0</v>
      </c>
      <c r="G35" s="36">
        <f t="shared" ref="G35:G39" si="4">F35*E35</f>
        <v>0</v>
      </c>
      <c r="H35" s="36">
        <f t="shared" ref="H35:H39" si="5">G35*1.2</f>
        <v>0</v>
      </c>
      <c r="I35" s="55"/>
      <c r="J35" s="57" t="s">
        <v>89</v>
      </c>
    </row>
    <row r="36" spans="1:10" ht="28.8" x14ac:dyDescent="0.3">
      <c r="A36" s="7">
        <v>1707</v>
      </c>
      <c r="B36" s="8" t="s">
        <v>58</v>
      </c>
      <c r="C36" s="32" t="s">
        <v>59</v>
      </c>
      <c r="D36" s="8" t="s">
        <v>8</v>
      </c>
      <c r="E36" s="38">
        <v>4</v>
      </c>
      <c r="F36" s="36">
        <v>0</v>
      </c>
      <c r="G36" s="36">
        <f t="shared" si="4"/>
        <v>0</v>
      </c>
      <c r="H36" s="36">
        <f t="shared" si="5"/>
        <v>0</v>
      </c>
      <c r="I36" s="56"/>
      <c r="J36" s="57" t="s">
        <v>89</v>
      </c>
    </row>
    <row r="37" spans="1:10" ht="28.8" x14ac:dyDescent="0.3">
      <c r="A37" s="7">
        <v>1708</v>
      </c>
      <c r="B37" s="8" t="s">
        <v>61</v>
      </c>
      <c r="C37" s="44" t="s">
        <v>62</v>
      </c>
      <c r="D37" s="7" t="s">
        <v>8</v>
      </c>
      <c r="E37" s="36">
        <v>2</v>
      </c>
      <c r="F37" s="36">
        <v>0</v>
      </c>
      <c r="G37" s="36">
        <f t="shared" si="4"/>
        <v>0</v>
      </c>
      <c r="H37" s="36">
        <f t="shared" si="5"/>
        <v>0</v>
      </c>
      <c r="I37" s="55"/>
      <c r="J37" s="57" t="s">
        <v>89</v>
      </c>
    </row>
    <row r="38" spans="1:10" ht="48.6" x14ac:dyDescent="0.3">
      <c r="A38" s="7">
        <v>1709</v>
      </c>
      <c r="B38" s="8" t="s">
        <v>63</v>
      </c>
      <c r="C38" s="33" t="s">
        <v>64</v>
      </c>
      <c r="D38" s="7" t="s">
        <v>46</v>
      </c>
      <c r="E38" s="36">
        <v>2</v>
      </c>
      <c r="F38" s="36">
        <v>0</v>
      </c>
      <c r="G38" s="36">
        <f t="shared" si="4"/>
        <v>0</v>
      </c>
      <c r="H38" s="36">
        <f t="shared" si="5"/>
        <v>0</v>
      </c>
      <c r="I38" s="55"/>
      <c r="J38" s="57" t="s">
        <v>89</v>
      </c>
    </row>
    <row r="39" spans="1:10" x14ac:dyDescent="0.3">
      <c r="A39" s="7">
        <v>1710</v>
      </c>
      <c r="B39" s="7" t="s">
        <v>65</v>
      </c>
      <c r="C39" s="44" t="s">
        <v>66</v>
      </c>
      <c r="D39" s="7" t="s">
        <v>46</v>
      </c>
      <c r="E39" s="36">
        <v>1</v>
      </c>
      <c r="F39" s="36">
        <v>0</v>
      </c>
      <c r="G39" s="36">
        <f t="shared" si="4"/>
        <v>0</v>
      </c>
      <c r="H39" s="36">
        <f t="shared" si="5"/>
        <v>0</v>
      </c>
      <c r="I39" s="55"/>
      <c r="J39" s="57" t="s">
        <v>89</v>
      </c>
    </row>
    <row r="40" spans="1:10" x14ac:dyDescent="0.3">
      <c r="A40" s="70"/>
      <c r="B40" s="70"/>
      <c r="C40" s="71"/>
      <c r="D40" s="1"/>
      <c r="E40" s="1"/>
      <c r="F40" s="21"/>
    </row>
    <row r="41" spans="1:10" ht="15" thickBot="1" x14ac:dyDescent="0.35">
      <c r="A41" s="70"/>
      <c r="B41" s="70"/>
      <c r="C41" s="71"/>
      <c r="D41" s="1"/>
      <c r="E41" s="1"/>
      <c r="F41" s="21"/>
    </row>
    <row r="42" spans="1:10" ht="28.2" customHeight="1" thickTop="1" x14ac:dyDescent="0.3">
      <c r="A42" s="51" t="s">
        <v>86</v>
      </c>
      <c r="B42" s="49">
        <f>G39+G38+G37+G36+G35+G26+G21+G16+G7</f>
        <v>0</v>
      </c>
      <c r="C42" s="20"/>
      <c r="D42" s="1"/>
      <c r="E42" s="1"/>
    </row>
    <row r="43" spans="1:10" ht="15" thickBot="1" x14ac:dyDescent="0.35">
      <c r="A43" s="52" t="s">
        <v>87</v>
      </c>
      <c r="B43" s="50">
        <f>H39+H38+H37+H36+H35+H34+H26+H21+H16+H7</f>
        <v>0</v>
      </c>
    </row>
    <row r="44" spans="1:10" ht="15.6" thickTop="1" thickBot="1" x14ac:dyDescent="0.35"/>
    <row r="45" spans="1:10" ht="21" x14ac:dyDescent="0.3">
      <c r="A45" s="66" t="s">
        <v>90</v>
      </c>
      <c r="B45" s="67"/>
      <c r="C45" s="58"/>
    </row>
    <row r="46" spans="1:10" ht="21" x14ac:dyDescent="0.3">
      <c r="A46" s="68" t="s">
        <v>91</v>
      </c>
      <c r="B46" s="69"/>
      <c r="C46" s="59"/>
    </row>
    <row r="47" spans="1:10" ht="21" x14ac:dyDescent="0.3">
      <c r="A47" s="62" t="s">
        <v>92</v>
      </c>
      <c r="B47" s="63"/>
      <c r="C47" s="59"/>
    </row>
    <row r="48" spans="1:10" ht="21" x14ac:dyDescent="0.3">
      <c r="A48" s="62" t="s">
        <v>93</v>
      </c>
      <c r="B48" s="63"/>
      <c r="C48" s="59"/>
    </row>
    <row r="49" spans="1:3" ht="21" x14ac:dyDescent="0.3">
      <c r="A49" s="62" t="s">
        <v>94</v>
      </c>
      <c r="B49" s="63"/>
      <c r="C49" s="59"/>
    </row>
    <row r="50" spans="1:3" ht="66" customHeight="1" thickBot="1" x14ac:dyDescent="0.35">
      <c r="A50" s="64" t="s">
        <v>95</v>
      </c>
      <c r="B50" s="65"/>
      <c r="C50" s="59"/>
    </row>
  </sheetData>
  <mergeCells count="12">
    <mergeCell ref="A40:B41"/>
    <mergeCell ref="C40:C41"/>
    <mergeCell ref="A1:E1"/>
    <mergeCell ref="A2:E2"/>
    <mergeCell ref="A3:E3"/>
    <mergeCell ref="A4:E4"/>
    <mergeCell ref="A47:B47"/>
    <mergeCell ref="A48:B48"/>
    <mergeCell ref="A49:B49"/>
    <mergeCell ref="A50:B50"/>
    <mergeCell ref="A45:B45"/>
    <mergeCell ref="A46:B46"/>
  </mergeCells>
  <hyperlinks>
    <hyperlink ref="C14" location="'Digitálny stolový multimeter'!A1" display="špecifikácia v samostatnom hárku: Digitálny stolový multimeter" xr:uid="{00000000-0004-0000-0000-000000000000}"/>
    <hyperlink ref="C22" location="'Stolný dig. multimeter č.1'!A1" display="špecifikácia v samostatnom hárku: Stolný dig. multimeter č. 1" xr:uid="{00000000-0004-0000-0000-000001000000}"/>
    <hyperlink ref="C23" location="'Stolný dig. multimeter č.2'!A1" display="špecifikácia v samostatnom hárku: Stolný dig. multimeter č. 2" xr:uid="{00000000-0004-0000-0000-000002000000}"/>
    <hyperlink ref="C17" location="'Stolný LCR merač č. 1'!A1" display="špecifikácia v samostatnom hárku: Stolný LCR merač č. 1" xr:uid="{00000000-0004-0000-0000-000003000000}"/>
    <hyperlink ref="C25" location="'Stolný LCR merač č.2'!A1" display="špecifikácia v samostatnom hárku: Stolný LCR merač č. 2" xr:uid="{00000000-0004-0000-0000-000004000000}"/>
    <hyperlink ref="C28" location="'Súprava elektroniky s príručkou'!A1" display="špecifikácia v samostatnom hárku: Súprava elektroniky s príručkou" xr:uid="{00000000-0004-0000-0000-000005000000}"/>
    <hyperlink ref="C34" location="'Demonštračný panel - Zem-Zem'!A1" display="špecifikácia v samostatnom hárku: Demonštračný panel - Zem/-Zem" xr:uid="{00000000-0004-0000-0000-000006000000}"/>
    <hyperlink ref="C35" location="'Demon. panel pre elektroinšt.'!A1" display="špecifikácia v samostatnom hárku: Demon. panel pre elektroinšt." xr:uid="{00000000-0004-0000-0000-000007000000}"/>
    <hyperlink ref="C36" location="'Demon. panel Transf.-izolácia'!A1" display="špecifikácia v samostatnom hárku: Demon. Panel Tranf.-izolácia" xr:uid="{00000000-0004-0000-0000-000008000000}"/>
    <hyperlink ref="C37" location="'3D Simulátor el. inštalácií'!A1" display="špecifikácia v samostatnom hárku: 3D Simulátor el. inštalácií" xr:uid="{00000000-0004-0000-0000-000009000000}"/>
    <hyperlink ref="C39" location="'Obojstranná reťaz. zostava'!A1" display="špecifikácia v samostatnom hárku Obojstranná reťaz. zostava" xr:uid="{00000000-0004-0000-0000-00000A000000}"/>
  </hyperlinks>
  <pageMargins left="0.7" right="0.7" top="0.75" bottom="0.75" header="0.3" footer="0.3"/>
  <pageSetup paperSize="9" scale="44" fitToHeight="0" orientation="landscape" r:id="rId1"/>
  <headerFooter>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
  <sheetViews>
    <sheetView workbookViewId="0">
      <selection activeCell="A2" sqref="A2:A3"/>
    </sheetView>
  </sheetViews>
  <sheetFormatPr defaultRowHeight="14.4" x14ac:dyDescent="0.3"/>
  <cols>
    <col min="1" max="1" width="30.109375" customWidth="1"/>
    <col min="2" max="2" width="101.88671875" customWidth="1"/>
  </cols>
  <sheetData>
    <row r="1" spans="1:3" ht="63.75" customHeight="1" x14ac:dyDescent="0.3">
      <c r="A1" s="6" t="s">
        <v>1</v>
      </c>
      <c r="B1" s="2" t="s">
        <v>2</v>
      </c>
      <c r="C1" s="41"/>
    </row>
    <row r="2" spans="1:3" ht="379.5" customHeight="1" x14ac:dyDescent="0.3">
      <c r="A2" s="83" t="s">
        <v>28</v>
      </c>
      <c r="B2" s="85" t="s">
        <v>76</v>
      </c>
    </row>
    <row r="3" spans="1:3" ht="75" customHeight="1" x14ac:dyDescent="0.3">
      <c r="A3" s="83"/>
      <c r="B3" s="85"/>
    </row>
  </sheetData>
  <mergeCells count="2">
    <mergeCell ref="B2:B3"/>
    <mergeCell ref="A2:A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heetViews>
  <sheetFormatPr defaultRowHeight="14.4" x14ac:dyDescent="0.3"/>
  <cols>
    <col min="1" max="1" width="28.6640625" customWidth="1"/>
    <col min="2" max="2" width="54.33203125" customWidth="1"/>
  </cols>
  <sheetData>
    <row r="1" spans="1:2" ht="42" customHeight="1" x14ac:dyDescent="0.3">
      <c r="A1" s="6" t="s">
        <v>1</v>
      </c>
      <c r="B1" s="2" t="s">
        <v>2</v>
      </c>
    </row>
    <row r="2" spans="1:2" ht="97.5" customHeight="1" x14ac:dyDescent="0.3">
      <c r="A2" s="83" t="s">
        <v>14</v>
      </c>
      <c r="B2" s="82" t="s">
        <v>73</v>
      </c>
    </row>
    <row r="3" spans="1:2" ht="290.25" customHeight="1" x14ac:dyDescent="0.3">
      <c r="A3" s="83"/>
      <c r="B3" s="82"/>
    </row>
    <row r="4" spans="1:2" hidden="1" x14ac:dyDescent="0.3">
      <c r="A4" s="83"/>
      <c r="B4" s="82"/>
    </row>
  </sheetData>
  <mergeCells count="2">
    <mergeCell ref="A2:A4"/>
    <mergeCell ref="B2: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
  <sheetViews>
    <sheetView workbookViewId="0">
      <selection activeCell="E2" sqref="E2"/>
    </sheetView>
  </sheetViews>
  <sheetFormatPr defaultRowHeight="14.4" x14ac:dyDescent="0.3"/>
  <cols>
    <col min="1" max="1" width="20.33203125" customWidth="1"/>
    <col min="2" max="2" width="71.5546875" customWidth="1"/>
  </cols>
  <sheetData>
    <row r="1" spans="1:3" ht="28.8" x14ac:dyDescent="0.3">
      <c r="A1" s="6" t="s">
        <v>1</v>
      </c>
      <c r="B1" s="2" t="s">
        <v>2</v>
      </c>
      <c r="C1" s="40"/>
    </row>
    <row r="2" spans="1:3" ht="409.5" customHeight="1" x14ac:dyDescent="0.3">
      <c r="A2" s="87" t="s">
        <v>20</v>
      </c>
      <c r="B2" s="85" t="s">
        <v>75</v>
      </c>
    </row>
    <row r="3" spans="1:3" ht="156.75" customHeight="1" x14ac:dyDescent="0.3">
      <c r="A3" s="88"/>
      <c r="B3" s="86"/>
    </row>
    <row r="4" spans="1:3" ht="21" hidden="1" customHeight="1" x14ac:dyDescent="0.3">
      <c r="A4" s="89"/>
      <c r="B4" s="86"/>
    </row>
  </sheetData>
  <mergeCells count="2">
    <mergeCell ref="B2:B4"/>
    <mergeCell ref="A2:A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zoomScale="70" zoomScaleNormal="70" workbookViewId="0"/>
  </sheetViews>
  <sheetFormatPr defaultRowHeight="14.4" x14ac:dyDescent="0.3"/>
  <cols>
    <col min="1" max="1" width="31" customWidth="1"/>
    <col min="2" max="2" width="219.6640625" customWidth="1"/>
  </cols>
  <sheetData>
    <row r="1" spans="1:3" ht="63" customHeight="1" x14ac:dyDescent="0.3">
      <c r="A1" s="2" t="s">
        <v>1</v>
      </c>
      <c r="B1" s="2" t="s">
        <v>2</v>
      </c>
      <c r="C1" s="41"/>
    </row>
    <row r="2" spans="1:3" ht="363.6" customHeight="1" x14ac:dyDescent="0.3">
      <c r="A2" s="83" t="s">
        <v>65</v>
      </c>
      <c r="B2" s="81" t="s">
        <v>80</v>
      </c>
    </row>
    <row r="3" spans="1:3" ht="165.6" customHeight="1" x14ac:dyDescent="0.3">
      <c r="A3" s="83"/>
      <c r="B3" s="82"/>
    </row>
  </sheetData>
  <mergeCells count="2">
    <mergeCell ref="B2:B3"/>
    <mergeCell ref="A2:A3"/>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zoomScale="70" zoomScaleNormal="70" workbookViewId="0"/>
  </sheetViews>
  <sheetFormatPr defaultRowHeight="14.4" x14ac:dyDescent="0.3"/>
  <cols>
    <col min="1" max="1" width="35" customWidth="1"/>
    <col min="2" max="2" width="182.109375" customWidth="1"/>
  </cols>
  <sheetData>
    <row r="1" spans="1:3" ht="88.5" customHeight="1" x14ac:dyDescent="0.3">
      <c r="A1" s="2" t="s">
        <v>1</v>
      </c>
      <c r="B1" s="2" t="s">
        <v>2</v>
      </c>
      <c r="C1" s="41"/>
    </row>
    <row r="2" spans="1:3" ht="409.5" customHeight="1" x14ac:dyDescent="0.3">
      <c r="A2" s="83" t="s">
        <v>61</v>
      </c>
      <c r="B2" s="82" t="s">
        <v>79</v>
      </c>
    </row>
    <row r="3" spans="1:3" ht="409.5" customHeight="1" x14ac:dyDescent="0.3">
      <c r="A3" s="83"/>
      <c r="B3" s="82"/>
    </row>
  </sheetData>
  <mergeCells count="2">
    <mergeCell ref="B2:B3"/>
    <mergeCell ref="A2:A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
  <sheetViews>
    <sheetView workbookViewId="0">
      <selection activeCell="C2" sqref="C2"/>
    </sheetView>
  </sheetViews>
  <sheetFormatPr defaultRowHeight="14.4" x14ac:dyDescent="0.3"/>
  <cols>
    <col min="1" max="1" width="35.33203125" customWidth="1"/>
    <col min="2" max="2" width="62.6640625" customWidth="1"/>
  </cols>
  <sheetData>
    <row r="1" spans="1:3" ht="71.25" customHeight="1" x14ac:dyDescent="0.3">
      <c r="A1" s="6" t="s">
        <v>1</v>
      </c>
      <c r="B1" s="2" t="s">
        <v>2</v>
      </c>
      <c r="C1" s="41"/>
    </row>
    <row r="2" spans="1:3" ht="358.8" x14ac:dyDescent="0.3">
      <c r="A2" s="5" t="s">
        <v>58</v>
      </c>
      <c r="B2" s="42"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C1" sqref="C1"/>
    </sheetView>
  </sheetViews>
  <sheetFormatPr defaultRowHeight="14.4" x14ac:dyDescent="0.3"/>
  <cols>
    <col min="1" max="1" width="37.5546875" customWidth="1"/>
    <col min="2" max="2" width="55.88671875" customWidth="1"/>
  </cols>
  <sheetData>
    <row r="1" spans="1:3" ht="57" customHeight="1" x14ac:dyDescent="0.3">
      <c r="A1" s="6" t="s">
        <v>1</v>
      </c>
      <c r="B1" s="2" t="s">
        <v>2</v>
      </c>
      <c r="C1" s="41"/>
    </row>
    <row r="2" spans="1:3" ht="409.5" customHeight="1" x14ac:dyDescent="0.3">
      <c r="A2" s="84" t="s">
        <v>55</v>
      </c>
      <c r="B2" s="85" t="s">
        <v>57</v>
      </c>
    </row>
    <row r="3" spans="1:3" ht="6.75" customHeight="1" x14ac:dyDescent="0.3">
      <c r="A3" s="84"/>
      <c r="B3" s="85"/>
    </row>
    <row r="4" spans="1:3" hidden="1" x14ac:dyDescent="0.3">
      <c r="A4" s="84"/>
      <c r="B4" s="85"/>
    </row>
  </sheetData>
  <mergeCells count="2">
    <mergeCell ref="A2:A4"/>
    <mergeCell ref="B2: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F2" sqref="F2"/>
    </sheetView>
  </sheetViews>
  <sheetFormatPr defaultRowHeight="14.4" x14ac:dyDescent="0.3"/>
  <cols>
    <col min="1" max="1" width="30" customWidth="1"/>
    <col min="2" max="2" width="63.88671875" customWidth="1"/>
  </cols>
  <sheetData>
    <row r="1" spans="1:3" ht="28.8" x14ac:dyDescent="0.3">
      <c r="A1" s="6" t="s">
        <v>1</v>
      </c>
      <c r="B1" s="2" t="s">
        <v>2</v>
      </c>
      <c r="C1" s="41"/>
    </row>
    <row r="2" spans="1:3" ht="409.5" customHeight="1" x14ac:dyDescent="0.3">
      <c r="A2" s="84" t="s">
        <v>52</v>
      </c>
      <c r="B2" s="85" t="s">
        <v>53</v>
      </c>
      <c r="C2" s="43"/>
    </row>
    <row r="3" spans="1:3" x14ac:dyDescent="0.3">
      <c r="A3" s="84"/>
      <c r="B3" s="85"/>
    </row>
    <row r="4" spans="1:3" x14ac:dyDescent="0.3">
      <c r="A4" s="84"/>
      <c r="B4" s="85"/>
    </row>
  </sheetData>
  <mergeCells count="2">
    <mergeCell ref="B2:B4"/>
    <mergeCell ref="A2: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activeCell="C2" sqref="C2"/>
    </sheetView>
  </sheetViews>
  <sheetFormatPr defaultRowHeight="14.4" x14ac:dyDescent="0.3"/>
  <cols>
    <col min="1" max="1" width="30.88671875" customWidth="1"/>
    <col min="2" max="2" width="62.109375" customWidth="1"/>
  </cols>
  <sheetData>
    <row r="1" spans="1:3" ht="28.8" x14ac:dyDescent="0.3">
      <c r="A1" s="6" t="s">
        <v>1</v>
      </c>
      <c r="B1" s="2" t="s">
        <v>2</v>
      </c>
      <c r="C1" s="41"/>
    </row>
    <row r="2" spans="1:3" ht="409.5" customHeight="1" x14ac:dyDescent="0.3">
      <c r="A2" s="83" t="s">
        <v>38</v>
      </c>
      <c r="B2" s="85" t="s">
        <v>78</v>
      </c>
    </row>
    <row r="3" spans="1:3" ht="51.75" customHeight="1" x14ac:dyDescent="0.3">
      <c r="A3" s="83"/>
      <c r="B3" s="85"/>
    </row>
    <row r="4" spans="1:3" hidden="1" x14ac:dyDescent="0.3">
      <c r="A4" s="83"/>
      <c r="B4" s="85"/>
    </row>
  </sheetData>
  <mergeCells count="2">
    <mergeCell ref="B2:B4"/>
    <mergeCell ref="A2: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
  <sheetViews>
    <sheetView workbookViewId="0">
      <selection activeCell="C1" sqref="C1"/>
    </sheetView>
  </sheetViews>
  <sheetFormatPr defaultRowHeight="14.4" x14ac:dyDescent="0.3"/>
  <cols>
    <col min="1" max="1" width="27.5546875" customWidth="1"/>
    <col min="2" max="2" width="57.6640625" customWidth="1"/>
  </cols>
  <sheetData>
    <row r="1" spans="1:3" ht="74.25" customHeight="1" x14ac:dyDescent="0.3">
      <c r="A1" s="6" t="s">
        <v>1</v>
      </c>
      <c r="B1" s="2" t="s">
        <v>2</v>
      </c>
      <c r="C1" s="41"/>
    </row>
    <row r="2" spans="1:3" ht="373.5" customHeight="1" x14ac:dyDescent="0.3">
      <c r="A2" s="83" t="s">
        <v>32</v>
      </c>
      <c r="B2" s="85" t="s">
        <v>77</v>
      </c>
    </row>
    <row r="3" spans="1:3" x14ac:dyDescent="0.3">
      <c r="A3" s="83"/>
      <c r="B3" s="86"/>
    </row>
    <row r="4" spans="1:3" ht="185.25" customHeight="1" x14ac:dyDescent="0.3">
      <c r="A4" s="83"/>
      <c r="B4" s="86"/>
    </row>
  </sheetData>
  <mergeCells count="2">
    <mergeCell ref="A2:A4"/>
    <mergeCell ref="B2: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
  <sheetViews>
    <sheetView workbookViewId="0">
      <selection activeCell="C2" sqref="C2"/>
    </sheetView>
  </sheetViews>
  <sheetFormatPr defaultRowHeight="14.4" x14ac:dyDescent="0.3"/>
  <cols>
    <col min="1" max="1" width="32.44140625" customWidth="1"/>
    <col min="2" max="2" width="66.109375" customWidth="1"/>
  </cols>
  <sheetData>
    <row r="1" spans="1:3" ht="59.25" customHeight="1" x14ac:dyDescent="0.3">
      <c r="A1" s="6" t="s">
        <v>1</v>
      </c>
      <c r="B1" s="2" t="s">
        <v>2</v>
      </c>
      <c r="C1" s="41"/>
    </row>
    <row r="2" spans="1:3" ht="279" customHeight="1" x14ac:dyDescent="0.3">
      <c r="A2" s="3" t="s">
        <v>27</v>
      </c>
      <c r="B2" s="85" t="s">
        <v>81</v>
      </c>
    </row>
    <row r="3" spans="1:3" ht="106.5" customHeight="1" x14ac:dyDescent="0.3">
      <c r="A3" s="4"/>
      <c r="B3" s="85"/>
    </row>
  </sheetData>
  <mergeCells count="1">
    <mergeCell ref="B2: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12</vt:i4>
      </vt:variant>
    </vt:vector>
  </HeadingPairs>
  <TitlesOfParts>
    <vt:vector size="12" baseType="lpstr">
      <vt:lpstr>Specifikacia</vt:lpstr>
      <vt:lpstr>Obojstranná reťaz. zostava</vt:lpstr>
      <vt:lpstr>3D Simulátor el. inštalácií</vt:lpstr>
      <vt:lpstr>Demon. panel Transf.-izolácia</vt:lpstr>
      <vt:lpstr>Demon. panel pre elektroinšt.</vt:lpstr>
      <vt:lpstr>Demonštračný panel - Zem-Zem</vt:lpstr>
      <vt:lpstr>Súprava elektroniky s príručkou</vt:lpstr>
      <vt:lpstr>Stolný LCR merač č.2</vt:lpstr>
      <vt:lpstr>Stolný dig. multimeter č.1</vt:lpstr>
      <vt:lpstr>Stolný dig. multimeter č.2</vt:lpstr>
      <vt:lpstr>Digitálny stolový multimeter</vt:lpstr>
      <vt:lpstr>Stolný LCR merač č.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2023-04-24T18:20:54Z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96 96 1280 1024</vt:lpwstr>
  </property>
</Properties>
</file>