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09"/>
  <workbookPr defaultThemeVersion="124226"/>
  <mc:AlternateContent xmlns:mc="http://schemas.openxmlformats.org/markup-compatibility/2006">
    <mc:Choice Requires="x15">
      <x15ac:absPath xmlns:x15ac="http://schemas.microsoft.com/office/spreadsheetml/2010/11/ac" url="/Users/user/Desktop/DNS_auta_new/ZÁKAZKY/19_Automobily pre DP/DP2/PROCES/Vysvetlenie2/"/>
    </mc:Choice>
  </mc:AlternateContent>
  <xr:revisionPtr revIDLastSave="0" documentId="13_ncr:1_{EBB3657D-E82F-F348-9762-2A8493A6F1F4}" xr6:coauthVersionLast="47" xr6:coauthVersionMax="47" xr10:uidLastSave="{00000000-0000-0000-0000-000000000000}"/>
  <bookViews>
    <workbookView xWindow="3600" yWindow="500" windowWidth="25200" windowHeight="16080" xr2:uid="{00000000-000D-0000-FFFF-FFFF00000000}"/>
  </bookViews>
  <sheets>
    <sheet name="Stručný opis PZ" sheetId="12" r:id="rId1"/>
    <sheet name="Automobil_špecifikácia" sheetId="2" r:id="rId2"/>
    <sheet name="Zoznam doplnkov" sheetId="15" r:id="rId3"/>
    <sheet name="Radiostanica_spec" sheetId="6" r:id="rId4"/>
    <sheet name="VRZ_zostava2_spec" sheetId="8" r:id="rId5"/>
    <sheet name="Štruktúrovaný rozpočet" sheetId="1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17" l="1"/>
  <c r="B69" i="17"/>
  <c r="E69" i="17" s="1"/>
  <c r="C68" i="17"/>
  <c r="B68" i="17"/>
  <c r="E68" i="17" s="1"/>
  <c r="C67" i="17"/>
  <c r="B67" i="17"/>
  <c r="E67" i="17" s="1"/>
  <c r="C66" i="17"/>
  <c r="B66" i="17"/>
  <c r="E66" i="17" s="1"/>
  <c r="C65" i="17"/>
  <c r="B65" i="17"/>
  <c r="E65" i="17" s="1"/>
  <c r="C64" i="17"/>
  <c r="B64" i="17"/>
  <c r="E64" i="17" s="1"/>
  <c r="C58" i="17"/>
  <c r="B58" i="17"/>
  <c r="E58" i="17" s="1"/>
  <c r="C57" i="17"/>
  <c r="B57" i="17"/>
  <c r="E57" i="17" s="1"/>
  <c r="C56" i="17"/>
  <c r="B56" i="17"/>
  <c r="E56" i="17" s="1"/>
  <c r="C55" i="17"/>
  <c r="B55" i="17"/>
  <c r="E55" i="17" s="1"/>
  <c r="C54" i="17"/>
  <c r="B54" i="17"/>
  <c r="E54" i="17" s="1"/>
  <c r="C53" i="17"/>
  <c r="B53" i="17"/>
  <c r="E53" i="17" s="1"/>
  <c r="C47" i="17"/>
  <c r="B47" i="17"/>
  <c r="E47" i="17" s="1"/>
  <c r="C46" i="17"/>
  <c r="B46" i="17"/>
  <c r="E46" i="17" s="1"/>
  <c r="C45" i="17"/>
  <c r="B45" i="17"/>
  <c r="E45" i="17" s="1"/>
  <c r="C44" i="17"/>
  <c r="B44" i="17"/>
  <c r="E44" i="17" s="1"/>
  <c r="C43" i="17"/>
  <c r="B43" i="17"/>
  <c r="E43" i="17" s="1"/>
  <c r="C42" i="17"/>
  <c r="B42" i="17"/>
  <c r="E42" i="17" s="1"/>
  <c r="C36" i="17"/>
  <c r="B36" i="17"/>
  <c r="E36" i="17" s="1"/>
  <c r="C35" i="17"/>
  <c r="B35" i="17"/>
  <c r="E35" i="17" s="1"/>
  <c r="C34" i="17"/>
  <c r="B34" i="17"/>
  <c r="E34" i="17" s="1"/>
  <c r="C33" i="17"/>
  <c r="B33" i="17"/>
  <c r="E33" i="17" s="1"/>
  <c r="C32" i="17"/>
  <c r="B32" i="17"/>
  <c r="E32" i="17" s="1"/>
  <c r="C31" i="17"/>
  <c r="B31" i="17"/>
  <c r="E31" i="17" s="1"/>
  <c r="C25" i="17"/>
  <c r="B25" i="17"/>
  <c r="E25" i="17" s="1"/>
  <c r="C24" i="17"/>
  <c r="B24" i="17"/>
  <c r="E24" i="17" s="1"/>
  <c r="C23" i="17"/>
  <c r="B23" i="17"/>
  <c r="E23" i="17" s="1"/>
  <c r="C22" i="17"/>
  <c r="B22" i="17"/>
  <c r="E22" i="17" s="1"/>
  <c r="C21" i="17"/>
  <c r="B21" i="17"/>
  <c r="E21" i="17" s="1"/>
  <c r="C20" i="17"/>
  <c r="B20" i="17"/>
  <c r="E20" i="17" s="1"/>
  <c r="C10" i="17"/>
  <c r="C11" i="17"/>
  <c r="C12" i="17"/>
  <c r="C13" i="17"/>
  <c r="C14" i="17"/>
  <c r="C9" i="17"/>
  <c r="B14" i="17"/>
  <c r="E14" i="17" s="1"/>
  <c r="B13" i="17"/>
  <c r="E13" i="17" s="1"/>
  <c r="B12" i="17"/>
  <c r="E12" i="17" s="1"/>
  <c r="B11" i="17"/>
  <c r="E11" i="17" s="1"/>
  <c r="B10" i="17"/>
  <c r="E10" i="17" s="1"/>
  <c r="B9" i="17"/>
  <c r="E9" i="17" s="1"/>
  <c r="E70" i="17" l="1"/>
  <c r="E59" i="17"/>
  <c r="E37" i="17"/>
  <c r="E48" i="17"/>
  <c r="E26" i="17"/>
  <c r="E15" i="17"/>
  <c r="B73" i="17" l="1"/>
</calcChain>
</file>

<file path=xl/sharedStrings.xml><?xml version="1.0" encoding="utf-8"?>
<sst xmlns="http://schemas.openxmlformats.org/spreadsheetml/2006/main" count="440" uniqueCount="236">
  <si>
    <t>Karoséria</t>
  </si>
  <si>
    <t>Objem palivovej nádrže (l)</t>
  </si>
  <si>
    <t>Prevodovka</t>
  </si>
  <si>
    <t>Počet prevodových stupňov</t>
  </si>
  <si>
    <t>Bezpečnostné pásy vodiča a spolujazdca s predpínačom</t>
  </si>
  <si>
    <t>Otáčkomer</t>
  </si>
  <si>
    <t>Palubný počítač</t>
  </si>
  <si>
    <t>Ukazovateľ vonkajšej teploty</t>
  </si>
  <si>
    <t>Posilňovač riadenia</t>
  </si>
  <si>
    <t>ABS a rozdeľovač brzdového účinku</t>
  </si>
  <si>
    <t>Systém na monitorovanie tlaku v pneumatikách</t>
  </si>
  <si>
    <t>Tretie brzdové svetlo</t>
  </si>
  <si>
    <t>Opierka hlavy všetkých sedadiel (aj tretie sedadlo vzadu v strede)</t>
  </si>
  <si>
    <t>Delené sklopné zadné sedadlá (napr. 60:40, 3:2 a pod.)</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</si>
  <si>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</si>
  <si>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</si>
  <si>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</si>
  <si>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</si>
  <si>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</si>
  <si>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</si>
  <si>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Vnútorné spätné zrkadlo so zabezpečením proti oslneniu (min. prepínateľné)</t>
  </si>
  <si>
    <t>Asistent rozjazdu do kopca</t>
  </si>
  <si>
    <t>požiadavka na predmet zákazky/parameter</t>
  </si>
  <si>
    <t>požadovaná hodnota parametra</t>
  </si>
  <si>
    <t>5 (presne)</t>
  </si>
  <si>
    <t>Motor</t>
  </si>
  <si>
    <t>Bezpečnosť</t>
  </si>
  <si>
    <t>požaduje sa</t>
  </si>
  <si>
    <t>Komfort</t>
  </si>
  <si>
    <t>Centrálne zamykanie s dialkovým ovládaním</t>
  </si>
  <si>
    <t>Interiér/sedadlá</t>
  </si>
  <si>
    <t xml:space="preserve">Poťah sedadiel </t>
  </si>
  <si>
    <t>Vyhrievanie predných sedadiel</t>
  </si>
  <si>
    <t>Iná výbava</t>
  </si>
  <si>
    <t>Farba automobilu</t>
  </si>
  <si>
    <t>Hmlové svetlo vzadu</t>
  </si>
  <si>
    <t>Počet sedadiel (miest na sedenie)</t>
  </si>
  <si>
    <t>Typ (podľa Nariadenia EP a Rady EÚ 2018/858)</t>
  </si>
  <si>
    <t>počet dverí</t>
  </si>
  <si>
    <t>Palivo</t>
  </si>
  <si>
    <t>Detské poistky zámkov zadných bočných dverí</t>
  </si>
  <si>
    <t>pohon náprav</t>
  </si>
  <si>
    <t>Počet airbagov</t>
  </si>
  <si>
    <t>Trojbodové bezpečnostné pásy na všetkých sedadlách (aj tretie sedadlo vzadu v strede)</t>
  </si>
  <si>
    <t>Zadný stierač</t>
  </si>
  <si>
    <t>12V zásuvka v priestore medzi vodičom a spolujazdcom</t>
  </si>
  <si>
    <t>12V zásuvka v batožinovom priestore</t>
  </si>
  <si>
    <t>2x integrovaná zásuvka USB pre dobíjanie elektrických zariadení v priestore medzi vodičom a spolujazdcom (dostupná aj po montáži doplnkovej výbavy). Riešenie redukciou z 12V zásuvky nie je prípustné)</t>
  </si>
  <si>
    <t>Denné svietenie LED</t>
  </si>
  <si>
    <t>Ručný hasiaci prístroj práškový (2 kg) upevnený v batožinovom priestore na ľahko dostupnom mieste umožňujúcom jeho okamžité použitie.</t>
  </si>
  <si>
    <t xml:space="preserve">Vyhrievané zadné okno </t>
  </si>
  <si>
    <t>Vypínateľné obrysové svetlá a denné svietenie pri naštartovanom motore</t>
  </si>
  <si>
    <t>Kľúč s diaľkovým ovládaním uzamykania a odomykania vozidla s funkciou diaľkového zatvorenia a otvorenia okien</t>
  </si>
  <si>
    <t>Elektrické ovládanie okien vpredu a vzadu s možnosťou vypnutia ovládania zadných okien z miesta vodiča</t>
  </si>
  <si>
    <t>Elektricky ovládané vyhrievané vonkajšie spätné zrkadlá</t>
  </si>
  <si>
    <t>min. 6 (predné, hlavové a bočné, vodiča a spolujazdca)</t>
  </si>
  <si>
    <t>Automatické núdzové brzdenie</t>
  </si>
  <si>
    <t>požaduje sa (vypínateľné)</t>
  </si>
  <si>
    <t>Systém sledovania mŕtveho uhla</t>
  </si>
  <si>
    <t>Farba interiéru</t>
  </si>
  <si>
    <t>Sada originálnych gumených rohoží na podlahu vrátane gumenej rohože s vyvýšenými okrajmi na podlahu batožinového priestoru (vanička)</t>
  </si>
  <si>
    <t>Uzatvárateľný odkladací priestor integrovaný v palubnej doske pred spolujazdcom</t>
  </si>
  <si>
    <t>požaduje sa min. 2x</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</si>
  <si>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</si>
  <si>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čierna alebo tmavo šedá</t>
  </si>
  <si>
    <t>parameter C - priestor pre hlavu vpredu</t>
  </si>
  <si>
    <t xml:space="preserve">parameter D - priestor pre hlavu vzadu </t>
  </si>
  <si>
    <t>parameter E - šírka v lakťoch vpredu</t>
  </si>
  <si>
    <t>parameter F - šírka v lakťoch vzadu</t>
  </si>
  <si>
    <t>Grafické znázornenie parametrov A až F</t>
  </si>
  <si>
    <t>Systém zamedzujúci samočinnému vypnutiu motora a uzamknutiu vozidla pri jeho opustení.</t>
  </si>
  <si>
    <t>Kryt batožinového priestoru (roleta alebo pevný kryt)</t>
  </si>
  <si>
    <t>AC - kombi (dvojpriestorová)</t>
  </si>
  <si>
    <t>Požiadavky na doplnkové svetelné výstražné zariadenia</t>
  </si>
  <si>
    <t>zosilňovač</t>
  </si>
  <si>
    <t>prepojovacia kabeláž</t>
  </si>
  <si>
    <t>Montáž celej kabeláže tak, aby nedochádzalo k poškodeniu kabeláže ani rádiobloku.</t>
  </si>
  <si>
    <t>Konkrétne umiestnenie komponentov a ovládacích prvkov upresní objednávateľ podľa typu dodaného vozidla.</t>
  </si>
  <si>
    <t>4x4</t>
  </si>
  <si>
    <t xml:space="preserve">min. 245 kW               </t>
  </si>
  <si>
    <t>Zosilnená autobatéria vrátane výkonnejšieho alterrnátora zabezpečujúca prevádzku doplnkovej policajnej výbavy a zariadení s minimálnym odberom 150W.</t>
  </si>
  <si>
    <t>požaduje sa min. 10"</t>
  </si>
  <si>
    <t>Infotainment vozidla so vstupom audio a video signálu z externého zdroja</t>
  </si>
  <si>
    <t>Povinná výbava stanovená pre daný druh vozidla (v zmysle zákona č. 106/2018 Z.z., resp. vyhlášky č. 134/2018 Z. z.).</t>
  </si>
  <si>
    <t>výkon (kW)</t>
  </si>
  <si>
    <t>Rádio + anténa a repro sústava pre ozvučenie vozidla + Bluetooth pripojenie telefónu a zrkadenie telefónu + USB mediálny vstup,</t>
  </si>
  <si>
    <t>min. 6</t>
  </si>
  <si>
    <t>min. 2950 ccm</t>
  </si>
  <si>
    <t>Automatická klimatizácia</t>
  </si>
  <si>
    <t>Predné a zadné parkovacie senzory s akustickou signalizáciou a parkovacia kamera</t>
  </si>
  <si>
    <t>Bezkľúčové štartovanie a uzamykanie vozidla</t>
  </si>
  <si>
    <t>Výškovo a pozdĺžne nastaviteľný kožený multifunkčný volant</t>
  </si>
  <si>
    <t xml:space="preserve">min. 530 l                          </t>
  </si>
  <si>
    <t>Svetlá výška vozidla</t>
  </si>
  <si>
    <t>Opis predmetu zákazky - úvod</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</si>
  <si>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</si>
  <si>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p.č.</t>
  </si>
  <si>
    <t>do tejto bunky uchádzač doplní výrobcu, model, označenie motorizácie a stupňa výbavy ponúkaného automobilu</t>
  </si>
  <si>
    <t>všeobecné požiadavky</t>
  </si>
  <si>
    <t>všetky automobily musia byť rovnaký model kategórie M1</t>
  </si>
  <si>
    <t xml:space="preserve">všetky automobily musia byť nové, nepoužívané s údajom na počítadle km nie vyšším ako 40 km. </t>
  </si>
  <si>
    <t>Automobily nesmú byť vyrobené viac ako 10 mesiacov pred momentom dodania</t>
  </si>
  <si>
    <t>Záruka na prehrdzavenie karosérie sa požaduje min. 6 rokov a na lak min. 3 roky  (uplatniteľná v ktoromkoľvek autorizovanom servisnom stredisku)</t>
  </si>
  <si>
    <t>Záruka začína plynúť odo dňa prevzatia tovaru kupujúcim (od dátumu predaja uvedeného na preberacom – odovzdávacom protokole).</t>
  </si>
  <si>
    <t>Obstarávaný počet automobilov</t>
  </si>
  <si>
    <t>adaptívny podvozok s možnosťou nastavenia charakteristiky (tuhosti) tlmenia minimálne do normálneho režimu tlmenia a do športového režimu tlmenia pre zlepšenie jazdných vlastností vozidla počas služobného zákroku</t>
  </si>
  <si>
    <t>automatická</t>
  </si>
  <si>
    <t>min. 7-stupňov vpred (neakceptuje sa bezstupňová CVT prevodovka)</t>
  </si>
  <si>
    <t>požaduje sa (nepožaduje sa v prípade, ak uchádzač ponúkne automobil, ktorého predné svetlomety svojou konštrukciou, riadením distribúcie svetelného lúča a svojim umiestnením plnohodnotne plnia funkciu predných svetlometov do hmly)</t>
  </si>
  <si>
    <t>požaduje sa min. 70% zatmavenie</t>
  </si>
  <si>
    <t>min. 130 mm a max. 150mm</t>
  </si>
  <si>
    <t>Predná palubná monitorovacia kamera - kamera určená na dokumentovaie situácie pred vozidlom, min. FullHD, min. 50 fps pri FullHD, uhol záberu min. 145st., rozmery max. 100x70x50mm, externá pamäť min. 128Gb, kompatibilná micro SD karta min. 128Gb súčasť dodávky, možnosť vypnutia nahrávania zvuku, prehľadový displej vypínateľný min. 2,3", pevné uchytenie držiaku na čelné sklo prostredníctvom dual-lock alebo pevný magnetický držiak, napájanie kamery do portu typu USB-C umiestneného v/pri vnútornom spätnom zrkadle alebo v/pri stredovom strešnom panely (zriadenie portu USB typu C je súčasťou dodávky)</t>
  </si>
  <si>
    <t xml:space="preserve">Min. 950 mm merané od spojnice sedáku s operadlom, operadlo kolmo k sedáku pri sedadle v najnižšej polohe, merané v predĺženej línii operadla po strop (pri kontrolnom meraní je prípustná odchýlka mínus 10 mm) </t>
  </si>
  <si>
    <t xml:space="preserve">Min. 700 mm pri prednom sedadle posunutom na vzdialenosť 1000 mm od brzdového pedálu (pri kontrolnom meraní je prípustná odchýlka mínus 10 mm)  </t>
  </si>
  <si>
    <t xml:space="preserve">Min. 950 mm merané od spojnice sedáku s operadlem v predĺženej línii operadla po strop. Nnastavenie sedadiel zodpovedajúce udávanému parametru objemu batožinového priestoru. (pri kontrolnom meraní je prípustná odchýlka mínus 10 mm)  </t>
  </si>
  <si>
    <t>min. 1500 mm (pri kontrolnom meraní je prípustná odchýlka mínus 10 mm)</t>
  </si>
  <si>
    <t>min. 1450 mm (pri kontrolnom meraní je prípustná odchýlka mínus 10 mm)</t>
  </si>
  <si>
    <t>Tónovanie všetkých skiel od stĺpika B dozadu</t>
  </si>
  <si>
    <t>Montáž montážnej sady pre inštaláciu vozidlovej rádiostanice - špecifikácia</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</si>
  <si>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</si>
  <si>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montáž sady komponentov potrebných pre umiestnenie rádiostanice SITNO / MATRA TPMe zahŕňa</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</si>
  <si>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</si>
  <si>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</si>
  <si>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</si>
  <si>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</si>
  <si>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Umiestnenie držiaku rádiobloku „BER" na ľahko prístupnom mieste z dôvodu programovania v určených časových intervaloch.</t>
  </si>
  <si>
    <t>Vypracovanie montážneho predpisu (cca 15 viazaných plnofarebných strán s textom) podľa podmienok uvedených v zmluve. </t>
  </si>
  <si>
    <t>Obsah sady komponentov potrebných pre umiestnenie rádiostanice SITNO / MATRA TPMe (uchádzačovi ju dodá verejný obstarávateľ podľa podmienok v zmluve)</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</si>
  <si>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</si>
  <si>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</si>
  <si>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</si>
  <si>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</si>
  <si>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</si>
  <si>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</si>
  <si>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</si>
  <si>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</si>
  <si>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Montáž montážnej sady pre inštaláciu vozidlovej rádiostanice</t>
  </si>
  <si>
    <t>Doplnkové príslušenstvo</t>
  </si>
  <si>
    <t>Požiadavky</t>
  </si>
  <si>
    <t>2.1</t>
  </si>
  <si>
    <t xml:space="preserve">Montáž montážnej sady pre inštaláciu vozidlovej rádiostanice	</t>
  </si>
  <si>
    <t>2.2</t>
  </si>
  <si>
    <t>2.3</t>
  </si>
  <si>
    <t>Poťahy sedadiel</t>
  </si>
  <si>
    <t>min. látkové</t>
  </si>
  <si>
    <t>uchádzač uvedie presnú hodnotu parametra</t>
  </si>
  <si>
    <t>min. 600 km</t>
  </si>
  <si>
    <t xml:space="preserve">min. 50 l </t>
  </si>
  <si>
    <t>uchádzač uvedie hodnotu kombinovanej spotreby podľa WLTP</t>
  </si>
  <si>
    <t>Druh motora</t>
  </si>
  <si>
    <t>Servis - náklady na výrobcom predpísanú údržbu (pravidelné servisné prehliadky podľa pokynov výrobcu, materiál + cena normovanej práce v autorizovanom servise)  min. 5 rokov / min. 150 000 km  (uplatniteľný v ktoromkoľvek autorizovanom servisnom stredisku)</t>
  </si>
  <si>
    <t>parameter B - priestor pre spolujazdcov vzadu</t>
  </si>
  <si>
    <t>parameter A - priestor pre vodiča a spolujazdca vpredu</t>
  </si>
  <si>
    <t>Min. 1000 mm pri prednom sedadle v najnižšej polohe posunutom na doraz vzad. Merané od brzdového pedálu (pri kontrolnom meraní je prípustná odchýlka mínus 10 mm) . Grafické znázornenie parametrov A až F je nižšie pod špecifikáciou</t>
  </si>
  <si>
    <t>podľa technickej špecifikácie v hárku "Radiostanica_spec" vrátene montáže.</t>
  </si>
  <si>
    <t>dojazd (dojazd sa počíta ako podiel veľkosti palivovej nádrže v litroch a hodnoty kombinovanej spotreby podľa WLTP v litroch na 100 km, vynásobený hodnotou 100. Ak je hodnota kombinovanej spotreby uvedená intervalom, aplikuje sa hodnota hornej hranice intervalu)</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</si>
  <si>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</si>
  <si>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Rázvor</t>
  </si>
  <si>
    <t>min. 2900 mm</t>
  </si>
  <si>
    <r>
      <t xml:space="preserve">jednotková cena v eur </t>
    </r>
    <r>
      <rPr>
        <b/>
        <sz val="10"/>
        <color rgb="FFFF0000"/>
        <rFont val="Arial Narrow"/>
        <family val="2"/>
      </rPr>
      <t>bez DPH</t>
    </r>
  </si>
  <si>
    <r>
      <t xml:space="preserve">jednotková cena v eur </t>
    </r>
    <r>
      <rPr>
        <b/>
        <sz val="10"/>
        <color rgb="FFFF0000"/>
        <rFont val="Arial Narrow"/>
        <family val="2"/>
      </rPr>
      <t>s DPH</t>
    </r>
  </si>
  <si>
    <r>
      <t xml:space="preserve">celková cena v eur </t>
    </r>
    <r>
      <rPr>
        <b/>
        <sz val="10"/>
        <color rgb="FFFF0000"/>
        <rFont val="Arial Narrow"/>
        <family val="2"/>
      </rPr>
      <t>s DPH</t>
    </r>
  </si>
  <si>
    <t>Predmetom zákazky je kúpa 50 ks automobilov typu kombi v civilnom prevedení, všetky automobily s VRZ_zostavou2 a montážou montážnej sady vysielačky.</t>
  </si>
  <si>
    <t>Svetelné a zvukové výstražné zariadenie s určením pre Políciu SR (zostava 2) musí byť pri všetkých uchádzačom ponúkaných automobiloch rovnaké.</t>
  </si>
  <si>
    <t>zážihový alebo vznetový</t>
  </si>
  <si>
    <t>bezolovnatý benzín, oktánové číslo min. 95 alebo diesel</t>
  </si>
  <si>
    <t>Svetelné a zvukové výstražné zariadenie pre skrytú montáž s určením pre Políciu SR (zostava 2)</t>
  </si>
  <si>
    <t>Lakťová opierka vpredu (s vnútorným odkladacím priestorom, vrchná časť opierky z ľahko čistiteľného materiálu.)</t>
  </si>
  <si>
    <t>Nezávislé kúrenie s diaľkovým ovládaním</t>
  </si>
  <si>
    <t xml:space="preserve">4 ks originálnych diskov kolies z ľahkých zliatin min. 18" so sadou 4 ks prémiových letných pneumatík (napr. Michelin, Continental, Dunlop, Goodyear, Bridgestone, Pirelli) max. profilu 45. Celoročné pneu nie sú prípustné. Pneu a disky musia byť kompatibilné s automobilom. </t>
  </si>
  <si>
    <t>Zloženie zostavy</t>
  </si>
  <si>
    <t>ovládacia časť s elektronikou</t>
  </si>
  <si>
    <t>tlakový reproduktor</t>
  </si>
  <si>
    <t>magnetický svetelný maják, resp. magnetický maják s príslušenstvom na uchytenie magnetického majáku na hliníkovú strechu vozidla</t>
  </si>
  <si>
    <t>doplnkové výstražné LED svietidlá so stroboskopickým efektom, viď požiadavka na doplnkové svetelné výstražné zariadenia nižšie</t>
  </si>
  <si>
    <t>Všeobecné poižiadavky na zostavu</t>
  </si>
  <si>
    <t>vhodné pre motorové vozidlá s konštrukčnou rýchlosťou do 250 km/h,</t>
  </si>
  <si>
    <t>vymeniteľnosť jednotlivých komponentov a náhradných dielov</t>
  </si>
  <si>
    <t>Požiadavky na hlavný svetelný maják</t>
  </si>
  <si>
    <t>maximálna hmotnosť 1,5 kg</t>
  </si>
  <si>
    <t xml:space="preserve">Požiadavky na navádzací informačný panel </t>
  </si>
  <si>
    <t>Požiadavky na ovládaciu časť s elektronikou</t>
  </si>
  <si>
    <t>ovládací prepínač a ovládací panel (dodávaný ako sada pre variantnú montáž do motorového vozidla)</t>
  </si>
  <si>
    <t>tlakový reproduktor s minimálnym výkonom 100 W a minimálnym akustickým tlakom (pri menovitom výkone 100 W a vzdialenosti 1m od zdroja) 120 dB v režime použitia sirény, kompletná montážna sada s príslušenstvom, (pokiaľ by akustický výkon reproduktora kvôli umiestneniu nezodpovedal 120 dB je nutné použiť reproduktory dva alebo zmeniť ich umiestnenie vo vozidle)</t>
  </si>
  <si>
    <t>napájanie 12 V alebo 24 V podľa palubnej siete vozidla</t>
  </si>
  <si>
    <t>možnosť rýchlej zmeny výstražných tónov (minimálne 2 tónov)</t>
  </si>
  <si>
    <t>elektronická a zvuková stabilita parametrov výstražných tónov s blokovaním funkcie pri nefunkčnom majáku</t>
  </si>
  <si>
    <t>Súlad s predpismi</t>
  </si>
  <si>
    <t>§ 19 vyhlášky Ministerstva dopravy, pôšt a telekomunikácií Slovenskej republiky č. 464/2009 Z.z., ktorou sa ustanovujú podrobnosti o prevádzke vozidiel v premávke na pozemných komunikáciách. Dodávateľ je povinný dokladovať homologizáciu zariadenia v zmysle platných predpisov predložením certifikátu homologizácie alebo typového schválenia.</t>
  </si>
  <si>
    <t>Iné požiadavky</t>
  </si>
  <si>
    <t>Dodávateľ vozidiel spracuje a objednávateľovi dodá schválený (schvaľovanie vykoná OT SITB MV SR, OAI PPZ MV SR, OA SE MV SR) montážny predpis zvláštneho zvukového a svetelného výstražného zariadenia od každej značky a typu vozidla.</t>
  </si>
  <si>
    <t>Montážny predpis musí obsahovať podrobný popis demontáže a montáže čalúnenia a obkladov interiéru vozidla, montáž elektroniky výstražného zariadenia, blokovú schémou zapojenia, výrobné výkresy držiakov a prípravkov ak sú potrebné pre montáž a pod., v termíne do 10 dní po odovzdaní prvého vozidla. Vzor montážneho predpisu na konkrétny druh montáže poskytne obstarávateľ.</t>
  </si>
  <si>
    <t>Dodávateľ zabezpečí bezplatné vyškolenie zodpovedných pracovníkov rezortu MV SR na údržbu a servis.</t>
  </si>
  <si>
    <t>Obstarávateľ požaduje, aby dodávateľ v lehote do 30 dní od prvej dodávky tovaru vykonal bezplatné preškolenie 20 technických pracovníkov, týkajúce sa technickej obsluhy prístrojov, ich montáže, technickej profylaktickej údržby v záručnej dobe a podmienok pravidelnej pozáručnej technickej údržby. Školenie technikov z rezortu MV SR musí byť uskutočnené na území SR podľa dohody s obstarávateľom.</t>
  </si>
  <si>
    <t>Svetelné a zvukové výstražné zariadenie pre skrytú montáž vozidiel DP - technická špecifikácia</t>
  </si>
  <si>
    <t>konektor na pripojenie hlavného svetelného majáku musí byť vyvedený v oboch “B“ stĺpikoch vozidla, (prepojovací kábel od konektora po maják musí byť dostatočnej dĺžky, flexibilný ako napr. točený telefónny kábel, s dostatočnou mechanickou pevnosťou, opletom a odpovedajúcim priemerom vodiča, vzhľadom na odber prúdu zariadenia)</t>
  </si>
  <si>
    <t>uchytenie magnetické alebo mechanické (bez viditeľných úprav na vozidle v prípade nemagnetického materiálu karosérie), na najvyššom bode karosérie vozidla, musí zabezpečiť použitie pri prevádzkovej rýchlosti vozidla do 250 km/h (aj keď maximálna konštrukčná rýchlosť vozidla je nižšia)</t>
  </si>
  <si>
    <t xml:space="preserve">2 kusy nízkeho interiérového výstražného svetla, každé z min. 12 ks LED červenej, modrej (na ľavej strane vozidla červenej farby a na pravej strane vozidla modrej farby) alebo červeno-modrej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na okraji v hornej časti skla predného okna, podľa možnosti konštrukcie vozidla. </t>
  </si>
  <si>
    <t>2 kusy priame exteriérové LED-diodové výstražné svetlá skladajúce sa každé z min. 6 ks LED červenej a modrej farby (na ľavej strane vozidla červenej farby a na pravej strane vozidla modrej farby) alebo červeno-modrej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</si>
  <si>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12 ks LED červenej, modrej (na ľavej strane vozidla červenej farby a na pravej strane vozidla modrej farby) alebo červeno-modrej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</si>
  <si>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r>
      <t xml:space="preserve">1 kus interiérového výstražného svetla </t>
    </r>
    <r>
      <rPr>
        <sz val="10"/>
        <color rgb="FF00B0F0"/>
        <rFont val="Arial Narrow"/>
        <family val="2"/>
        <charset val="238"/>
      </rPr>
      <t xml:space="preserve"> </t>
    </r>
    <r>
      <rPr>
        <sz val="10"/>
        <rFont val="Arial Narrow"/>
        <family val="2"/>
      </rPr>
      <t xml:space="preserve">skladajúceho sa z min. 12 ks LED červeno-modrej farby so stroboskopickým efektom umiestný v najvyššej časti skla zadných bočných dverí za vodičom s tieniacim krytom zabezpečujúcim uchytenie svetelného zdroja a vyžarovanie svetla v priamom smere a zamedzujúcim prenikaniu svetla do interiéru vozidla </t>
    </r>
  </si>
  <si>
    <r>
      <t>1 kus interiérového výstražného svetla</t>
    </r>
    <r>
      <rPr>
        <sz val="10"/>
        <rFont val="Arial Narrow"/>
        <family val="2"/>
        <charset val="238"/>
      </rPr>
      <t xml:space="preserve"> skladajúceho sa z min. 12 ks LED červeno-modrej farby</t>
    </r>
    <r>
      <rPr>
        <sz val="10"/>
        <rFont val="Arial Narrow"/>
        <family val="2"/>
      </rPr>
      <t xml:space="preserve"> farby so stroboskopickým efektom umiestného v najvyššej časti skla zadných bočných dverí za spolujazdcom s tieniacim krytom zabezpečujúcim uchytenie svetelného zdroja a vyžarovanie svetla v priamom smere a zamedzujúcim prenikaniu svetla do interiéru vozidla </t>
    </r>
  </si>
  <si>
    <t>výška tieniaceho krytu zabezpečujúceho uchytenie svetelného zdroja a zamedzujúceho prenikaniu svetla do interiéru vozidla musí mať rozmer na výšku max. 40 mm.</t>
  </si>
  <si>
    <t>2 kusy nízkeho exteriérového výstražného svetla skladajúceho sa každé z min. 12 ks LED červenej, modrej (na ľavej strane vozidla červenej farby a na pravej strane vozidla modrej farby) alebo červeno-modrej farby so stroboskopickým efektom pevne prichytené a umiestnené na spodnej časti 5. dverí vozidla. Svetlá musia byť umiestnené  v rámci možností konštrukcie vozidla na spodnej hrane 5. dverí. Svetlá musia smerovať pri otvorení 5. dverí v smere za vozidlo. Svetlá musia byt namontované prioritne v plastovej časti zadných 5. dverách spolu s vypínačom, je neprípustný zásah do lakovanej kovovej časti dielu 5. dverí.</t>
  </si>
  <si>
    <t>Dodávateľ zabezpečí dodanie kompletnej technickej dokumentácie k zariadeniu (servisný manuál, schémy zapojenia, katalóg náhradných dielov s objednávacími číslami a pod. v slovenskom jazyku) v lehote do 30 dní od prvej dodávky tovaru .</t>
  </si>
  <si>
    <t>skutočná hodnota parametra ponúkaného riešenia (ak nie je uvedené inak uchádzač uvedie slovo "áno" ak ponúkané parameter spĺňa)</t>
  </si>
  <si>
    <t>Automobil typu kombi pre priamy výkon služby PZ v civilnom prevedení</t>
  </si>
  <si>
    <t>Poťahy predných sedadiel vrátane hlavových opierok na prednej strane sedačiek musia byť zo zosilneného materiálu (min. 3mm), ktorý zabezpečí maximálnu ochranu exponovaných častí sedadiel pred znečistením a mechanickým poškodením vznikajúcim pri častom nasadaní a vysadaní so špeciálnou výstrojou a výzbrojou pripevnenou na stehnách alebo páse  policajta (napr. eko koža). Stredná sedacia a opieracia časť predných sedadiel z textilného materiálu, ktorý okrem požadovaných vlastností zabezpečí dostatočnú priedušnosť a tepelný komfort v zimnom období. Zadné sedadlá z odolného ľahko čistiteľného nenasiakavého materiálu, ktorý zabezpečí ochranu sedadiel pred znečistením eskortovanou osobou. Vrchná časť lakťovej opierky musí byť z ľahko čistiteľného materiálu.
Poťahy sedadiel musia zabezpečiť ochranu predných sedadiel pred mechanickým poškodením, ktoré vzniká pri nasadaní a vysadaní posádky vozidla s policajnou výstrojou a výzbrojou ako napr. služobná zbraň s puzdrom, zásobníky na zbraň s puzdrom, služobné ptá s puzdrom a pod.. Materiál poťahov musí byť nenasiakavý a musí umožňovať  ľahkú údržbu počas celej doby životnosti čistením, bez špeciálnych čistiacich prostriedkov. Možnosť ich úplnej demontáže a dôkladného vyčistenia alebo výmeny v prípade nadmerného znečistenia či poškodenia. Vyrobené z hygienicky nezávadných bezzápachových materiálov určených pre vozidlá využívané v nepretržitej prevádzke. Materiál a vyhotovenie zaisťujúce dlhú životnosť poťahov bez vizuálnych zmien. Požaduje sa zachovanie funkčnosti všetkých mechanických prvkov a ovládania sedadiel. Materiál a vyhotovenie zamedzujúce posuvu či krčeniu poťahov.
Požaduje sa zachovanie funkčnosti všetkých airbagov bez obmedzenia. Požaduje sa zachovanie bezpečnosti použitím nehorľavých materiálov. Možnosť umiestnenia loga výrobcu povolené len po predchádzajúcom posúdení rozmerov a miesta umiestnenia na základe písomného súhlasu obstarávateľa tak aby umiestnenie loga nenarúšalo  celkový vizuál a vzhľad policajného vozidla. (Po dodaní vozidiel je predávajúci povinný na vyžiadanie kupujúceho bezodkladne predložiť kupujúcemu certifikáty preukazujúce splnenie uvedených vlastností poťahov).
Vrátane montáže.</t>
  </si>
  <si>
    <t>Záruka na vozidlo min. 5 rokov / min. 150 000 km (uplatniteľná v ktoromkoľvek autorizovanom servisnom stredisku)</t>
  </si>
  <si>
    <t>možnosť výberu min. z piatich metalických farieb (zahŕňajúcich min. čiernu a striebornú)</t>
  </si>
  <si>
    <t>počet valcov</t>
  </si>
  <si>
    <t>objem valcov</t>
  </si>
  <si>
    <t>Kotúčové brzdy vpredu a vzadu</t>
  </si>
  <si>
    <t>Asistent udržiavania v jazdnom pruhu (pozn.: Verejný obstarávateľ požaduje aktívny asistent, ktorý zásahmi do riadenia udržiava vozidlo v jazdnom pruhu)</t>
  </si>
  <si>
    <t>Minimálne projektorové predné LED svetlomety s automaticky riadeným svetelným kužeľom (automatická úprava dĺžky a rozloženia svetelného lúča v závislosti od situácie v premávke a vozidiel jazdiacich pred a oproti) (Pozn.: Verejný obstarávateľ požaduje svetlá s automaticky riadeným svetelným kužeľom, ktoré automatickou úpravou dĺžky a rozloženia svetelného lúča „odclonia“ vozidlá jazdiace pred a oproti. Ide teda o výkonné osvetlenie s pokročilými funkciami prispôsobenia svetelného lúča okolitej premávke so zachovaním maximálneho osvetlenia priestoru pred vozidlom. Samotné automatické prepínanie diaľkových a stretávacích svetiel nie je postačujúce.)</t>
  </si>
  <si>
    <t>Výškovo a pozdĺžne nastaviteľné sedadlo vodiča a spolujazdca vpredu (sedadlá nesmú obmedzovať komfort sedenia s policajnou výstrojou a výzbrojou napr. nadmerne vyvýšenými bočnými stenami sedáku alebo operadla)</t>
  </si>
  <si>
    <t>Tempomat</t>
  </si>
  <si>
    <t>Osvetlenie interiéru so samostatným ovládaním vpredu aj v zadu, centrálne ovládanie osvetlenia interiéru v predu, samostatne ovládateľné prídavné osvtlenie interiéru pre vodiča a spolujazdca, vypínateľné osvetlenie interiéru pri otvorených dverách.</t>
  </si>
  <si>
    <t>Rezervné koleso alebo dojazdové koleso (vrátane náradia na jeho výmenu).</t>
  </si>
  <si>
    <t>4 ks originálnych diskov kolies z ľahkých zliatin min. 18" so sadou 4 ks prémiových zimných  pneumatík (napr. Michelin, Continental, Dunlop, Goodyear, Bridgestone, Pirelli). Celoročné pneu nie sú prípustné. Pneu a disky musia byť kompatibilné s automobilom. (ďalej aj ako "zimná sada diskov")</t>
  </si>
  <si>
    <t>Kladivko na rozbíjanie skiel s rezačom pásov umiestnené v priestore vodiča alebo spolujazdca vpredu</t>
  </si>
  <si>
    <t>podľa technickej špecifikácie v hárku "VRZ_zostava2_spec" vrátane montáže. Kompatibilné s ponúkanými automobilom</t>
  </si>
  <si>
    <t xml:space="preserve">farba vyžarovaného svetla červená alebo červeno-modrá so stroboskopickým efektom viditeľným zo všetkých strán, t.j. 360°, (pokiaľ sú na vozidle namontované strešné lyžiny, hagusy, maják musí mať dostatočnú výšku svetelnej časti, aby ho neprekrývali), krycí plast vo vyhotovení červenom, modrom, priehľadnom alebo kombinácia týchto farieb </t>
  </si>
  <si>
    <r>
      <t xml:space="preserve">1 kus sklopného programovateľného (prostredníctvom USB portu) navádzacieho informačného panelu, inštalovaného v interiéri vozidla v priestore zadného okna čo najbližšie k nemu; panel musí byť uchytený na pevnom podklade o karosériu pod zadným oknom, v prípade karosérie typu combi požadujeme uchytenie na nosníkoch z hliníkových profilov,  alternatívou je aj možnosť uchytenia výklopného panelu v priestore spodného alebo vrchného okraja okna na dverách batožinového priestoru s možným presahom sklopeného panelu cez líniu dverí max. 50mm. Vyklopený panel musí smerovať kolmo k zemi. Umiestnenie a spôsob uchytenia infopanelu odsúhlasí vopred objednávateľ.
Panel musí obsahovať pamäť na minimálne 30 rôznych zobrazovacích textov (min. 10 už naprogramovaných po odsúhlasení objednávateľom), panel musí mať zobrazovaciu plochu v minimálnych rozmeroch (šxv) 400 mm x 100 mm; písmo textu musí byť zobrazované prostredníctvom min. dvoch červených LED diód (s priemerom min. 5 mm) vedľa seba a na výšku min. v 15 riadkoch LED diód; možnosť zobraziť naraz min. 8 znakov/písmen; možnosť zobrazenia smerových šípok; ovládaný musí byť na diaľku z priestoru vodiča/spolujazdca a na displeji ovládača musí byť zobrazovaný samotný text nápisu; príkon panelu pri rozsvietení všetkých LED diód musí byť minimálne 14 W (ľahko čitateľný aj pri slnečnom počasí). </t>
    </r>
    <r>
      <rPr>
        <sz val="10"/>
        <rFont val="Arial Narrow"/>
        <family val="2"/>
        <charset val="238"/>
      </rPr>
      <t xml:space="preserve">Po oboch bokoch zobrazovacej plochy integrované doplnkové LED výstražné svetlá červenej, modrej alebo červeno-modrej farby so stroboskopickým efektom s min. svetelným výkonom ako zobrazovacia plocha panelu. </t>
    </r>
  </si>
  <si>
    <t>Zimná sada diskov</t>
  </si>
  <si>
    <t>Verejný obstarávateľ umožňuje predloženie ponuky na viacero modelov viacerých značiek v prevedení  so zážihovým motorom alebo so vznetovým motorom, prípade v oboch motorizáciách. Celkový počet ponúkaných automobilov musí byť 50, a to bez ohľadu na značku, model alebo ponúkanú motorizáciu. Požiadavky na predmet zákazky sa vzťahujú rovnako na všetky uchádzačom ponúkané značky, modely alebo motorizácie. Ak počet vyžltených stĺpcov v hárku "Automobil špecifikácia" nie je dostatočný vzhľadom na ponúkaný počet modelov, uchádzač vytvorí/doplní v hárku "Automobil špecifikácia" nový stĺpec (rovnaký ako stĺpec D).</t>
  </si>
  <si>
    <t>V tejto bunke uchádzač vyplní značku, model, a motorizáciu</t>
  </si>
  <si>
    <t>Ponúkaný počet</t>
  </si>
  <si>
    <t>Automobil typu kombi pre priamy výkon služby PZ v civilnom prevedení (bez ceny položky 90 - zimná sada diskov a položky 96 - servis)</t>
  </si>
  <si>
    <t>Celková cena za daný model v eur s DPH</t>
  </si>
  <si>
    <t xml:space="preserve">Celková cena za predmet zákazky v eur s DPH </t>
  </si>
  <si>
    <t>Štrukturovaný rozpočet</t>
  </si>
  <si>
    <t>Pozn.: V celom tomto hárku vypĺňajte iba vyžltené bunky. Ostatné bunky nemeňte!</t>
  </si>
  <si>
    <t>Pozn.: V stĺpci "Ponúkaný počet" vypĺňajte iba vyžltenú bunku. V tejto bunke uveďte ponúkaný počet daného ponúkaného modelu</t>
  </si>
  <si>
    <t>Cenník ponúkaného automobilu</t>
  </si>
  <si>
    <t>Pozn.: Uchádzač nemusí vyplniť všetky cenníky. Vyplní iba toľko cenníkov koľko modelov ponúka, samozrejme za dodržania presne stanoveného požadovaného počtu obstaraných vozidiel 50 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</si>
</sst>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6" x14ac:knownFonts="1">
    <font>
      <sz val="11"/>
      <color theme="1"/>
      <name val="Calibri"/>
      <family val="2"/>
      <charset val="238"/>
      <scheme val="minor"/>
    </font>
    <font>
      <sz val="10"/>
      <color theme="1"/>
      <name val="Arial Narrow"/>
      <family val="2"/>
    </font>
    <font>
      <b/>
      <sz val="10"/>
      <color theme="1"/>
      <name val="Arial Narrow"/>
      <family val="2"/>
    </font>
    <font>
      <b/>
      <sz val="12"/>
      <color theme="1"/>
      <name val="Arial Narrow"/>
      <family val="2"/>
    </font>
    <font>
      <sz val="8"/>
      <name val="Calibri"/>
      <family val="2"/>
      <charset val="238"/>
      <scheme val="minor"/>
    </font>
    <font>
      <sz val="10"/>
      <color theme="1"/>
      <name val="Arial Narrow"/>
      <family val="2"/>
      <charset val="238"/>
    </font>
    <font>
      <sz val="10"/>
      <color rgb="FF000000"/>
      <name val="Arial Narrow"/>
      <family val="2"/>
      <charset val="238"/>
    </font>
    <font>
      <sz val="10"/>
      <color rgb="FF000000"/>
      <name val="Arial Narrow"/>
      <family val="2"/>
    </font>
    <font>
      <sz val="10"/>
      <name val="Arial Narrow"/>
      <family val="2"/>
      <charset val="238"/>
    </font>
    <font>
      <sz val="10"/>
      <color rgb="FFFF0000"/>
      <name val="Arial Narrow"/>
      <family val="2"/>
    </font>
    <font>
      <sz val="12"/>
      <color theme="1"/>
      <name val="Arial Narrow"/>
      <family val="2"/>
      <charset val="238"/>
    </font>
    <font>
      <b/>
      <sz val="12"/>
      <color theme="1"/>
      <name val="Arial Narrow"/>
      <family val="2"/>
      <charset val="238"/>
    </font>
    <font>
      <sz val="10"/>
      <color rgb="FF00B0F0"/>
      <name val="Arial Narrow"/>
      <family val="2"/>
    </font>
    <font>
      <sz val="10"/>
      <name val="Arial Narrow"/>
      <family val="2"/>
    </font>
    <font>
      <i/>
      <sz val="10"/>
      <color theme="1"/>
      <name val="Arial Narrow"/>
      <family val="2"/>
    </font>
    <font>
      <b/>
      <sz val="10"/>
      <name val="Arial Narrow"/>
      <family val="2"/>
    </font>
    <font>
      <sz val="11"/>
      <color theme="1"/>
      <name val="Arial Narrow"/>
      <family val="2"/>
    </font>
    <font>
      <b/>
      <sz val="16"/>
      <color theme="1"/>
      <name val="Arial Narrow"/>
      <family val="2"/>
      <charset val="238"/>
    </font>
    <font>
      <sz val="12"/>
      <color theme="1"/>
      <name val="Arial Narrow"/>
      <family val="2"/>
    </font>
    <font>
      <i/>
      <sz val="10"/>
      <name val="Arial Narrow"/>
      <family val="2"/>
    </font>
    <font>
      <b/>
      <sz val="10"/>
      <color rgb="FFFF0000"/>
      <name val="Arial Narrow"/>
      <family val="2"/>
    </font>
    <font>
      <b/>
      <sz val="14"/>
      <color theme="1"/>
      <name val="Arial Narrow"/>
      <family val="2"/>
    </font>
    <font>
      <b/>
      <sz val="10"/>
      <color rgb="FF000000"/>
      <name val="Arial Narrow"/>
      <family val="2"/>
    </font>
    <font>
      <sz val="10"/>
      <color rgb="FF00B0F0"/>
      <name val="Arial Narrow"/>
      <family val="2"/>
      <charset val="238"/>
    </font>
    <font>
      <b/>
      <sz val="16"/>
      <color theme="1"/>
      <name val="Arial Narrow"/>
      <family val="2"/>
    </font>
    <font>
      <b/>
      <sz val="14"/>
      <name val="Arial Narrow"/>
      <family val="2"/>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161">
    <xf numFmtId="0" fontId="0" fillId="0" borderId="0" xfId="0"/>
    <xf numFmtId="0" fontId="1" fillId="0" borderId="0" xfId="0" applyFont="1"/>
    <xf numFmtId="0" fontId="1" fillId="0" borderId="1" xfId="0" applyFont="1" applyBorder="1" applyAlignment="1">
      <alignment horizontal="left" vertical="center" wrapText="1"/>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vertical="top" wrapText="1"/>
    </xf>
    <xf numFmtId="0" fontId="1" fillId="0" borderId="1" xfId="0" applyFont="1" applyBorder="1" applyAlignment="1">
      <alignment horizontal="left" wrapText="1"/>
    </xf>
    <xf numFmtId="0" fontId="5" fillId="0" borderId="0" xfId="0" applyFont="1" applyAlignment="1">
      <alignment horizontal="left" vertical="center" wrapText="1"/>
    </xf>
    <xf numFmtId="0" fontId="10" fillId="0" borderId="6" xfId="0" applyFont="1" applyBorder="1" applyAlignment="1">
      <alignment horizontal="left" vertical="center" wrapText="1"/>
    </xf>
    <xf numFmtId="0" fontId="5" fillId="0" borderId="0" xfId="0" applyFont="1"/>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1" fillId="0" borderId="0" xfId="0" applyFont="1" applyAlignment="1">
      <alignment wrapText="1"/>
    </xf>
    <xf numFmtId="0" fontId="13" fillId="0" borderId="1" xfId="0" applyFont="1" applyBorder="1" applyAlignment="1">
      <alignment wrapText="1"/>
    </xf>
    <xf numFmtId="0" fontId="1" fillId="0" borderId="0" xfId="0" applyFont="1" applyAlignment="1">
      <alignment horizontal="left" wrapText="1"/>
    </xf>
    <xf numFmtId="0" fontId="1" fillId="0" borderId="0" xfId="0" applyFont="1" applyAlignment="1">
      <alignment horizontal="left"/>
    </xf>
    <xf numFmtId="0" fontId="3" fillId="2" borderId="14" xfId="0" applyFont="1" applyFill="1" applyBorder="1" applyAlignment="1">
      <alignment horizontal="center" vertical="center"/>
    </xf>
    <xf numFmtId="0" fontId="16" fillId="0" borderId="19" xfId="0" applyFont="1" applyBorder="1" applyAlignment="1">
      <alignment wrapText="1"/>
    </xf>
    <xf numFmtId="0" fontId="16" fillId="0" borderId="1" xfId="0" applyFont="1" applyBorder="1" applyAlignment="1">
      <alignment wrapText="1"/>
    </xf>
    <xf numFmtId="0" fontId="1" fillId="0" borderId="1" xfId="0" applyFont="1" applyBorder="1" applyAlignment="1">
      <alignment horizontal="center" wrapText="1"/>
    </xf>
    <xf numFmtId="0" fontId="1" fillId="0" borderId="0" xfId="0" applyFont="1" applyAlignment="1">
      <alignment horizontal="center" wrapText="1"/>
    </xf>
    <xf numFmtId="0" fontId="1" fillId="3" borderId="1" xfId="0" applyFont="1" applyFill="1" applyBorder="1" applyAlignment="1">
      <alignment wrapText="1"/>
    </xf>
    <xf numFmtId="0" fontId="9" fillId="3" borderId="1" xfId="0" applyFont="1" applyFill="1" applyBorder="1" applyAlignment="1">
      <alignment vertical="center" wrapText="1"/>
    </xf>
    <xf numFmtId="0" fontId="1" fillId="3" borderId="1" xfId="0" applyFont="1" applyFill="1" applyBorder="1" applyAlignment="1">
      <alignment vertical="center" wrapText="1"/>
    </xf>
    <xf numFmtId="0" fontId="13" fillId="3" borderId="1" xfId="0" applyFont="1" applyFill="1" applyBorder="1" applyAlignment="1">
      <alignment vertical="top" wrapText="1"/>
    </xf>
    <xf numFmtId="0" fontId="13" fillId="3" borderId="1" xfId="0" applyFont="1" applyFill="1" applyBorder="1" applyAlignment="1">
      <alignment wrapText="1"/>
    </xf>
    <xf numFmtId="0" fontId="8" fillId="0" borderId="1" xfId="0" applyFont="1" applyBorder="1" applyAlignment="1">
      <alignment vertical="center" wrapText="1"/>
    </xf>
    <xf numFmtId="0" fontId="5" fillId="0" borderId="1" xfId="0" applyFont="1" applyBorder="1" applyAlignment="1">
      <alignment horizontal="left" vertical="center" wrapText="1"/>
    </xf>
    <xf numFmtId="0" fontId="1" fillId="0" borderId="0" xfId="0" applyFont="1" applyAlignment="1">
      <alignment vertical="center" wrapText="1"/>
    </xf>
    <xf numFmtId="0" fontId="12" fillId="0" borderId="0" xfId="0" applyFont="1" applyAlignment="1">
      <alignment wrapText="1"/>
    </xf>
    <xf numFmtId="0" fontId="9" fillId="3" borderId="1" xfId="0" applyFont="1" applyFill="1" applyBorder="1" applyAlignment="1">
      <alignment wrapText="1"/>
    </xf>
    <xf numFmtId="0" fontId="13" fillId="3" borderId="1" xfId="0" applyFont="1" applyFill="1" applyBorder="1" applyAlignment="1">
      <alignment vertical="center" wrapText="1"/>
    </xf>
    <xf numFmtId="0" fontId="1" fillId="3" borderId="1" xfId="0" applyFont="1" applyFill="1" applyBorder="1" applyAlignment="1">
      <alignment vertical="top" wrapText="1"/>
    </xf>
    <xf numFmtId="0" fontId="1" fillId="3" borderId="1" xfId="0" applyFont="1" applyFill="1" applyBorder="1" applyAlignment="1">
      <alignment horizontal="left" vertical="center" wrapText="1"/>
    </xf>
    <xf numFmtId="0" fontId="0" fillId="0" borderId="0" xfId="0" applyAlignment="1">
      <alignment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10" xfId="0" applyFont="1" applyBorder="1" applyAlignment="1">
      <alignment horizontal="left" vertical="center" wrapText="1"/>
    </xf>
    <xf numFmtId="0" fontId="1" fillId="0" borderId="1" xfId="0" applyFont="1" applyBorder="1" applyAlignment="1">
      <alignment horizontal="center" vertical="center" wrapText="1"/>
    </xf>
    <xf numFmtId="0" fontId="7" fillId="0" borderId="1" xfId="0" applyFont="1" applyBorder="1" applyAlignment="1">
      <alignment horizontal="left" vertical="center" wrapText="1"/>
    </xf>
    <xf numFmtId="49" fontId="2" fillId="2" borderId="19" xfId="0" applyNumberFormat="1"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0" borderId="1" xfId="0" applyFont="1" applyBorder="1" applyAlignment="1">
      <alignment horizontal="left" vertical="center" wrapText="1"/>
    </xf>
    <xf numFmtId="0" fontId="1" fillId="0" borderId="1" xfId="0" applyFont="1" applyBorder="1" applyAlignment="1">
      <alignment horizontal="left" vertical="top" wrapText="1"/>
    </xf>
    <xf numFmtId="3" fontId="5" fillId="0" borderId="1" xfId="0" applyNumberFormat="1" applyFont="1" applyBorder="1" applyAlignment="1">
      <alignment horizontal="center" vertical="center" wrapText="1"/>
    </xf>
    <xf numFmtId="0" fontId="14" fillId="3" borderId="1" xfId="0" applyFont="1" applyFill="1" applyBorder="1" applyAlignment="1">
      <alignment wrapText="1"/>
    </xf>
    <xf numFmtId="0" fontId="19" fillId="3" borderId="1" xfId="0" applyFont="1" applyFill="1" applyBorder="1" applyAlignment="1">
      <alignment wrapText="1"/>
    </xf>
    <xf numFmtId="49" fontId="5" fillId="0" borderId="1" xfId="0" applyNumberFormat="1" applyFont="1" applyBorder="1" applyAlignment="1">
      <alignment wrapText="1"/>
    </xf>
    <xf numFmtId="49" fontId="0" fillId="0" borderId="0" xfId="0" applyNumberFormat="1" applyAlignment="1">
      <alignment wrapText="1"/>
    </xf>
    <xf numFmtId="49" fontId="5" fillId="0" borderId="0" xfId="0" applyNumberFormat="1" applyFont="1" applyAlignment="1">
      <alignment wrapText="1"/>
    </xf>
    <xf numFmtId="0" fontId="7"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2" borderId="14" xfId="0" applyFont="1" applyFill="1" applyBorder="1" applyAlignment="1">
      <alignment horizontal="center" vertical="center"/>
    </xf>
    <xf numFmtId="0" fontId="1" fillId="3" borderId="4"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4" xfId="0" applyFont="1" applyFill="1" applyBorder="1" applyAlignment="1">
      <alignment horizontal="left"/>
    </xf>
    <xf numFmtId="0" fontId="1" fillId="0" borderId="19" xfId="0" applyFont="1" applyBorder="1" applyAlignment="1">
      <alignment horizontal="left" vertical="center" wrapText="1"/>
    </xf>
    <xf numFmtId="1" fontId="1" fillId="0" borderId="19"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2" fillId="2" borderId="7" xfId="0" applyFont="1" applyFill="1" applyBorder="1" applyAlignment="1">
      <alignment horizontal="center" vertical="center" wrapText="1"/>
    </xf>
    <xf numFmtId="0" fontId="7" fillId="0" borderId="0" xfId="0" applyFont="1" applyAlignment="1">
      <alignment horizontal="left" vertical="top" wrapText="1"/>
    </xf>
    <xf numFmtId="0" fontId="6" fillId="0" borderId="0" xfId="0" applyFont="1" applyAlignment="1">
      <alignment horizontal="left" vertical="center" wrapText="1"/>
    </xf>
    <xf numFmtId="0" fontId="5" fillId="0" borderId="0" xfId="0" applyFont="1" applyAlignment="1">
      <alignment horizontal="left" vertical="center"/>
    </xf>
    <xf numFmtId="0" fontId="2" fillId="2" borderId="14" xfId="0" applyFont="1" applyFill="1" applyBorder="1" applyAlignment="1">
      <alignment horizontal="center" vertical="center" wrapText="1"/>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26" xfId="0" applyFont="1" applyBorder="1" applyAlignment="1">
      <alignment horizontal="left" vertical="center"/>
    </xf>
    <xf numFmtId="0" fontId="5" fillId="0" borderId="18" xfId="0" applyFont="1" applyBorder="1" applyAlignment="1">
      <alignment horizontal="left" vertical="center"/>
    </xf>
    <xf numFmtId="0" fontId="5" fillId="0" borderId="16" xfId="0" applyFont="1" applyBorder="1" applyAlignment="1">
      <alignment horizontal="left" vertical="center" wrapText="1"/>
    </xf>
    <xf numFmtId="0" fontId="6" fillId="0" borderId="18"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13" fillId="4" borderId="16" xfId="0" applyFont="1" applyFill="1" applyBorder="1" applyAlignment="1">
      <alignment horizontal="left" vertical="center" wrapText="1"/>
    </xf>
    <xf numFmtId="0" fontId="13" fillId="0" borderId="17" xfId="0" applyFont="1" applyBorder="1" applyAlignment="1">
      <alignment horizontal="left" vertical="center" wrapText="1"/>
    </xf>
    <xf numFmtId="0" fontId="13" fillId="0" borderId="16" xfId="0" applyFont="1" applyBorder="1" applyAlignment="1">
      <alignment horizontal="left" vertical="center" wrapText="1"/>
    </xf>
    <xf numFmtId="0" fontId="13" fillId="0" borderId="12" xfId="0" applyFont="1" applyBorder="1" applyAlignment="1">
      <alignment horizontal="left" vertical="center" wrapText="1"/>
    </xf>
    <xf numFmtId="0" fontId="8" fillId="0" borderId="17" xfId="0" applyFont="1" applyBorder="1" applyAlignment="1">
      <alignment horizontal="left" vertical="center"/>
    </xf>
    <xf numFmtId="0" fontId="5" fillId="0" borderId="2"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26" xfId="0" applyFont="1" applyBorder="1" applyAlignment="1">
      <alignment horizontal="left" vertical="center" wrapText="1"/>
    </xf>
    <xf numFmtId="0" fontId="1" fillId="0" borderId="18" xfId="0" applyFont="1" applyBorder="1" applyAlignment="1">
      <alignment horizontal="left" vertical="center" wrapText="1"/>
    </xf>
    <xf numFmtId="0" fontId="14" fillId="3" borderId="4" xfId="0" applyFont="1" applyFill="1" applyBorder="1" applyAlignment="1">
      <alignment wrapText="1"/>
    </xf>
    <xf numFmtId="0" fontId="14" fillId="3" borderId="5" xfId="0" applyFont="1" applyFill="1" applyBorder="1" applyAlignment="1">
      <alignment wrapText="1"/>
    </xf>
    <xf numFmtId="0" fontId="14" fillId="3" borderId="6" xfId="0" applyFont="1" applyFill="1" applyBorder="1" applyAlignment="1">
      <alignment wrapText="1"/>
    </xf>
    <xf numFmtId="0" fontId="7" fillId="0" borderId="30" xfId="0" applyFont="1" applyBorder="1" applyAlignment="1">
      <alignment wrapText="1"/>
    </xf>
    <xf numFmtId="0" fontId="5" fillId="0" borderId="6" xfId="0" applyFont="1" applyBorder="1" applyAlignment="1">
      <alignment horizontal="left" vertical="center" wrapText="1"/>
    </xf>
    <xf numFmtId="3" fontId="1" fillId="0" borderId="1" xfId="0" applyNumberFormat="1" applyFont="1" applyBorder="1" applyAlignment="1">
      <alignment horizontal="center" vertical="center" wrapText="1"/>
    </xf>
    <xf numFmtId="164" fontId="2" fillId="2" borderId="32" xfId="0" applyNumberFormat="1" applyFont="1" applyFill="1" applyBorder="1" applyAlignment="1">
      <alignment horizontal="center" vertical="center" wrapText="1"/>
    </xf>
    <xf numFmtId="164" fontId="2" fillId="2" borderId="33" xfId="0" applyNumberFormat="1" applyFont="1" applyFill="1" applyBorder="1" applyAlignment="1">
      <alignment horizontal="center" vertical="center" wrapText="1"/>
    </xf>
    <xf numFmtId="164" fontId="14" fillId="3" borderId="35" xfId="0" applyNumberFormat="1" applyFont="1" applyFill="1" applyBorder="1" applyAlignment="1">
      <alignment horizontal="center" vertical="center" wrapText="1"/>
    </xf>
    <xf numFmtId="0" fontId="7" fillId="0" borderId="27" xfId="0" applyFont="1" applyBorder="1" applyAlignment="1">
      <alignment horizontal="left" vertical="center" wrapText="1"/>
    </xf>
    <xf numFmtId="1" fontId="14" fillId="3" borderId="36" xfId="0" applyNumberFormat="1" applyFont="1" applyFill="1" applyBorder="1" applyAlignment="1">
      <alignment horizontal="center" vertical="center" wrapText="1"/>
    </xf>
    <xf numFmtId="1" fontId="13"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1" fontId="7" fillId="0" borderId="27" xfId="0" applyNumberFormat="1" applyFont="1" applyBorder="1" applyAlignment="1">
      <alignment horizontal="center" vertical="center" wrapText="1"/>
    </xf>
    <xf numFmtId="164" fontId="16" fillId="0" borderId="19" xfId="0" applyNumberFormat="1" applyFont="1" applyBorder="1" applyAlignment="1">
      <alignment horizontal="center" vertical="center"/>
    </xf>
    <xf numFmtId="164" fontId="16" fillId="3" borderId="19" xfId="0" applyNumberFormat="1" applyFont="1" applyFill="1" applyBorder="1" applyAlignment="1">
      <alignment horizontal="center" vertical="center"/>
    </xf>
    <xf numFmtId="164" fontId="16" fillId="3" borderId="1" xfId="0" applyNumberFormat="1" applyFont="1" applyFill="1" applyBorder="1" applyAlignment="1">
      <alignment horizontal="center" vertical="center"/>
    </xf>
    <xf numFmtId="164" fontId="16" fillId="3" borderId="27" xfId="0" applyNumberFormat="1" applyFont="1" applyFill="1" applyBorder="1" applyAlignment="1">
      <alignment horizontal="center" vertical="center"/>
    </xf>
    <xf numFmtId="164" fontId="16" fillId="0" borderId="22" xfId="0" applyNumberFormat="1" applyFont="1" applyBorder="1" applyAlignment="1">
      <alignment horizontal="center"/>
    </xf>
    <xf numFmtId="0" fontId="24" fillId="5" borderId="1" xfId="0" applyFont="1" applyFill="1" applyBorder="1" applyAlignment="1">
      <alignment horizontal="left" vertical="center" wrapText="1"/>
    </xf>
    <xf numFmtId="0" fontId="22" fillId="0" borderId="0" xfId="0" applyFont="1" applyAlignment="1">
      <alignment horizontal="right" vertical="center" wrapText="1"/>
    </xf>
    <xf numFmtId="164" fontId="16" fillId="0" borderId="0" xfId="0" applyNumberFormat="1" applyFont="1" applyAlignment="1">
      <alignment horizontal="center"/>
    </xf>
    <xf numFmtId="0" fontId="25" fillId="0" borderId="20" xfId="0" applyFont="1" applyBorder="1" applyAlignment="1">
      <alignment horizontal="right" vertical="center" wrapText="1"/>
    </xf>
    <xf numFmtId="164" fontId="25" fillId="6" borderId="22" xfId="0" applyNumberFormat="1" applyFont="1" applyFill="1" applyBorder="1" applyAlignment="1">
      <alignment horizontal="center" vertical="center" wrapText="1"/>
    </xf>
    <xf numFmtId="0" fontId="2" fillId="0" borderId="0" xfId="0" applyFont="1" applyAlignment="1">
      <alignment horizontal="center" wrapText="1"/>
    </xf>
    <xf numFmtId="0" fontId="1"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29"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17" fillId="2" borderId="2" xfId="0" applyFont="1" applyFill="1" applyBorder="1" applyAlignment="1">
      <alignment horizontal="center" vertical="center"/>
    </xf>
    <xf numFmtId="0" fontId="17" fillId="2" borderId="15" xfId="0" applyFont="1" applyFill="1" applyBorder="1" applyAlignment="1">
      <alignment horizontal="center" vertical="center"/>
    </xf>
    <xf numFmtId="0" fontId="18" fillId="0" borderId="1" xfId="0" applyFont="1" applyBorder="1" applyAlignment="1">
      <alignment horizontal="left"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8" fillId="0" borderId="11" xfId="0" applyFont="1" applyBorder="1" applyAlignment="1">
      <alignment horizontal="left" vertical="center" wrapText="1"/>
    </xf>
    <xf numFmtId="0" fontId="8" fillId="0" borderId="28" xfId="0" applyFont="1" applyBorder="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1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0" borderId="2" xfId="0" applyFont="1" applyBorder="1" applyAlignment="1">
      <alignment horizontal="right" vertical="center" wrapText="1"/>
    </xf>
    <xf numFmtId="0" fontId="22" fillId="0" borderId="3" xfId="0" applyFont="1" applyBorder="1" applyAlignment="1">
      <alignment horizontal="right" vertical="center" wrapText="1"/>
    </xf>
    <xf numFmtId="0" fontId="22" fillId="0" borderId="38" xfId="0" applyFont="1" applyBorder="1" applyAlignment="1">
      <alignment horizontal="right" vertical="center" wrapText="1"/>
    </xf>
    <xf numFmtId="164" fontId="2" fillId="2" borderId="33" xfId="0" applyNumberFormat="1" applyFont="1" applyFill="1" applyBorder="1" applyAlignment="1">
      <alignment horizontal="center" vertical="center" wrapText="1"/>
    </xf>
    <xf numFmtId="164" fontId="2" fillId="2" borderId="36" xfId="0" applyNumberFormat="1" applyFont="1" applyFill="1" applyBorder="1" applyAlignment="1">
      <alignment horizontal="center" vertical="center" wrapText="1"/>
    </xf>
    <xf numFmtId="164" fontId="2" fillId="2" borderId="34" xfId="0" applyNumberFormat="1" applyFont="1" applyFill="1" applyBorder="1" applyAlignment="1">
      <alignment horizontal="center" vertical="center" wrapText="1"/>
    </xf>
    <xf numFmtId="164" fontId="2" fillId="2" borderId="37"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5" xfId="0"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108</xdr:row>
      <xdr:rowOff>165651</xdr:rowOff>
    </xdr:from>
    <xdr:to>
      <xdr:col>3</xdr:col>
      <xdr:colOff>44174</xdr:colOff>
      <xdr:row>122</xdr:row>
      <xdr:rowOff>121478</xdr:rowOff>
    </xdr:to>
    <xdr:pic>
      <xdr:nvPicPr>
        <xdr:cNvPr id="3" name="obrázek 6">
          <a:extLst>
            <a:ext uri="{FF2B5EF4-FFF2-40B4-BE49-F238E27FC236}">
              <a16:creationId xmlns:a16="http://schemas.microsoft.com/office/drawing/2014/main" id="{01360044-E187-6242-AE32-493E60467EC3}"/>
            </a:ext>
          </a:extLst>
        </xdr:cNvPr>
        <xdr:cNvPicPr/>
      </xdr:nvPicPr>
      <xdr:blipFill>
        <a:blip xmlns:r="http://schemas.openxmlformats.org/officeDocument/2006/relationships" r:embed="rId1" cstate="print"/>
        <a:srcRect/>
        <a:stretch>
          <a:fillRect/>
        </a:stretch>
      </xdr:blipFill>
      <xdr:spPr bwMode="auto">
        <a:xfrm>
          <a:off x="419652" y="37857042"/>
          <a:ext cx="6946348" cy="227495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76200</xdr:colOff>
      <xdr:row>22</xdr:row>
      <xdr:rowOff>706120</xdr:rowOff>
    </xdr:from>
    <xdr:to>
      <xdr:col>10</xdr:col>
      <xdr:colOff>304800</xdr:colOff>
      <xdr:row>29</xdr:row>
      <xdr:rowOff>1</xdr:rowOff>
    </xdr:to>
    <xdr:pic>
      <xdr:nvPicPr>
        <xdr:cNvPr id="17" name="Obrázok 16" descr="C:\Users\rudinsky1292495\AppData\Local\Microsoft\Windows\INetCache\Content.Word\20211014_114436.jpg">
          <a:extLst>
            <a:ext uri="{FF2B5EF4-FFF2-40B4-BE49-F238E27FC236}">
              <a16:creationId xmlns:a16="http://schemas.microsoft.com/office/drawing/2014/main" id="{47438883-A904-6D4C-91BB-35417F8A5A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69900" y="7538720"/>
          <a:ext cx="5181600" cy="3192780"/>
        </a:xfrm>
        <a:prstGeom prst="rect">
          <a:avLst/>
        </a:prstGeom>
        <a:noFill/>
        <a:ln>
          <a:noFill/>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F496-D4FC-9D48-A76E-6E4D7F23BF07}">
  <dimension ref="A1:A5"/>
  <sheetViews>
    <sheetView tabSelected="1" zoomScale="131" workbookViewId="0"/>
  </sheetViews>
  <sheetFormatPr baseColWidth="10" defaultRowHeight="15" x14ac:dyDescent="0.2"/>
  <cols>
    <col min="1" max="1" width="78.33203125" customWidth="1"/>
  </cols>
  <sheetData>
    <row r="1" spans="1:1" ht="17" thickBot="1" x14ac:dyDescent="0.25">
      <c r="A1" s="16" t="s">
        <v>94</v>
      </c>
    </row>
    <row r="2" spans="1:1" ht="31" x14ac:dyDescent="0.2">
      <c r="A2" s="17" t="s">
        <v>162</v>
      </c>
    </row>
    <row r="3" spans="1:1" ht="46" x14ac:dyDescent="0.2">
      <c r="A3" s="18" t="s">
        <v>95</v>
      </c>
    </row>
    <row r="4" spans="1:1" ht="106" x14ac:dyDescent="0.2">
      <c r="A4" s="18" t="s">
        <v>225</v>
      </c>
    </row>
    <row r="5" spans="1:1" ht="31" x14ac:dyDescent="0.2">
      <c r="A5" s="18" t="s">
        <v>163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4"/>
  <sheetViews>
    <sheetView zoomScale="115" zoomScaleNormal="115" workbookViewId="0">
      <selection sqref="A1:E1"/>
    </sheetView>
  </sheetViews>
  <sheetFormatPr baseColWidth="10" defaultColWidth="8.83203125" defaultRowHeight="13" x14ac:dyDescent="0.15"/>
  <cols>
    <col min="1" max="1" width="5.5" style="12" customWidth="1"/>
    <col min="2" max="2" width="39.6640625" style="12" customWidth="1"/>
    <col min="3" max="3" width="50.83203125" style="12" customWidth="1"/>
    <col min="4" max="9" width="31.1640625" style="12" customWidth="1"/>
    <col min="10" max="16384" width="8.83203125" style="1"/>
  </cols>
  <sheetData>
    <row r="1" spans="1:9" s="12" customFormat="1" ht="33" customHeight="1" x14ac:dyDescent="0.15">
      <c r="A1" s="113" t="s">
        <v>206</v>
      </c>
      <c r="B1" s="113"/>
      <c r="C1" s="113"/>
      <c r="D1" s="113"/>
      <c r="E1" s="113"/>
    </row>
    <row r="2" spans="1:9" s="12" customFormat="1" ht="54" customHeight="1" x14ac:dyDescent="0.15">
      <c r="A2" s="54" t="s">
        <v>96</v>
      </c>
      <c r="B2" s="54" t="s">
        <v>22</v>
      </c>
      <c r="C2" s="54" t="s">
        <v>23</v>
      </c>
      <c r="D2" s="54" t="s">
        <v>133</v>
      </c>
      <c r="E2" s="54" t="s">
        <v>133</v>
      </c>
      <c r="F2" s="54" t="s">
        <v>133</v>
      </c>
      <c r="G2" s="54" t="s">
        <v>133</v>
      </c>
      <c r="H2" s="54" t="s">
        <v>133</v>
      </c>
      <c r="I2" s="54" t="s">
        <v>133</v>
      </c>
    </row>
    <row r="3" spans="1:9" s="12" customFormat="1" ht="42" x14ac:dyDescent="0.15">
      <c r="A3" s="19">
        <v>1</v>
      </c>
      <c r="B3" s="41" t="s">
        <v>104</v>
      </c>
      <c r="C3" s="55">
        <v>50</v>
      </c>
      <c r="D3" s="48" t="s">
        <v>97</v>
      </c>
      <c r="E3" s="48" t="s">
        <v>97</v>
      </c>
      <c r="F3" s="48" t="s">
        <v>97</v>
      </c>
      <c r="G3" s="48" t="s">
        <v>97</v>
      </c>
      <c r="H3" s="48" t="s">
        <v>97</v>
      </c>
      <c r="I3" s="48" t="s">
        <v>97</v>
      </c>
    </row>
    <row r="4" spans="1:9" s="12" customFormat="1" ht="14" x14ac:dyDescent="0.15">
      <c r="A4" s="19">
        <v>2</v>
      </c>
      <c r="B4" s="112" t="s">
        <v>98</v>
      </c>
      <c r="C4" s="3" t="s">
        <v>99</v>
      </c>
      <c r="D4" s="21"/>
      <c r="E4" s="21"/>
      <c r="F4" s="21"/>
      <c r="G4" s="21"/>
      <c r="H4" s="21"/>
      <c r="I4" s="21"/>
    </row>
    <row r="5" spans="1:9" s="12" customFormat="1" ht="28" x14ac:dyDescent="0.15">
      <c r="A5" s="19">
        <v>3</v>
      </c>
      <c r="B5" s="112"/>
      <c r="C5" s="3" t="s">
        <v>100</v>
      </c>
      <c r="D5" s="21"/>
      <c r="E5" s="21"/>
      <c r="F5" s="21"/>
      <c r="G5" s="21"/>
      <c r="H5" s="21"/>
      <c r="I5" s="21"/>
    </row>
    <row r="6" spans="1:9" s="12" customFormat="1" ht="28" x14ac:dyDescent="0.15">
      <c r="A6" s="19">
        <v>4</v>
      </c>
      <c r="B6" s="112"/>
      <c r="C6" s="3" t="s">
        <v>101</v>
      </c>
      <c r="D6" s="21"/>
      <c r="E6" s="21"/>
      <c r="F6" s="21"/>
      <c r="G6" s="21"/>
      <c r="H6" s="21"/>
      <c r="I6" s="21"/>
    </row>
    <row r="7" spans="1:9" s="12" customFormat="1" ht="28" x14ac:dyDescent="0.15">
      <c r="A7" s="19">
        <v>5</v>
      </c>
      <c r="B7" s="112"/>
      <c r="C7" s="4" t="s">
        <v>208</v>
      </c>
      <c r="D7" s="49" t="s">
        <v>145</v>
      </c>
      <c r="E7" s="49" t="s">
        <v>145</v>
      </c>
      <c r="F7" s="49" t="s">
        <v>145</v>
      </c>
      <c r="G7" s="49" t="s">
        <v>145</v>
      </c>
      <c r="H7" s="49" t="s">
        <v>145</v>
      </c>
      <c r="I7" s="49" t="s">
        <v>145</v>
      </c>
    </row>
    <row r="8" spans="1:9" s="12" customFormat="1" ht="28" x14ac:dyDescent="0.15">
      <c r="A8" s="19">
        <v>6</v>
      </c>
      <c r="B8" s="112"/>
      <c r="C8" s="4" t="s">
        <v>102</v>
      </c>
      <c r="D8" s="49" t="s">
        <v>145</v>
      </c>
      <c r="E8" s="49" t="s">
        <v>145</v>
      </c>
      <c r="F8" s="49" t="s">
        <v>145</v>
      </c>
      <c r="G8" s="49" t="s">
        <v>145</v>
      </c>
      <c r="H8" s="49" t="s">
        <v>145</v>
      </c>
      <c r="I8" s="49" t="s">
        <v>145</v>
      </c>
    </row>
    <row r="9" spans="1:9" s="12" customFormat="1" ht="28" x14ac:dyDescent="0.15">
      <c r="A9" s="19">
        <v>7</v>
      </c>
      <c r="B9" s="112"/>
      <c r="C9" s="4" t="s">
        <v>103</v>
      </c>
      <c r="D9" s="21"/>
      <c r="E9" s="21"/>
      <c r="F9" s="21"/>
      <c r="G9" s="21"/>
      <c r="H9" s="21"/>
      <c r="I9" s="21"/>
    </row>
    <row r="10" spans="1:9" s="12" customFormat="1" ht="16" customHeight="1" x14ac:dyDescent="0.15">
      <c r="A10" s="114" t="s">
        <v>0</v>
      </c>
      <c r="B10" s="115"/>
      <c r="C10" s="115"/>
      <c r="D10" s="115"/>
      <c r="E10" s="115"/>
      <c r="F10" s="115"/>
      <c r="G10" s="115"/>
      <c r="H10" s="115"/>
      <c r="I10" s="115"/>
    </row>
    <row r="11" spans="1:9" s="12" customFormat="1" ht="14" x14ac:dyDescent="0.15">
      <c r="A11" s="19">
        <v>8</v>
      </c>
      <c r="B11" s="4" t="s">
        <v>37</v>
      </c>
      <c r="C11" s="10" t="s">
        <v>72</v>
      </c>
      <c r="D11" s="21"/>
      <c r="E11" s="21"/>
      <c r="F11" s="21"/>
      <c r="G11" s="21"/>
      <c r="H11" s="21"/>
      <c r="I11" s="21"/>
    </row>
    <row r="12" spans="1:9" s="12" customFormat="1" ht="14" x14ac:dyDescent="0.15">
      <c r="A12" s="19">
        <v>9</v>
      </c>
      <c r="B12" s="4" t="s">
        <v>38</v>
      </c>
      <c r="C12" s="6" t="s">
        <v>24</v>
      </c>
      <c r="D12" s="21"/>
      <c r="E12" s="21"/>
      <c r="F12" s="21"/>
      <c r="G12" s="21"/>
      <c r="H12" s="21"/>
      <c r="I12" s="21"/>
    </row>
    <row r="13" spans="1:9" s="12" customFormat="1" ht="14" x14ac:dyDescent="0.15">
      <c r="A13" s="19">
        <v>10</v>
      </c>
      <c r="B13" s="4" t="s">
        <v>36</v>
      </c>
      <c r="C13" s="3" t="s">
        <v>24</v>
      </c>
      <c r="D13" s="21"/>
      <c r="E13" s="21"/>
      <c r="F13" s="21"/>
      <c r="G13" s="21"/>
      <c r="H13" s="21"/>
      <c r="I13" s="21"/>
    </row>
    <row r="14" spans="1:9" s="12" customFormat="1" ht="28" x14ac:dyDescent="0.15">
      <c r="A14" s="19">
        <v>11</v>
      </c>
      <c r="B14" s="4" t="s">
        <v>34</v>
      </c>
      <c r="C14" s="90" t="s">
        <v>209</v>
      </c>
      <c r="D14" s="22"/>
      <c r="E14" s="22"/>
      <c r="F14" s="22"/>
      <c r="G14" s="22"/>
      <c r="H14" s="22"/>
      <c r="I14" s="22"/>
    </row>
    <row r="15" spans="1:9" s="12" customFormat="1" ht="56" x14ac:dyDescent="0.15">
      <c r="A15" s="19">
        <v>12</v>
      </c>
      <c r="B15" s="4" t="s">
        <v>152</v>
      </c>
      <c r="C15" s="3" t="s">
        <v>153</v>
      </c>
      <c r="D15" s="21"/>
      <c r="E15" s="21"/>
      <c r="F15" s="21"/>
      <c r="G15" s="21"/>
      <c r="H15" s="21"/>
      <c r="I15" s="21"/>
    </row>
    <row r="16" spans="1:9" s="12" customFormat="1" ht="42" x14ac:dyDescent="0.15">
      <c r="A16" s="19">
        <v>13</v>
      </c>
      <c r="B16" s="4" t="s">
        <v>151</v>
      </c>
      <c r="C16" s="13" t="s">
        <v>113</v>
      </c>
      <c r="D16" s="21"/>
      <c r="E16" s="21"/>
      <c r="F16" s="21"/>
      <c r="G16" s="21"/>
      <c r="H16" s="21"/>
      <c r="I16" s="21"/>
    </row>
    <row r="17" spans="1:9" s="12" customFormat="1" ht="56.25" customHeight="1" x14ac:dyDescent="0.15">
      <c r="A17" s="19">
        <v>14</v>
      </c>
      <c r="B17" s="4" t="s">
        <v>65</v>
      </c>
      <c r="C17" s="3" t="s">
        <v>112</v>
      </c>
      <c r="D17" s="23"/>
      <c r="E17" s="23"/>
      <c r="F17" s="23"/>
      <c r="G17" s="23"/>
      <c r="H17" s="23"/>
      <c r="I17" s="23"/>
    </row>
    <row r="18" spans="1:9" s="12" customFormat="1" ht="56" x14ac:dyDescent="0.15">
      <c r="A18" s="19">
        <v>15</v>
      </c>
      <c r="B18" s="4" t="s">
        <v>66</v>
      </c>
      <c r="C18" s="13" t="s">
        <v>114</v>
      </c>
      <c r="D18" s="23"/>
      <c r="E18" s="23"/>
      <c r="F18" s="23"/>
      <c r="G18" s="23"/>
      <c r="H18" s="23"/>
      <c r="I18" s="23"/>
    </row>
    <row r="19" spans="1:9" s="12" customFormat="1" ht="14" x14ac:dyDescent="0.15">
      <c r="A19" s="19">
        <v>16</v>
      </c>
      <c r="B19" s="4" t="s">
        <v>67</v>
      </c>
      <c r="C19" s="13" t="s">
        <v>115</v>
      </c>
      <c r="D19" s="23"/>
      <c r="E19" s="23"/>
      <c r="F19" s="23"/>
      <c r="G19" s="23"/>
      <c r="H19" s="23"/>
      <c r="I19" s="23"/>
    </row>
    <row r="20" spans="1:9" s="12" customFormat="1" ht="14" x14ac:dyDescent="0.15">
      <c r="A20" s="19">
        <v>17</v>
      </c>
      <c r="B20" s="4" t="s">
        <v>68</v>
      </c>
      <c r="C20" s="13" t="s">
        <v>116</v>
      </c>
      <c r="D20" s="23"/>
      <c r="E20" s="23"/>
      <c r="F20" s="23"/>
      <c r="G20" s="23"/>
      <c r="H20" s="23"/>
      <c r="I20" s="23"/>
    </row>
    <row r="21" spans="1:9" s="12" customFormat="1" ht="14" x14ac:dyDescent="0.15">
      <c r="A21" s="19">
        <v>18</v>
      </c>
      <c r="B21" s="10" t="s">
        <v>93</v>
      </c>
      <c r="C21" s="13" t="s">
        <v>110</v>
      </c>
      <c r="D21" s="49" t="s">
        <v>145</v>
      </c>
      <c r="E21" s="49" t="s">
        <v>145</v>
      </c>
      <c r="F21" s="49" t="s">
        <v>145</v>
      </c>
      <c r="G21" s="49" t="s">
        <v>145</v>
      </c>
      <c r="H21" s="49" t="s">
        <v>145</v>
      </c>
      <c r="I21" s="49" t="s">
        <v>145</v>
      </c>
    </row>
    <row r="22" spans="1:9" s="12" customFormat="1" ht="14" x14ac:dyDescent="0.15">
      <c r="A22" s="19">
        <v>19</v>
      </c>
      <c r="B22" s="10" t="s">
        <v>157</v>
      </c>
      <c r="C22" s="13" t="s">
        <v>158</v>
      </c>
      <c r="D22" s="49"/>
      <c r="E22" s="49"/>
      <c r="F22" s="49"/>
      <c r="G22" s="49"/>
      <c r="H22" s="49"/>
      <c r="I22" s="49"/>
    </row>
    <row r="23" spans="1:9" s="12" customFormat="1" ht="93.75" customHeight="1" x14ac:dyDescent="0.15">
      <c r="A23" s="19">
        <v>20</v>
      </c>
      <c r="B23" s="10" t="s">
        <v>63</v>
      </c>
      <c r="C23" s="26" t="s">
        <v>92</v>
      </c>
      <c r="D23" s="49" t="s">
        <v>145</v>
      </c>
      <c r="E23" s="49" t="s">
        <v>145</v>
      </c>
      <c r="F23" s="49" t="s">
        <v>145</v>
      </c>
      <c r="G23" s="49" t="s">
        <v>145</v>
      </c>
      <c r="H23" s="49" t="s">
        <v>145</v>
      </c>
      <c r="I23" s="49" t="s">
        <v>145</v>
      </c>
    </row>
    <row r="24" spans="1:9" s="12" customFormat="1" ht="15" customHeight="1" x14ac:dyDescent="0.15">
      <c r="A24" s="114" t="s">
        <v>25</v>
      </c>
      <c r="B24" s="115"/>
      <c r="C24" s="115"/>
      <c r="D24" s="115"/>
      <c r="E24" s="115"/>
      <c r="F24" s="115"/>
      <c r="G24" s="115"/>
      <c r="H24" s="115"/>
      <c r="I24" s="115"/>
    </row>
    <row r="25" spans="1:9" s="12" customFormat="1" ht="14" x14ac:dyDescent="0.15">
      <c r="A25" s="19">
        <v>21</v>
      </c>
      <c r="B25" s="4" t="s">
        <v>149</v>
      </c>
      <c r="C25" s="4" t="s">
        <v>164</v>
      </c>
      <c r="D25" s="49" t="s">
        <v>145</v>
      </c>
      <c r="E25" s="49" t="s">
        <v>145</v>
      </c>
      <c r="F25" s="49" t="s">
        <v>145</v>
      </c>
      <c r="G25" s="49" t="s">
        <v>145</v>
      </c>
      <c r="H25" s="49" t="s">
        <v>145</v>
      </c>
      <c r="I25" s="49" t="s">
        <v>145</v>
      </c>
    </row>
    <row r="26" spans="1:9" s="12" customFormat="1" ht="14" x14ac:dyDescent="0.15">
      <c r="A26" s="19">
        <v>22</v>
      </c>
      <c r="B26" s="4" t="s">
        <v>39</v>
      </c>
      <c r="C26" s="4" t="s">
        <v>165</v>
      </c>
      <c r="D26" s="49" t="s">
        <v>145</v>
      </c>
      <c r="E26" s="49" t="s">
        <v>145</v>
      </c>
      <c r="F26" s="49" t="s">
        <v>145</v>
      </c>
      <c r="G26" s="49" t="s">
        <v>145</v>
      </c>
      <c r="H26" s="49" t="s">
        <v>145</v>
      </c>
      <c r="I26" s="49" t="s">
        <v>145</v>
      </c>
    </row>
    <row r="27" spans="1:9" s="12" customFormat="1" ht="14" x14ac:dyDescent="0.15">
      <c r="A27" s="19">
        <v>23</v>
      </c>
      <c r="B27" s="10" t="s">
        <v>84</v>
      </c>
      <c r="C27" s="10" t="s">
        <v>79</v>
      </c>
      <c r="D27" s="49" t="s">
        <v>145</v>
      </c>
      <c r="E27" s="49" t="s">
        <v>145</v>
      </c>
      <c r="F27" s="49" t="s">
        <v>145</v>
      </c>
      <c r="G27" s="49" t="s">
        <v>145</v>
      </c>
      <c r="H27" s="49" t="s">
        <v>145</v>
      </c>
      <c r="I27" s="49" t="s">
        <v>145</v>
      </c>
    </row>
    <row r="28" spans="1:9" s="12" customFormat="1" ht="14" x14ac:dyDescent="0.15">
      <c r="A28" s="19">
        <v>24</v>
      </c>
      <c r="B28" s="10" t="s">
        <v>210</v>
      </c>
      <c r="C28" s="10" t="s">
        <v>86</v>
      </c>
      <c r="D28" s="49" t="s">
        <v>145</v>
      </c>
      <c r="E28" s="49" t="s">
        <v>145</v>
      </c>
      <c r="F28" s="49" t="s">
        <v>145</v>
      </c>
      <c r="G28" s="49" t="s">
        <v>145</v>
      </c>
      <c r="H28" s="49" t="s">
        <v>145</v>
      </c>
      <c r="I28" s="49" t="s">
        <v>145</v>
      </c>
    </row>
    <row r="29" spans="1:9" s="12" customFormat="1" ht="14" x14ac:dyDescent="0.15">
      <c r="A29" s="19">
        <v>25</v>
      </c>
      <c r="B29" s="26" t="s">
        <v>211</v>
      </c>
      <c r="C29" s="26" t="s">
        <v>87</v>
      </c>
      <c r="D29" s="49" t="s">
        <v>145</v>
      </c>
      <c r="E29" s="49" t="s">
        <v>145</v>
      </c>
      <c r="F29" s="49" t="s">
        <v>145</v>
      </c>
      <c r="G29" s="49" t="s">
        <v>145</v>
      </c>
      <c r="H29" s="49" t="s">
        <v>145</v>
      </c>
      <c r="I29" s="49" t="s">
        <v>145</v>
      </c>
    </row>
    <row r="30" spans="1:9" s="12" customFormat="1" ht="14" x14ac:dyDescent="0.15">
      <c r="A30" s="19">
        <v>26</v>
      </c>
      <c r="B30" s="4" t="s">
        <v>1</v>
      </c>
      <c r="C30" s="4" t="s">
        <v>147</v>
      </c>
      <c r="D30" s="21"/>
      <c r="E30" s="21"/>
      <c r="F30" s="21"/>
      <c r="G30" s="21"/>
      <c r="H30" s="21"/>
      <c r="I30" s="21"/>
    </row>
    <row r="31" spans="1:9" s="12" customFormat="1" ht="70" x14ac:dyDescent="0.15">
      <c r="A31" s="19">
        <v>27</v>
      </c>
      <c r="B31" s="4" t="s">
        <v>155</v>
      </c>
      <c r="C31" s="4" t="s">
        <v>146</v>
      </c>
      <c r="D31" s="48" t="s">
        <v>148</v>
      </c>
      <c r="E31" s="48" t="s">
        <v>148</v>
      </c>
      <c r="F31" s="48" t="s">
        <v>148</v>
      </c>
      <c r="G31" s="48" t="s">
        <v>148</v>
      </c>
      <c r="H31" s="48" t="s">
        <v>148</v>
      </c>
      <c r="I31" s="48" t="s">
        <v>148</v>
      </c>
    </row>
    <row r="32" spans="1:9" s="12" customFormat="1" ht="14" x14ac:dyDescent="0.15">
      <c r="A32" s="19">
        <v>28</v>
      </c>
      <c r="B32" s="4" t="s">
        <v>41</v>
      </c>
      <c r="C32" s="4" t="s">
        <v>78</v>
      </c>
      <c r="D32" s="30"/>
      <c r="E32" s="30"/>
      <c r="F32" s="30"/>
      <c r="G32" s="30"/>
      <c r="H32" s="30"/>
      <c r="I32" s="30"/>
    </row>
    <row r="33" spans="1:9" s="12" customFormat="1" ht="56" x14ac:dyDescent="0.15">
      <c r="A33" s="19">
        <v>29</v>
      </c>
      <c r="B33" s="10" t="s">
        <v>105</v>
      </c>
      <c r="C33" s="10" t="s">
        <v>27</v>
      </c>
      <c r="D33" s="31"/>
      <c r="E33" s="31"/>
      <c r="F33" s="31"/>
      <c r="G33" s="31"/>
      <c r="H33" s="31"/>
      <c r="I33" s="31"/>
    </row>
    <row r="34" spans="1:9" s="12" customFormat="1" ht="14" x14ac:dyDescent="0.15">
      <c r="A34" s="19">
        <v>30</v>
      </c>
      <c r="B34" s="4" t="s">
        <v>2</v>
      </c>
      <c r="C34" s="4" t="s">
        <v>106</v>
      </c>
      <c r="D34" s="21"/>
      <c r="E34" s="21"/>
      <c r="F34" s="21"/>
      <c r="G34" s="21"/>
      <c r="H34" s="21"/>
      <c r="I34" s="21"/>
    </row>
    <row r="35" spans="1:9" s="12" customFormat="1" ht="14" x14ac:dyDescent="0.15">
      <c r="A35" s="19">
        <v>31</v>
      </c>
      <c r="B35" s="26" t="s">
        <v>3</v>
      </c>
      <c r="C35" s="26" t="s">
        <v>107</v>
      </c>
      <c r="D35" s="49" t="s">
        <v>145</v>
      </c>
      <c r="E35" s="49" t="s">
        <v>145</v>
      </c>
      <c r="F35" s="49" t="s">
        <v>145</v>
      </c>
      <c r="G35" s="49" t="s">
        <v>145</v>
      </c>
      <c r="H35" s="49" t="s">
        <v>145</v>
      </c>
      <c r="I35" s="49" t="s">
        <v>145</v>
      </c>
    </row>
    <row r="36" spans="1:9" s="12" customFormat="1" ht="16" customHeight="1" x14ac:dyDescent="0.15">
      <c r="A36" s="114" t="s">
        <v>26</v>
      </c>
      <c r="B36" s="115"/>
      <c r="C36" s="115"/>
      <c r="D36" s="115"/>
      <c r="E36" s="115"/>
      <c r="F36" s="115"/>
      <c r="G36" s="115"/>
      <c r="H36" s="115"/>
      <c r="I36" s="115"/>
    </row>
    <row r="37" spans="1:9" s="12" customFormat="1" ht="14" x14ac:dyDescent="0.15">
      <c r="A37" s="19">
        <v>32</v>
      </c>
      <c r="B37" s="4" t="s">
        <v>9</v>
      </c>
      <c r="C37" s="2" t="s">
        <v>27</v>
      </c>
      <c r="D37" s="21"/>
      <c r="E37" s="21"/>
      <c r="F37" s="21"/>
      <c r="G37" s="21"/>
      <c r="H37" s="21"/>
      <c r="I37" s="21"/>
    </row>
    <row r="38" spans="1:9" s="12" customFormat="1" ht="14" x14ac:dyDescent="0.15">
      <c r="A38" s="19">
        <v>33</v>
      </c>
      <c r="B38" s="4" t="s">
        <v>19</v>
      </c>
      <c r="C38" s="2" t="s">
        <v>27</v>
      </c>
      <c r="D38" s="24"/>
      <c r="E38" s="24"/>
      <c r="F38" s="24"/>
      <c r="G38" s="24"/>
      <c r="H38" s="24"/>
      <c r="I38" s="24"/>
    </row>
    <row r="39" spans="1:9" s="12" customFormat="1" ht="14" x14ac:dyDescent="0.15">
      <c r="A39" s="19">
        <v>34</v>
      </c>
      <c r="B39" s="4" t="s">
        <v>18</v>
      </c>
      <c r="C39" s="2" t="s">
        <v>27</v>
      </c>
      <c r="D39" s="21"/>
      <c r="E39" s="21"/>
      <c r="F39" s="21"/>
      <c r="G39" s="21"/>
      <c r="H39" s="21"/>
      <c r="I39" s="21"/>
    </row>
    <row r="40" spans="1:9" s="12" customFormat="1" ht="14" x14ac:dyDescent="0.15">
      <c r="A40" s="19">
        <v>35</v>
      </c>
      <c r="B40" s="4" t="s">
        <v>212</v>
      </c>
      <c r="C40" s="2" t="s">
        <v>27</v>
      </c>
      <c r="D40" s="21"/>
      <c r="E40" s="21"/>
      <c r="F40" s="21"/>
      <c r="G40" s="21"/>
      <c r="H40" s="21"/>
      <c r="I40" s="21"/>
    </row>
    <row r="41" spans="1:9" s="12" customFormat="1" ht="14" x14ac:dyDescent="0.15">
      <c r="A41" s="19">
        <v>36</v>
      </c>
      <c r="B41" s="4" t="s">
        <v>10</v>
      </c>
      <c r="C41" s="2" t="s">
        <v>27</v>
      </c>
      <c r="D41" s="21"/>
      <c r="E41" s="21"/>
      <c r="F41" s="21"/>
      <c r="G41" s="21"/>
      <c r="H41" s="21"/>
      <c r="I41" s="21"/>
    </row>
    <row r="42" spans="1:9" s="12" customFormat="1" ht="14" x14ac:dyDescent="0.15">
      <c r="A42" s="19">
        <v>37</v>
      </c>
      <c r="B42" s="4" t="s">
        <v>21</v>
      </c>
      <c r="C42" s="2" t="s">
        <v>27</v>
      </c>
      <c r="D42" s="21"/>
      <c r="E42" s="21"/>
      <c r="F42" s="21"/>
      <c r="G42" s="21"/>
      <c r="H42" s="21"/>
      <c r="I42" s="21"/>
    </row>
    <row r="43" spans="1:9" s="12" customFormat="1" ht="42" x14ac:dyDescent="0.15">
      <c r="A43" s="19">
        <v>38</v>
      </c>
      <c r="B43" s="4" t="s">
        <v>213</v>
      </c>
      <c r="C43" s="2" t="s">
        <v>27</v>
      </c>
      <c r="D43" s="21"/>
      <c r="E43" s="21"/>
      <c r="F43" s="21"/>
      <c r="G43" s="21"/>
      <c r="H43" s="21"/>
      <c r="I43" s="21"/>
    </row>
    <row r="44" spans="1:9" s="12" customFormat="1" ht="14" x14ac:dyDescent="0.15">
      <c r="A44" s="19">
        <v>39</v>
      </c>
      <c r="B44" s="4" t="s">
        <v>56</v>
      </c>
      <c r="C44" s="2" t="s">
        <v>57</v>
      </c>
      <c r="D44" s="21"/>
      <c r="E44" s="21"/>
      <c r="F44" s="21"/>
      <c r="G44" s="21"/>
      <c r="H44" s="21"/>
      <c r="I44" s="21"/>
    </row>
    <row r="45" spans="1:9" s="12" customFormat="1" ht="14" x14ac:dyDescent="0.15">
      <c r="A45" s="19">
        <v>40</v>
      </c>
      <c r="B45" s="4" t="s">
        <v>58</v>
      </c>
      <c r="C45" s="2" t="s">
        <v>27</v>
      </c>
      <c r="D45" s="21"/>
      <c r="E45" s="21"/>
      <c r="F45" s="21"/>
      <c r="G45" s="21"/>
      <c r="H45" s="21"/>
      <c r="I45" s="21"/>
    </row>
    <row r="46" spans="1:9" s="12" customFormat="1" ht="14" x14ac:dyDescent="0.15">
      <c r="A46" s="19">
        <v>41</v>
      </c>
      <c r="B46" s="4" t="s">
        <v>42</v>
      </c>
      <c r="C46" s="2" t="s">
        <v>55</v>
      </c>
      <c r="D46" s="21"/>
      <c r="E46" s="21"/>
      <c r="F46" s="21"/>
      <c r="G46" s="21"/>
      <c r="H46" s="21"/>
      <c r="I46" s="21"/>
    </row>
    <row r="47" spans="1:9" s="12" customFormat="1" ht="28" x14ac:dyDescent="0.15">
      <c r="A47" s="19">
        <v>42</v>
      </c>
      <c r="B47" s="5" t="s">
        <v>43</v>
      </c>
      <c r="C47" s="2" t="s">
        <v>27</v>
      </c>
      <c r="D47" s="21"/>
      <c r="E47" s="21"/>
      <c r="F47" s="21"/>
      <c r="G47" s="21"/>
      <c r="H47" s="21"/>
      <c r="I47" s="21"/>
    </row>
    <row r="48" spans="1:9" s="12" customFormat="1" ht="15.75" customHeight="1" x14ac:dyDescent="0.15">
      <c r="A48" s="19">
        <v>43</v>
      </c>
      <c r="B48" s="4" t="s">
        <v>4</v>
      </c>
      <c r="C48" s="2" t="s">
        <v>27</v>
      </c>
      <c r="D48" s="21"/>
      <c r="E48" s="21"/>
      <c r="F48" s="21"/>
      <c r="G48" s="21"/>
      <c r="H48" s="21"/>
      <c r="I48" s="21"/>
    </row>
    <row r="49" spans="1:9" s="12" customFormat="1" ht="14" x14ac:dyDescent="0.15">
      <c r="A49" s="19">
        <v>44</v>
      </c>
      <c r="B49" s="4" t="s">
        <v>48</v>
      </c>
      <c r="C49" s="2" t="s">
        <v>27</v>
      </c>
      <c r="D49" s="21"/>
      <c r="E49" s="21"/>
      <c r="F49" s="21"/>
      <c r="G49" s="21"/>
      <c r="H49" s="21"/>
      <c r="I49" s="21"/>
    </row>
    <row r="50" spans="1:9" s="12" customFormat="1" ht="28" x14ac:dyDescent="0.15">
      <c r="A50" s="19">
        <v>45</v>
      </c>
      <c r="B50" s="10" t="s">
        <v>51</v>
      </c>
      <c r="C50" s="11" t="s">
        <v>27</v>
      </c>
      <c r="D50" s="24"/>
      <c r="E50" s="24"/>
      <c r="F50" s="24"/>
      <c r="G50" s="24"/>
      <c r="H50" s="24"/>
      <c r="I50" s="24"/>
    </row>
    <row r="51" spans="1:9" s="12" customFormat="1" ht="168" x14ac:dyDescent="0.15">
      <c r="A51" s="19">
        <v>46</v>
      </c>
      <c r="B51" s="10" t="s">
        <v>214</v>
      </c>
      <c r="C51" s="11" t="s">
        <v>27</v>
      </c>
      <c r="D51" s="32"/>
      <c r="E51" s="32"/>
      <c r="F51" s="32"/>
      <c r="G51" s="32"/>
      <c r="H51" s="32"/>
      <c r="I51" s="32"/>
    </row>
    <row r="52" spans="1:9" s="12" customFormat="1" ht="56" x14ac:dyDescent="0.15">
      <c r="A52" s="19">
        <v>47</v>
      </c>
      <c r="B52" s="4" t="s">
        <v>15</v>
      </c>
      <c r="C52" s="3" t="s">
        <v>108</v>
      </c>
      <c r="D52" s="21"/>
      <c r="E52" s="21"/>
      <c r="F52" s="21"/>
      <c r="G52" s="21"/>
      <c r="H52" s="21"/>
      <c r="I52" s="21"/>
    </row>
    <row r="53" spans="1:9" s="12" customFormat="1" ht="14" x14ac:dyDescent="0.15">
      <c r="A53" s="19">
        <v>48</v>
      </c>
      <c r="B53" s="4" t="s">
        <v>11</v>
      </c>
      <c r="C53" s="2" t="s">
        <v>27</v>
      </c>
      <c r="D53" s="21"/>
      <c r="E53" s="21"/>
      <c r="F53" s="21"/>
      <c r="G53" s="21"/>
      <c r="H53" s="21"/>
      <c r="I53" s="21"/>
    </row>
    <row r="54" spans="1:9" s="12" customFormat="1" ht="14" x14ac:dyDescent="0.15">
      <c r="A54" s="19">
        <v>49</v>
      </c>
      <c r="B54" s="2" t="s">
        <v>35</v>
      </c>
      <c r="C54" s="2" t="s">
        <v>27</v>
      </c>
      <c r="D54" s="21"/>
      <c r="E54" s="21"/>
      <c r="F54" s="21"/>
      <c r="G54" s="21"/>
      <c r="H54" s="21"/>
      <c r="I54" s="21"/>
    </row>
    <row r="55" spans="1:9" s="12" customFormat="1" ht="16" customHeight="1" x14ac:dyDescent="0.15">
      <c r="A55" s="114" t="s">
        <v>28</v>
      </c>
      <c r="B55" s="115"/>
      <c r="C55" s="115"/>
      <c r="D55" s="115"/>
      <c r="E55" s="115"/>
      <c r="F55" s="115"/>
      <c r="G55" s="115"/>
      <c r="H55" s="115"/>
      <c r="I55" s="115"/>
    </row>
    <row r="56" spans="1:9" s="12" customFormat="1" ht="14" x14ac:dyDescent="0.15">
      <c r="A56" s="19">
        <v>50</v>
      </c>
      <c r="B56" s="4" t="s">
        <v>8</v>
      </c>
      <c r="C56" s="2" t="s">
        <v>27</v>
      </c>
      <c r="D56" s="21"/>
      <c r="E56" s="21"/>
      <c r="F56" s="21"/>
      <c r="G56" s="21"/>
      <c r="H56" s="21"/>
      <c r="I56" s="21"/>
    </row>
    <row r="57" spans="1:9" s="12" customFormat="1" ht="14" x14ac:dyDescent="0.15">
      <c r="A57" s="19">
        <v>51</v>
      </c>
      <c r="B57" s="4" t="s">
        <v>91</v>
      </c>
      <c r="C57" s="2" t="s">
        <v>27</v>
      </c>
      <c r="D57" s="21"/>
      <c r="E57" s="21"/>
      <c r="F57" s="21"/>
      <c r="G57" s="21"/>
      <c r="H57" s="21"/>
      <c r="I57" s="21"/>
    </row>
    <row r="58" spans="1:9" s="12" customFormat="1" ht="56" x14ac:dyDescent="0.15">
      <c r="A58" s="19">
        <v>52</v>
      </c>
      <c r="B58" s="4" t="s">
        <v>215</v>
      </c>
      <c r="C58" s="2" t="s">
        <v>27</v>
      </c>
      <c r="D58" s="21"/>
      <c r="E58" s="21"/>
      <c r="F58" s="21"/>
      <c r="G58" s="21"/>
      <c r="H58" s="21"/>
      <c r="I58" s="21"/>
    </row>
    <row r="59" spans="1:9" s="12" customFormat="1" ht="42" x14ac:dyDescent="0.15">
      <c r="A59" s="19">
        <v>53</v>
      </c>
      <c r="B59" s="4" t="s">
        <v>167</v>
      </c>
      <c r="C59" s="2" t="s">
        <v>27</v>
      </c>
      <c r="D59" s="33"/>
      <c r="E59" s="33"/>
      <c r="F59" s="33"/>
      <c r="G59" s="33"/>
      <c r="H59" s="33"/>
      <c r="I59" s="33"/>
    </row>
    <row r="60" spans="1:9" s="12" customFormat="1" ht="14" x14ac:dyDescent="0.15">
      <c r="A60" s="19">
        <v>54</v>
      </c>
      <c r="B60" s="4" t="s">
        <v>29</v>
      </c>
      <c r="C60" s="2" t="s">
        <v>27</v>
      </c>
      <c r="D60" s="21"/>
      <c r="E60" s="21"/>
      <c r="F60" s="21"/>
      <c r="G60" s="21"/>
      <c r="H60" s="21"/>
      <c r="I60" s="21"/>
    </row>
    <row r="61" spans="1:9" s="12" customFormat="1" ht="14" x14ac:dyDescent="0.15">
      <c r="A61" s="19">
        <v>55</v>
      </c>
      <c r="B61" s="4" t="s">
        <v>216</v>
      </c>
      <c r="C61" s="2" t="s">
        <v>27</v>
      </c>
      <c r="D61" s="21"/>
      <c r="E61" s="21"/>
      <c r="F61" s="21"/>
      <c r="G61" s="21"/>
      <c r="H61" s="21"/>
      <c r="I61" s="21"/>
    </row>
    <row r="62" spans="1:9" s="12" customFormat="1" ht="28" x14ac:dyDescent="0.15">
      <c r="A62" s="19">
        <v>56</v>
      </c>
      <c r="B62" s="4" t="s">
        <v>53</v>
      </c>
      <c r="C62" s="2" t="s">
        <v>27</v>
      </c>
      <c r="D62" s="21"/>
      <c r="E62" s="21"/>
      <c r="F62" s="21"/>
      <c r="G62" s="21"/>
      <c r="H62" s="21"/>
      <c r="I62" s="21"/>
    </row>
    <row r="63" spans="1:9" s="12" customFormat="1" ht="70" x14ac:dyDescent="0.15">
      <c r="A63" s="19">
        <v>57</v>
      </c>
      <c r="B63" s="4" t="s">
        <v>217</v>
      </c>
      <c r="C63" s="2" t="s">
        <v>27</v>
      </c>
      <c r="D63" s="21"/>
      <c r="E63" s="21"/>
      <c r="F63" s="21"/>
      <c r="G63" s="21"/>
      <c r="H63" s="21"/>
      <c r="I63" s="21"/>
    </row>
    <row r="64" spans="1:9" s="12" customFormat="1" ht="14" x14ac:dyDescent="0.15">
      <c r="A64" s="19">
        <v>58</v>
      </c>
      <c r="B64" s="4" t="s">
        <v>14</v>
      </c>
      <c r="C64" s="2" t="s">
        <v>27</v>
      </c>
      <c r="D64" s="21"/>
      <c r="E64" s="21"/>
      <c r="F64" s="21"/>
      <c r="G64" s="21"/>
      <c r="H64" s="21"/>
      <c r="I64" s="21"/>
    </row>
    <row r="65" spans="1:9" s="12" customFormat="1" ht="14" x14ac:dyDescent="0.15">
      <c r="A65" s="19">
        <v>59</v>
      </c>
      <c r="B65" s="10" t="s">
        <v>88</v>
      </c>
      <c r="C65" s="11" t="s">
        <v>27</v>
      </c>
      <c r="D65" s="21"/>
      <c r="E65" s="21"/>
      <c r="F65" s="21"/>
      <c r="G65" s="21"/>
      <c r="H65" s="21"/>
      <c r="I65" s="21"/>
    </row>
    <row r="66" spans="1:9" s="12" customFormat="1" ht="28" x14ac:dyDescent="0.15">
      <c r="A66" s="19">
        <v>60</v>
      </c>
      <c r="B66" s="4" t="s">
        <v>20</v>
      </c>
      <c r="C66" s="2" t="s">
        <v>27</v>
      </c>
      <c r="D66" s="21"/>
      <c r="E66" s="21"/>
      <c r="F66" s="21"/>
      <c r="G66" s="21"/>
      <c r="H66" s="21"/>
      <c r="I66" s="21"/>
    </row>
    <row r="67" spans="1:9" s="12" customFormat="1" ht="16.5" customHeight="1" x14ac:dyDescent="0.15">
      <c r="A67" s="19">
        <v>61</v>
      </c>
      <c r="B67" s="4" t="s">
        <v>54</v>
      </c>
      <c r="C67" s="2" t="s">
        <v>27</v>
      </c>
      <c r="D67" s="21"/>
      <c r="E67" s="21"/>
      <c r="F67" s="21"/>
      <c r="G67" s="21"/>
      <c r="H67" s="21"/>
      <c r="I67" s="21"/>
    </row>
    <row r="68" spans="1:9" s="12" customFormat="1" ht="16.5" customHeight="1" x14ac:dyDescent="0.15">
      <c r="A68" s="19">
        <v>62</v>
      </c>
      <c r="B68" s="4" t="s">
        <v>50</v>
      </c>
      <c r="C68" s="2" t="s">
        <v>27</v>
      </c>
      <c r="D68" s="21"/>
      <c r="E68" s="21"/>
      <c r="F68" s="21"/>
      <c r="G68" s="21"/>
      <c r="H68" s="21"/>
      <c r="I68" s="21"/>
    </row>
    <row r="69" spans="1:9" s="12" customFormat="1" ht="16.5" customHeight="1" x14ac:dyDescent="0.15">
      <c r="A69" s="19">
        <v>63</v>
      </c>
      <c r="B69" s="4" t="s">
        <v>168</v>
      </c>
      <c r="C69" s="2" t="s">
        <v>27</v>
      </c>
      <c r="D69" s="21"/>
      <c r="E69" s="21"/>
      <c r="F69" s="21"/>
      <c r="G69" s="21"/>
      <c r="H69" s="21"/>
      <c r="I69" s="21"/>
    </row>
    <row r="70" spans="1:9" s="12" customFormat="1" ht="14" x14ac:dyDescent="0.15">
      <c r="A70" s="19">
        <v>64</v>
      </c>
      <c r="B70" s="4" t="s">
        <v>40</v>
      </c>
      <c r="C70" s="2" t="s">
        <v>27</v>
      </c>
      <c r="D70" s="21"/>
      <c r="E70" s="21"/>
      <c r="F70" s="21"/>
      <c r="G70" s="21"/>
      <c r="H70" s="21"/>
      <c r="I70" s="21"/>
    </row>
    <row r="71" spans="1:9" s="12" customFormat="1" ht="14" x14ac:dyDescent="0.15">
      <c r="A71" s="19">
        <v>65</v>
      </c>
      <c r="B71" s="4" t="s">
        <v>16</v>
      </c>
      <c r="C71" s="2" t="s">
        <v>27</v>
      </c>
      <c r="D71" s="21"/>
      <c r="E71" s="21"/>
      <c r="F71" s="21"/>
      <c r="G71" s="21"/>
      <c r="H71" s="21"/>
      <c r="I71" s="21"/>
    </row>
    <row r="72" spans="1:9" s="12" customFormat="1" ht="14" x14ac:dyDescent="0.15">
      <c r="A72" s="19">
        <v>66</v>
      </c>
      <c r="B72" s="4" t="s">
        <v>17</v>
      </c>
      <c r="C72" s="2" t="s">
        <v>27</v>
      </c>
      <c r="D72" s="21"/>
      <c r="E72" s="21"/>
      <c r="F72" s="21"/>
      <c r="G72" s="21"/>
      <c r="H72" s="21"/>
      <c r="I72" s="21"/>
    </row>
    <row r="73" spans="1:9" s="12" customFormat="1" ht="28" x14ac:dyDescent="0.15">
      <c r="A73" s="19">
        <v>67</v>
      </c>
      <c r="B73" s="10" t="s">
        <v>89</v>
      </c>
      <c r="C73" s="11" t="s">
        <v>27</v>
      </c>
      <c r="D73" s="21"/>
      <c r="E73" s="21"/>
      <c r="F73" s="21"/>
      <c r="G73" s="21"/>
      <c r="H73" s="21"/>
      <c r="I73" s="21"/>
    </row>
    <row r="74" spans="1:9" s="12" customFormat="1" ht="16" customHeight="1" x14ac:dyDescent="0.15">
      <c r="A74" s="114" t="s">
        <v>30</v>
      </c>
      <c r="B74" s="115"/>
      <c r="C74" s="115"/>
      <c r="D74" s="115"/>
      <c r="E74" s="115"/>
      <c r="F74" s="115"/>
      <c r="G74" s="115"/>
      <c r="H74" s="115"/>
      <c r="I74" s="115"/>
    </row>
    <row r="75" spans="1:9" s="12" customFormat="1" ht="15.75" customHeight="1" x14ac:dyDescent="0.15">
      <c r="A75" s="19">
        <v>68</v>
      </c>
      <c r="B75" s="27" t="s">
        <v>59</v>
      </c>
      <c r="C75" s="27" t="s">
        <v>64</v>
      </c>
      <c r="D75" s="21"/>
      <c r="E75" s="21"/>
      <c r="F75" s="21"/>
      <c r="G75" s="21"/>
      <c r="H75" s="21"/>
      <c r="I75" s="21"/>
    </row>
    <row r="76" spans="1:9" s="12" customFormat="1" ht="27" customHeight="1" x14ac:dyDescent="0.15">
      <c r="A76" s="19">
        <v>69</v>
      </c>
      <c r="B76" s="3" t="s">
        <v>61</v>
      </c>
      <c r="C76" s="27" t="s">
        <v>27</v>
      </c>
      <c r="D76" s="21"/>
      <c r="E76" s="21"/>
      <c r="F76" s="21"/>
      <c r="G76" s="21"/>
      <c r="H76" s="21"/>
      <c r="I76" s="21"/>
    </row>
    <row r="77" spans="1:9" s="12" customFormat="1" ht="14" x14ac:dyDescent="0.15">
      <c r="A77" s="19">
        <v>70</v>
      </c>
      <c r="B77" s="4" t="s">
        <v>31</v>
      </c>
      <c r="C77" s="11" t="s">
        <v>144</v>
      </c>
      <c r="D77" s="23"/>
      <c r="E77" s="23"/>
      <c r="F77" s="23"/>
      <c r="G77" s="23"/>
      <c r="H77" s="23"/>
      <c r="I77" s="23"/>
    </row>
    <row r="78" spans="1:9" s="12" customFormat="1" ht="28" x14ac:dyDescent="0.15">
      <c r="A78" s="19">
        <v>71</v>
      </c>
      <c r="B78" s="4" t="s">
        <v>12</v>
      </c>
      <c r="C78" s="3" t="s">
        <v>27</v>
      </c>
      <c r="D78" s="21"/>
      <c r="E78" s="21"/>
      <c r="F78" s="21"/>
      <c r="G78" s="21"/>
      <c r="H78" s="21"/>
      <c r="I78" s="21"/>
    </row>
    <row r="79" spans="1:9" s="12" customFormat="1" ht="23.25" customHeight="1" x14ac:dyDescent="0.15">
      <c r="A79" s="19">
        <v>72</v>
      </c>
      <c r="B79" s="4" t="s">
        <v>13</v>
      </c>
      <c r="C79" s="3" t="s">
        <v>27</v>
      </c>
      <c r="D79" s="21"/>
      <c r="E79" s="21"/>
      <c r="F79" s="21"/>
      <c r="G79" s="21"/>
      <c r="H79" s="21"/>
      <c r="I79" s="21"/>
    </row>
    <row r="80" spans="1:9" s="12" customFormat="1" ht="14" x14ac:dyDescent="0.15">
      <c r="A80" s="19">
        <v>73</v>
      </c>
      <c r="B80" s="4" t="s">
        <v>32</v>
      </c>
      <c r="C80" s="3" t="s">
        <v>27</v>
      </c>
      <c r="D80" s="21"/>
      <c r="E80" s="21"/>
      <c r="F80" s="21"/>
      <c r="G80" s="21"/>
      <c r="H80" s="21"/>
      <c r="I80" s="21"/>
    </row>
    <row r="81" spans="1:9" s="12" customFormat="1" ht="16" customHeight="1" x14ac:dyDescent="0.15">
      <c r="A81" s="114" t="s">
        <v>33</v>
      </c>
      <c r="B81" s="115"/>
      <c r="C81" s="115"/>
      <c r="D81" s="115"/>
      <c r="E81" s="115"/>
      <c r="F81" s="115"/>
      <c r="G81" s="115"/>
      <c r="H81" s="115"/>
      <c r="I81" s="115"/>
    </row>
    <row r="82" spans="1:9" s="12" customFormat="1" ht="14" x14ac:dyDescent="0.15">
      <c r="A82" s="19">
        <v>74</v>
      </c>
      <c r="B82" s="4" t="s">
        <v>5</v>
      </c>
      <c r="C82" s="2" t="s">
        <v>27</v>
      </c>
      <c r="D82" s="21"/>
      <c r="E82" s="21"/>
      <c r="F82" s="21"/>
      <c r="G82" s="21"/>
      <c r="H82" s="21"/>
      <c r="I82" s="21"/>
    </row>
    <row r="83" spans="1:9" s="12" customFormat="1" ht="28" x14ac:dyDescent="0.15">
      <c r="A83" s="19">
        <v>75</v>
      </c>
      <c r="B83" s="10" t="s">
        <v>70</v>
      </c>
      <c r="C83" s="11" t="s">
        <v>27</v>
      </c>
      <c r="D83" s="21"/>
      <c r="E83" s="21"/>
      <c r="F83" s="21"/>
      <c r="G83" s="21"/>
      <c r="H83" s="21"/>
      <c r="I83" s="21"/>
    </row>
    <row r="84" spans="1:9" s="12" customFormat="1" ht="56" x14ac:dyDescent="0.15">
      <c r="A84" s="19">
        <v>76</v>
      </c>
      <c r="B84" s="4" t="s">
        <v>47</v>
      </c>
      <c r="C84" s="2" t="s">
        <v>27</v>
      </c>
      <c r="D84" s="21"/>
      <c r="E84" s="21"/>
      <c r="F84" s="21"/>
      <c r="G84" s="21"/>
      <c r="H84" s="21"/>
      <c r="I84" s="21"/>
    </row>
    <row r="85" spans="1:9" s="12" customFormat="1" ht="14" x14ac:dyDescent="0.15">
      <c r="A85" s="19">
        <v>77</v>
      </c>
      <c r="B85" s="4" t="s">
        <v>45</v>
      </c>
      <c r="C85" s="2" t="s">
        <v>27</v>
      </c>
      <c r="D85" s="21"/>
      <c r="E85" s="21"/>
      <c r="F85" s="21"/>
      <c r="G85" s="21"/>
      <c r="H85" s="21"/>
      <c r="I85" s="21"/>
    </row>
    <row r="86" spans="1:9" s="12" customFormat="1" ht="14" x14ac:dyDescent="0.15">
      <c r="A86" s="19">
        <v>78</v>
      </c>
      <c r="B86" s="4" t="s">
        <v>46</v>
      </c>
      <c r="C86" s="2" t="s">
        <v>27</v>
      </c>
      <c r="D86" s="21"/>
      <c r="E86" s="21"/>
      <c r="F86" s="21"/>
      <c r="G86" s="21"/>
      <c r="H86" s="21"/>
      <c r="I86" s="21"/>
    </row>
    <row r="87" spans="1:9" s="12" customFormat="1" ht="15.75" customHeight="1" x14ac:dyDescent="0.15">
      <c r="A87" s="19">
        <v>79</v>
      </c>
      <c r="B87" s="4" t="s">
        <v>71</v>
      </c>
      <c r="C87" s="2" t="s">
        <v>27</v>
      </c>
      <c r="D87" s="21"/>
      <c r="E87" s="21"/>
      <c r="F87" s="21"/>
      <c r="G87" s="21"/>
      <c r="H87" s="21"/>
      <c r="I87" s="21"/>
    </row>
    <row r="88" spans="1:9" s="12" customFormat="1" ht="14" x14ac:dyDescent="0.15">
      <c r="A88" s="19">
        <v>80</v>
      </c>
      <c r="B88" s="4" t="s">
        <v>44</v>
      </c>
      <c r="C88" s="2" t="s">
        <v>27</v>
      </c>
      <c r="D88" s="21"/>
      <c r="E88" s="21"/>
      <c r="F88" s="21"/>
      <c r="G88" s="21"/>
      <c r="H88" s="21"/>
      <c r="I88" s="21"/>
    </row>
    <row r="89" spans="1:9" s="12" customFormat="1" ht="14" x14ac:dyDescent="0.15">
      <c r="A89" s="19">
        <v>81</v>
      </c>
      <c r="B89" s="4" t="s">
        <v>6</v>
      </c>
      <c r="C89" s="2" t="s">
        <v>27</v>
      </c>
      <c r="D89" s="21"/>
      <c r="E89" s="21"/>
      <c r="F89" s="21"/>
      <c r="G89" s="21"/>
      <c r="H89" s="21"/>
      <c r="I89" s="21"/>
    </row>
    <row r="90" spans="1:9" s="12" customFormat="1" ht="14" x14ac:dyDescent="0.15">
      <c r="A90" s="19">
        <v>82</v>
      </c>
      <c r="B90" s="4" t="s">
        <v>7</v>
      </c>
      <c r="C90" s="2" t="s">
        <v>27</v>
      </c>
      <c r="D90" s="21"/>
      <c r="E90" s="21"/>
      <c r="F90" s="21"/>
      <c r="G90" s="21"/>
      <c r="H90" s="21"/>
      <c r="I90" s="21"/>
    </row>
    <row r="91" spans="1:9" s="12" customFormat="1" ht="42" x14ac:dyDescent="0.15">
      <c r="A91" s="19">
        <v>83</v>
      </c>
      <c r="B91" s="4" t="s">
        <v>85</v>
      </c>
      <c r="C91" s="2" t="s">
        <v>27</v>
      </c>
      <c r="D91" s="21"/>
      <c r="E91" s="21"/>
      <c r="F91" s="21"/>
      <c r="G91" s="21"/>
      <c r="H91" s="21"/>
      <c r="I91" s="21"/>
    </row>
    <row r="92" spans="1:9" s="12" customFormat="1" ht="28" x14ac:dyDescent="0.15">
      <c r="A92" s="19">
        <v>84</v>
      </c>
      <c r="B92" s="10" t="s">
        <v>82</v>
      </c>
      <c r="C92" s="11" t="s">
        <v>81</v>
      </c>
      <c r="D92" s="21"/>
      <c r="E92" s="21"/>
      <c r="F92" s="21"/>
      <c r="G92" s="21"/>
      <c r="H92" s="21"/>
      <c r="I92" s="21"/>
    </row>
    <row r="93" spans="1:9" s="12" customFormat="1" ht="28" x14ac:dyDescent="0.15">
      <c r="A93" s="19">
        <v>85</v>
      </c>
      <c r="B93" s="4" t="s">
        <v>83</v>
      </c>
      <c r="C93" s="2" t="s">
        <v>27</v>
      </c>
      <c r="D93" s="21"/>
      <c r="E93" s="21"/>
      <c r="F93" s="21"/>
      <c r="G93" s="21"/>
      <c r="H93" s="21"/>
      <c r="I93" s="21"/>
    </row>
    <row r="94" spans="1:9" s="12" customFormat="1" ht="42" x14ac:dyDescent="0.15">
      <c r="A94" s="19">
        <v>86</v>
      </c>
      <c r="B94" s="4" t="s">
        <v>49</v>
      </c>
      <c r="C94" s="2" t="s">
        <v>27</v>
      </c>
      <c r="D94" s="21"/>
      <c r="E94" s="21"/>
      <c r="F94" s="21"/>
      <c r="G94" s="21"/>
      <c r="H94" s="21"/>
      <c r="I94" s="21"/>
    </row>
    <row r="95" spans="1:9" s="12" customFormat="1" ht="42" x14ac:dyDescent="0.15">
      <c r="A95" s="19">
        <v>87</v>
      </c>
      <c r="B95" s="4" t="s">
        <v>60</v>
      </c>
      <c r="C95" s="2" t="s">
        <v>27</v>
      </c>
      <c r="D95" s="21"/>
      <c r="E95" s="21"/>
      <c r="F95" s="21"/>
      <c r="G95" s="21"/>
      <c r="H95" s="21"/>
      <c r="I95" s="21"/>
    </row>
    <row r="96" spans="1:9" s="12" customFormat="1" ht="27.75" customHeight="1" x14ac:dyDescent="0.15">
      <c r="A96" s="19">
        <v>88</v>
      </c>
      <c r="B96" s="10" t="s">
        <v>218</v>
      </c>
      <c r="C96" s="11" t="s">
        <v>27</v>
      </c>
      <c r="D96" s="30"/>
      <c r="E96" s="30"/>
      <c r="F96" s="30"/>
      <c r="G96" s="30"/>
      <c r="H96" s="30"/>
      <c r="I96" s="30"/>
    </row>
    <row r="97" spans="1:9" s="12" customFormat="1" ht="70" x14ac:dyDescent="0.15">
      <c r="A97" s="19">
        <v>89</v>
      </c>
      <c r="B97" s="4" t="s">
        <v>169</v>
      </c>
      <c r="C97" s="11" t="s">
        <v>27</v>
      </c>
      <c r="D97" s="21"/>
      <c r="E97" s="21"/>
      <c r="F97" s="21"/>
      <c r="G97" s="21"/>
      <c r="H97" s="21"/>
      <c r="I97" s="21"/>
    </row>
    <row r="98" spans="1:9" s="12" customFormat="1" ht="84" x14ac:dyDescent="0.15">
      <c r="A98" s="19">
        <v>90</v>
      </c>
      <c r="B98" s="10" t="s">
        <v>219</v>
      </c>
      <c r="C98" s="2" t="s">
        <v>27</v>
      </c>
      <c r="D98" s="21"/>
      <c r="E98" s="21"/>
      <c r="F98" s="21"/>
      <c r="G98" s="21"/>
      <c r="H98" s="21"/>
      <c r="I98" s="21"/>
    </row>
    <row r="99" spans="1:9" s="12" customFormat="1" ht="17.25" customHeight="1" x14ac:dyDescent="0.15">
      <c r="A99" s="19">
        <v>91</v>
      </c>
      <c r="B99" s="4" t="s">
        <v>90</v>
      </c>
      <c r="C99" s="2" t="s">
        <v>27</v>
      </c>
      <c r="D99" s="21"/>
      <c r="E99" s="21"/>
      <c r="F99" s="21"/>
      <c r="G99" s="21"/>
      <c r="H99" s="21"/>
      <c r="I99" s="21"/>
    </row>
    <row r="100" spans="1:9" s="12" customFormat="1" ht="30.75" customHeight="1" x14ac:dyDescent="0.15">
      <c r="A100" s="19">
        <v>92</v>
      </c>
      <c r="B100" s="4" t="s">
        <v>52</v>
      </c>
      <c r="C100" s="2" t="s">
        <v>62</v>
      </c>
      <c r="D100" s="21"/>
      <c r="E100" s="21"/>
      <c r="F100" s="21"/>
      <c r="G100" s="21"/>
      <c r="H100" s="21"/>
      <c r="I100" s="21"/>
    </row>
    <row r="101" spans="1:9" s="12" customFormat="1" ht="38.25" customHeight="1" x14ac:dyDescent="0.15">
      <c r="A101" s="19">
        <v>93</v>
      </c>
      <c r="B101" s="10" t="s">
        <v>80</v>
      </c>
      <c r="C101" s="11" t="s">
        <v>27</v>
      </c>
      <c r="D101" s="21"/>
      <c r="E101" s="21"/>
      <c r="F101" s="21"/>
      <c r="G101" s="21"/>
      <c r="H101" s="21"/>
      <c r="I101" s="21"/>
    </row>
    <row r="102" spans="1:9" s="12" customFormat="1" ht="28" x14ac:dyDescent="0.15">
      <c r="A102" s="19">
        <v>94</v>
      </c>
      <c r="B102" s="4" t="s">
        <v>220</v>
      </c>
      <c r="C102" s="2" t="s">
        <v>27</v>
      </c>
      <c r="D102" s="21"/>
      <c r="E102" s="21"/>
      <c r="F102" s="21"/>
      <c r="G102" s="21"/>
      <c r="H102" s="21"/>
      <c r="I102" s="21"/>
    </row>
    <row r="103" spans="1:9" s="12" customFormat="1" ht="14" x14ac:dyDescent="0.15">
      <c r="A103" s="19">
        <v>95</v>
      </c>
      <c r="B103" s="4" t="s">
        <v>117</v>
      </c>
      <c r="C103" s="4" t="s">
        <v>109</v>
      </c>
      <c r="D103" s="21"/>
      <c r="E103" s="21"/>
      <c r="F103" s="21"/>
      <c r="G103" s="21"/>
      <c r="H103" s="21"/>
      <c r="I103" s="21"/>
    </row>
    <row r="104" spans="1:9" s="12" customFormat="1" ht="70" x14ac:dyDescent="0.15">
      <c r="A104" s="19">
        <v>96</v>
      </c>
      <c r="B104" s="4" t="s">
        <v>150</v>
      </c>
      <c r="C104" s="2" t="s">
        <v>27</v>
      </c>
      <c r="D104" s="21"/>
      <c r="E104" s="21"/>
      <c r="F104" s="21"/>
      <c r="G104" s="21"/>
      <c r="H104" s="21"/>
      <c r="I104" s="21"/>
    </row>
    <row r="105" spans="1:9" s="12" customFormat="1" ht="154" x14ac:dyDescent="0.15">
      <c r="A105" s="19">
        <v>97</v>
      </c>
      <c r="B105" s="2" t="s">
        <v>111</v>
      </c>
      <c r="C105" s="4" t="s">
        <v>27</v>
      </c>
      <c r="D105" s="25"/>
      <c r="E105" s="25"/>
      <c r="F105" s="25"/>
      <c r="G105" s="25"/>
      <c r="H105" s="25"/>
      <c r="I105" s="25"/>
    </row>
    <row r="106" spans="1:9" x14ac:dyDescent="0.15">
      <c r="A106" s="20"/>
      <c r="B106" s="28"/>
      <c r="C106" s="28"/>
    </row>
    <row r="107" spans="1:9" x14ac:dyDescent="0.15">
      <c r="B107" s="29"/>
    </row>
    <row r="108" spans="1:9" x14ac:dyDescent="0.15">
      <c r="B108" s="111" t="s">
        <v>69</v>
      </c>
      <c r="C108" s="111"/>
    </row>
    <row r="109" spans="1:9" x14ac:dyDescent="0.15">
      <c r="B109" s="29"/>
    </row>
    <row r="110" spans="1:9" x14ac:dyDescent="0.15">
      <c r="B110" s="29"/>
    </row>
    <row r="111" spans="1:9" x14ac:dyDescent="0.15">
      <c r="B111" s="29"/>
    </row>
    <row r="112" spans="1:9" x14ac:dyDescent="0.15">
      <c r="B112" s="29"/>
    </row>
    <row r="113" spans="2:2" x14ac:dyDescent="0.15">
      <c r="B113" s="29"/>
    </row>
    <row r="114" spans="2:2" x14ac:dyDescent="0.15">
      <c r="B114" s="29"/>
    </row>
  </sheetData>
  <mergeCells count="9">
    <mergeCell ref="B108:C108"/>
    <mergeCell ref="B4:B9"/>
    <mergeCell ref="A1:E1"/>
    <mergeCell ref="A81:I81"/>
    <mergeCell ref="A74:I74"/>
    <mergeCell ref="A55:I55"/>
    <mergeCell ref="A36:I36"/>
    <mergeCell ref="A24:I24"/>
    <mergeCell ref="A10:I10"/>
  </mergeCells>
  <phoneticPr fontId="4" type="noConversion"/>
  <pageMargins left="0.70866141732283472" right="0.70866141732283472" top="0.74803149606299213" bottom="0.74803149606299213" header="0.31496062992125984" footer="0.31496062992125984"/>
  <pageSetup paperSize="8"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A7BFC-ECFD-EE4E-8CE4-CCE1C3DAC78C}">
  <dimension ref="A1:H6"/>
  <sheetViews>
    <sheetView zoomScale="115" workbookViewId="0">
      <selection activeCell="B5" sqref="B5"/>
    </sheetView>
  </sheetViews>
  <sheetFormatPr baseColWidth="10" defaultColWidth="8.83203125" defaultRowHeight="15" x14ac:dyDescent="0.2"/>
  <cols>
    <col min="1" max="1" width="4.6640625" style="51" customWidth="1"/>
    <col min="2" max="2" width="36.33203125" style="34" customWidth="1"/>
    <col min="3" max="3" width="55.83203125" style="34" customWidth="1"/>
    <col min="4" max="5" width="14.33203125" style="34" customWidth="1"/>
    <col min="6" max="6" width="16.1640625" style="34" customWidth="1"/>
    <col min="7" max="8" width="15.1640625" style="34" customWidth="1"/>
  </cols>
  <sheetData>
    <row r="1" spans="1:4" ht="17" thickBot="1" x14ac:dyDescent="0.25">
      <c r="A1" s="116" t="s">
        <v>137</v>
      </c>
      <c r="B1" s="117"/>
      <c r="C1" s="117"/>
      <c r="D1" s="118"/>
    </row>
    <row r="2" spans="1:4" x14ac:dyDescent="0.2">
      <c r="A2" s="43" t="s">
        <v>96</v>
      </c>
      <c r="B2" s="44" t="s">
        <v>134</v>
      </c>
      <c r="C2" s="44" t="s">
        <v>138</v>
      </c>
      <c r="D2" s="44" t="s">
        <v>135</v>
      </c>
    </row>
    <row r="3" spans="1:4" ht="28" x14ac:dyDescent="0.2">
      <c r="A3" s="50" t="s">
        <v>139</v>
      </c>
      <c r="B3" s="45" t="s">
        <v>140</v>
      </c>
      <c r="C3" s="46" t="s">
        <v>154</v>
      </c>
      <c r="D3" s="47">
        <v>50</v>
      </c>
    </row>
    <row r="4" spans="1:4" ht="28" x14ac:dyDescent="0.2">
      <c r="A4" s="50" t="s">
        <v>141</v>
      </c>
      <c r="B4" s="42" t="s">
        <v>166</v>
      </c>
      <c r="C4" s="46" t="s">
        <v>221</v>
      </c>
      <c r="D4" s="47">
        <v>50</v>
      </c>
    </row>
    <row r="5" spans="1:4" ht="409.6" x14ac:dyDescent="0.2">
      <c r="A5" s="50" t="s">
        <v>142</v>
      </c>
      <c r="B5" s="2" t="s">
        <v>143</v>
      </c>
      <c r="C5" s="2" t="s">
        <v>207</v>
      </c>
      <c r="D5" s="92">
        <v>50</v>
      </c>
    </row>
    <row r="6" spans="1:4" x14ac:dyDescent="0.2">
      <c r="A6" s="52"/>
      <c r="B6" s="53"/>
      <c r="C6" s="7"/>
      <c r="D6" s="53"/>
    </row>
  </sheetData>
  <mergeCells count="1">
    <mergeCell ref="A1:D1"/>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workbookViewId="0">
      <selection activeCell="D8" sqref="D8"/>
    </sheetView>
  </sheetViews>
  <sheetFormatPr baseColWidth="10" defaultColWidth="8.83203125" defaultRowHeight="15" x14ac:dyDescent="0.2"/>
  <cols>
    <col min="1" max="1" width="30.33203125" customWidth="1"/>
    <col min="2" max="2" width="86.5" customWidth="1"/>
  </cols>
  <sheetData>
    <row r="1" spans="1:2" ht="21" thickBot="1" x14ac:dyDescent="0.25">
      <c r="A1" s="119" t="s">
        <v>118</v>
      </c>
      <c r="B1" s="120"/>
    </row>
    <row r="2" spans="1:2" x14ac:dyDescent="0.2">
      <c r="A2" s="9"/>
      <c r="B2" s="7"/>
    </row>
    <row r="3" spans="1:2" ht="115" customHeight="1" x14ac:dyDescent="0.2">
      <c r="A3" s="121" t="s">
        <v>119</v>
      </c>
      <c r="B3" s="121"/>
    </row>
    <row r="4" spans="1:2" ht="16" thickBot="1" x14ac:dyDescent="0.25">
      <c r="B4" s="34"/>
    </row>
    <row r="5" spans="1:2" ht="34" x14ac:dyDescent="0.2">
      <c r="A5" s="122" t="s">
        <v>120</v>
      </c>
      <c r="B5" s="35" t="s">
        <v>121</v>
      </c>
    </row>
    <row r="6" spans="1:2" ht="17" x14ac:dyDescent="0.2">
      <c r="A6" s="123"/>
      <c r="B6" s="36" t="s">
        <v>122</v>
      </c>
    </row>
    <row r="7" spans="1:2" ht="17" x14ac:dyDescent="0.2">
      <c r="A7" s="123"/>
      <c r="B7" s="36" t="s">
        <v>123</v>
      </c>
    </row>
    <row r="8" spans="1:2" ht="34" x14ac:dyDescent="0.2">
      <c r="A8" s="123"/>
      <c r="B8" s="36" t="s">
        <v>124</v>
      </c>
    </row>
    <row r="9" spans="1:2" ht="34" x14ac:dyDescent="0.2">
      <c r="A9" s="123"/>
      <c r="B9" s="36" t="s">
        <v>125</v>
      </c>
    </row>
    <row r="10" spans="1:2" ht="17" x14ac:dyDescent="0.2">
      <c r="A10" s="123"/>
      <c r="B10" s="36" t="s">
        <v>76</v>
      </c>
    </row>
    <row r="11" spans="1:2" ht="17" x14ac:dyDescent="0.2">
      <c r="A11" s="123"/>
      <c r="B11" s="36" t="s">
        <v>77</v>
      </c>
    </row>
    <row r="12" spans="1:2" ht="35" thickBot="1" x14ac:dyDescent="0.25">
      <c r="A12" s="124"/>
      <c r="B12" s="37" t="s">
        <v>126</v>
      </c>
    </row>
    <row r="13" spans="1:2" ht="16" thickBot="1" x14ac:dyDescent="0.25">
      <c r="B13" s="34"/>
    </row>
    <row r="14" spans="1:2" ht="17" x14ac:dyDescent="0.2">
      <c r="A14" s="125" t="s">
        <v>127</v>
      </c>
      <c r="B14" s="38" t="s">
        <v>128</v>
      </c>
    </row>
    <row r="15" spans="1:2" ht="17" x14ac:dyDescent="0.2">
      <c r="A15" s="126"/>
      <c r="B15" s="39" t="s">
        <v>129</v>
      </c>
    </row>
    <row r="16" spans="1:2" ht="17" x14ac:dyDescent="0.2">
      <c r="A16" s="127"/>
      <c r="B16" s="40" t="s">
        <v>130</v>
      </c>
    </row>
    <row r="17" spans="1:2" ht="17" x14ac:dyDescent="0.2">
      <c r="A17" s="127"/>
      <c r="B17" s="40" t="s">
        <v>131</v>
      </c>
    </row>
    <row r="18" spans="1:2" ht="51" x14ac:dyDescent="0.2">
      <c r="A18" s="127"/>
      <c r="B18" s="40" t="s">
        <v>132</v>
      </c>
    </row>
    <row r="19" spans="1:2" ht="18" thickBot="1" x14ac:dyDescent="0.25">
      <c r="A19" s="128"/>
      <c r="B19" s="8" t="s">
        <v>75</v>
      </c>
    </row>
  </sheetData>
  <mergeCells count="4">
    <mergeCell ref="A1:B1"/>
    <mergeCell ref="A3:B3"/>
    <mergeCell ref="A5:A12"/>
    <mergeCell ref="A14:A19"/>
  </mergeCells>
  <pageMargins left="0.70866141732283472" right="0.70866141732283472" top="0.74803149606299213" bottom="0.74803149606299213" header="0.31496062992125984" footer="0.31496062992125984"/>
  <pageSetup paperSize="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9"/>
  <sheetViews>
    <sheetView topLeftCell="A3" zoomScale="94" zoomScaleNormal="130" workbookViewId="0">
      <selection activeCell="B24" sqref="B24"/>
    </sheetView>
  </sheetViews>
  <sheetFormatPr baseColWidth="10" defaultColWidth="10.83203125" defaultRowHeight="13" x14ac:dyDescent="0.15"/>
  <cols>
    <col min="1" max="1" width="27.33203125" style="1" bestFit="1" customWidth="1"/>
    <col min="2" max="2" width="105.83203125" style="14" customWidth="1"/>
    <col min="3" max="3" width="27.83203125" style="15" customWidth="1"/>
    <col min="4" max="16384" width="10.83203125" style="1"/>
  </cols>
  <sheetData>
    <row r="1" spans="1:3" ht="19" thickBot="1" x14ac:dyDescent="0.2">
      <c r="A1" s="140" t="s">
        <v>194</v>
      </c>
      <c r="B1" s="141"/>
      <c r="C1" s="142"/>
    </row>
    <row r="2" spans="1:3" ht="57" thickBot="1" x14ac:dyDescent="0.2">
      <c r="B2" s="7"/>
      <c r="C2" s="64" t="s">
        <v>205</v>
      </c>
    </row>
    <row r="3" spans="1:3" ht="112" x14ac:dyDescent="0.15">
      <c r="A3" s="143" t="s">
        <v>170</v>
      </c>
      <c r="B3" s="69" t="s">
        <v>171</v>
      </c>
      <c r="C3" s="87" t="s">
        <v>156</v>
      </c>
    </row>
    <row r="4" spans="1:3" x14ac:dyDescent="0.15">
      <c r="A4" s="144"/>
      <c r="B4" s="70" t="s">
        <v>172</v>
      </c>
      <c r="C4" s="58"/>
    </row>
    <row r="5" spans="1:3" ht="112" x14ac:dyDescent="0.15">
      <c r="A5" s="144"/>
      <c r="B5" s="71" t="s">
        <v>173</v>
      </c>
      <c r="C5" s="88" t="s">
        <v>156</v>
      </c>
    </row>
    <row r="6" spans="1:3" ht="113" thickBot="1" x14ac:dyDescent="0.2">
      <c r="A6" s="145"/>
      <c r="B6" s="72" t="s">
        <v>174</v>
      </c>
      <c r="C6" s="89" t="s">
        <v>156</v>
      </c>
    </row>
    <row r="7" spans="1:3" ht="14" thickBot="1" x14ac:dyDescent="0.2">
      <c r="B7" s="7"/>
    </row>
    <row r="8" spans="1:3" ht="14" x14ac:dyDescent="0.15">
      <c r="A8" s="146" t="s">
        <v>175</v>
      </c>
      <c r="B8" s="73" t="s">
        <v>176</v>
      </c>
      <c r="C8" s="57"/>
    </row>
    <row r="9" spans="1:3" ht="15" thickBot="1" x14ac:dyDescent="0.2">
      <c r="A9" s="147"/>
      <c r="B9" s="74" t="s">
        <v>177</v>
      </c>
      <c r="C9" s="59"/>
    </row>
    <row r="10" spans="1:3" ht="14" thickBot="1" x14ac:dyDescent="0.2">
      <c r="A10" s="65"/>
      <c r="B10" s="66"/>
    </row>
    <row r="11" spans="1:3" ht="13" customHeight="1" x14ac:dyDescent="0.15">
      <c r="A11" s="148" t="s">
        <v>178</v>
      </c>
      <c r="B11" s="132" t="s">
        <v>222</v>
      </c>
      <c r="C11" s="57"/>
    </row>
    <row r="12" spans="1:3" ht="28" customHeight="1" x14ac:dyDescent="0.15">
      <c r="A12" s="149"/>
      <c r="B12" s="133"/>
      <c r="C12" s="58"/>
    </row>
    <row r="13" spans="1:3" ht="42" x14ac:dyDescent="0.15">
      <c r="A13" s="149"/>
      <c r="B13" s="75" t="s">
        <v>195</v>
      </c>
      <c r="C13" s="58"/>
    </row>
    <row r="14" spans="1:3" ht="28" x14ac:dyDescent="0.15">
      <c r="A14" s="149"/>
      <c r="B14" s="75" t="s">
        <v>196</v>
      </c>
      <c r="C14" s="58"/>
    </row>
    <row r="15" spans="1:3" ht="15" thickBot="1" x14ac:dyDescent="0.2">
      <c r="A15" s="150"/>
      <c r="B15" s="76" t="s">
        <v>179</v>
      </c>
      <c r="C15" s="59"/>
    </row>
    <row r="16" spans="1:3" ht="14" thickBot="1" x14ac:dyDescent="0.2">
      <c r="B16" s="67"/>
    </row>
    <row r="17" spans="1:3" ht="56" x14ac:dyDescent="0.15">
      <c r="A17" s="129" t="s">
        <v>73</v>
      </c>
      <c r="B17" s="77" t="s">
        <v>197</v>
      </c>
      <c r="C17" s="57"/>
    </row>
    <row r="18" spans="1:3" ht="43" thickBot="1" x14ac:dyDescent="0.2">
      <c r="A18" s="130"/>
      <c r="B18" s="78" t="s">
        <v>198</v>
      </c>
      <c r="C18" s="58"/>
    </row>
    <row r="19" spans="1:3" ht="57" thickBot="1" x14ac:dyDescent="0.2">
      <c r="A19" s="130"/>
      <c r="B19" s="79" t="s">
        <v>199</v>
      </c>
      <c r="C19" s="58"/>
    </row>
    <row r="20" spans="1:3" ht="43" thickBot="1" x14ac:dyDescent="0.2">
      <c r="A20" s="130"/>
      <c r="B20" s="79" t="s">
        <v>200</v>
      </c>
      <c r="C20" s="58"/>
    </row>
    <row r="21" spans="1:3" ht="43" thickBot="1" x14ac:dyDescent="0.2">
      <c r="A21" s="130"/>
      <c r="B21" s="79" t="s">
        <v>201</v>
      </c>
      <c r="C21" s="58"/>
    </row>
    <row r="22" spans="1:3" ht="28" x14ac:dyDescent="0.15">
      <c r="A22" s="130"/>
      <c r="B22" s="79" t="s">
        <v>202</v>
      </c>
      <c r="C22" s="58"/>
    </row>
    <row r="23" spans="1:3" ht="57" thickBot="1" x14ac:dyDescent="0.2">
      <c r="A23" s="131"/>
      <c r="B23" s="80" t="s">
        <v>203</v>
      </c>
      <c r="C23" s="58"/>
    </row>
    <row r="24" spans="1:3" ht="155" thickBot="1" x14ac:dyDescent="0.2">
      <c r="A24" s="68" t="s">
        <v>180</v>
      </c>
      <c r="B24" s="91" t="s">
        <v>223</v>
      </c>
      <c r="C24" s="59"/>
    </row>
    <row r="25" spans="1:3" ht="14" thickBot="1" x14ac:dyDescent="0.2">
      <c r="B25" s="7"/>
    </row>
    <row r="26" spans="1:3" ht="13" customHeight="1" x14ac:dyDescent="0.15">
      <c r="A26" s="134" t="s">
        <v>181</v>
      </c>
      <c r="B26" s="69" t="s">
        <v>74</v>
      </c>
      <c r="C26" s="57"/>
    </row>
    <row r="27" spans="1:3" x14ac:dyDescent="0.15">
      <c r="A27" s="135"/>
      <c r="B27" s="70" t="s">
        <v>182</v>
      </c>
      <c r="C27" s="58"/>
    </row>
    <row r="28" spans="1:3" ht="42" x14ac:dyDescent="0.15">
      <c r="A28" s="135"/>
      <c r="B28" s="75" t="s">
        <v>183</v>
      </c>
      <c r="C28" s="58"/>
    </row>
    <row r="29" spans="1:3" x14ac:dyDescent="0.15">
      <c r="A29" s="135"/>
      <c r="B29" s="81" t="s">
        <v>184</v>
      </c>
      <c r="C29" s="58"/>
    </row>
    <row r="30" spans="1:3" ht="14" x14ac:dyDescent="0.15">
      <c r="A30" s="135"/>
      <c r="B30" s="75" t="s">
        <v>185</v>
      </c>
      <c r="C30" s="58"/>
    </row>
    <row r="31" spans="1:3" ht="15" thickBot="1" x14ac:dyDescent="0.2">
      <c r="A31" s="136"/>
      <c r="B31" s="76" t="s">
        <v>186</v>
      </c>
      <c r="C31" s="59"/>
    </row>
    <row r="32" spans="1:3" ht="14" thickBot="1" x14ac:dyDescent="0.2">
      <c r="B32" s="7"/>
    </row>
    <row r="33" spans="1:3" ht="43" thickBot="1" x14ac:dyDescent="0.2">
      <c r="A33" s="56" t="s">
        <v>187</v>
      </c>
      <c r="B33" s="82" t="s">
        <v>188</v>
      </c>
      <c r="C33" s="60"/>
    </row>
    <row r="34" spans="1:3" ht="14" thickBot="1" x14ac:dyDescent="0.2">
      <c r="B34" s="7"/>
    </row>
    <row r="35" spans="1:3" ht="28" x14ac:dyDescent="0.15">
      <c r="A35" s="137" t="s">
        <v>189</v>
      </c>
      <c r="B35" s="83" t="s">
        <v>190</v>
      </c>
      <c r="C35" s="57"/>
    </row>
    <row r="36" spans="1:3" ht="42" x14ac:dyDescent="0.15">
      <c r="A36" s="138"/>
      <c r="B36" s="84" t="s">
        <v>191</v>
      </c>
      <c r="C36" s="58"/>
    </row>
    <row r="37" spans="1:3" ht="14" x14ac:dyDescent="0.15">
      <c r="A37" s="138"/>
      <c r="B37" s="85" t="s">
        <v>192</v>
      </c>
      <c r="C37" s="58"/>
    </row>
    <row r="38" spans="1:3" ht="42" x14ac:dyDescent="0.15">
      <c r="A38" s="138"/>
      <c r="B38" s="85" t="s">
        <v>193</v>
      </c>
      <c r="C38" s="58"/>
    </row>
    <row r="39" spans="1:3" ht="29" thickBot="1" x14ac:dyDescent="0.2">
      <c r="A39" s="139"/>
      <c r="B39" s="86" t="s">
        <v>204</v>
      </c>
      <c r="C39" s="59"/>
    </row>
  </sheetData>
  <mergeCells count="8">
    <mergeCell ref="A17:A23"/>
    <mergeCell ref="B11:B12"/>
    <mergeCell ref="A26:A31"/>
    <mergeCell ref="A35:A39"/>
    <mergeCell ref="A1:C1"/>
    <mergeCell ref="A3:A6"/>
    <mergeCell ref="A8:A9"/>
    <mergeCell ref="A11:A15"/>
  </mergeCells>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8FC66-47FA-2541-B16E-11EA930EA8FE}">
  <dimension ref="A1:E73"/>
  <sheetViews>
    <sheetView workbookViewId="0">
      <selection activeCell="B2" sqref="B2"/>
    </sheetView>
  </sheetViews>
  <sheetFormatPr baseColWidth="10" defaultRowHeight="15" x14ac:dyDescent="0.2"/>
  <cols>
    <col min="1" max="1" width="53.5" customWidth="1"/>
    <col min="2" max="2" width="36" customWidth="1"/>
    <col min="3" max="4" width="16.1640625" customWidth="1"/>
    <col min="5" max="5" width="14.83203125" customWidth="1"/>
  </cols>
  <sheetData>
    <row r="1" spans="1:5" ht="40" customHeight="1" x14ac:dyDescent="0.2">
      <c r="A1" s="106" t="s">
        <v>232</v>
      </c>
    </row>
    <row r="2" spans="1:5" ht="110" customHeight="1" x14ac:dyDescent="0.2">
      <c r="A2" s="106" t="s">
        <v>235</v>
      </c>
    </row>
    <row r="3" spans="1:5" ht="65" customHeight="1" x14ac:dyDescent="0.2">
      <c r="A3" s="106" t="s">
        <v>233</v>
      </c>
    </row>
    <row r="4" spans="1:5" ht="40" customHeight="1" thickBot="1" x14ac:dyDescent="0.25"/>
    <row r="5" spans="1:5" ht="40" customHeight="1" thickBot="1" x14ac:dyDescent="0.25">
      <c r="A5" s="158" t="s">
        <v>231</v>
      </c>
      <c r="B5" s="159"/>
      <c r="C5" s="159"/>
      <c r="D5" s="159"/>
      <c r="E5" s="160"/>
    </row>
    <row r="6" spans="1:5" ht="16" thickBot="1" x14ac:dyDescent="0.25"/>
    <row r="7" spans="1:5" ht="20" customHeight="1" x14ac:dyDescent="0.2">
      <c r="A7" s="93" t="s">
        <v>234</v>
      </c>
      <c r="B7" s="94" t="s">
        <v>227</v>
      </c>
      <c r="C7" s="154" t="s">
        <v>159</v>
      </c>
      <c r="D7" s="154" t="s">
        <v>160</v>
      </c>
      <c r="E7" s="156" t="s">
        <v>161</v>
      </c>
    </row>
    <row r="8" spans="1:5" ht="30" customHeight="1" thickBot="1" x14ac:dyDescent="0.25">
      <c r="A8" s="95" t="s">
        <v>226</v>
      </c>
      <c r="B8" s="97"/>
      <c r="C8" s="155"/>
      <c r="D8" s="155"/>
      <c r="E8" s="157"/>
    </row>
    <row r="9" spans="1:5" ht="28" x14ac:dyDescent="0.2">
      <c r="A9" s="61" t="s">
        <v>228</v>
      </c>
      <c r="B9" s="62">
        <f>B8</f>
        <v>0</v>
      </c>
      <c r="C9" s="101">
        <f>D9/1.2</f>
        <v>0</v>
      </c>
      <c r="D9" s="102"/>
      <c r="E9" s="101">
        <f>D9*B9</f>
        <v>0</v>
      </c>
    </row>
    <row r="10" spans="1:5" ht="21" customHeight="1" x14ac:dyDescent="0.2">
      <c r="A10" s="11" t="s">
        <v>224</v>
      </c>
      <c r="B10" s="98">
        <f>B8</f>
        <v>0</v>
      </c>
      <c r="C10" s="101">
        <f t="shared" ref="C10:C14" si="0">D10/1.2</f>
        <v>0</v>
      </c>
      <c r="D10" s="103"/>
      <c r="E10" s="101">
        <f t="shared" ref="E10:E14" si="1">D10*B10</f>
        <v>0</v>
      </c>
    </row>
    <row r="11" spans="1:5" ht="56" x14ac:dyDescent="0.2">
      <c r="A11" s="2" t="s">
        <v>150</v>
      </c>
      <c r="B11" s="63">
        <f>B8</f>
        <v>0</v>
      </c>
      <c r="C11" s="101">
        <f t="shared" si="0"/>
        <v>0</v>
      </c>
      <c r="D11" s="103"/>
      <c r="E11" s="101">
        <f t="shared" si="1"/>
        <v>0</v>
      </c>
    </row>
    <row r="12" spans="1:5" ht="34" customHeight="1" x14ac:dyDescent="0.2">
      <c r="A12" s="42" t="s">
        <v>136</v>
      </c>
      <c r="B12" s="99">
        <f>B8</f>
        <v>0</v>
      </c>
      <c r="C12" s="101">
        <f t="shared" si="0"/>
        <v>0</v>
      </c>
      <c r="D12" s="103"/>
      <c r="E12" s="101">
        <f t="shared" si="1"/>
        <v>0</v>
      </c>
    </row>
    <row r="13" spans="1:5" ht="36" customHeight="1" x14ac:dyDescent="0.2">
      <c r="A13" s="42" t="s">
        <v>166</v>
      </c>
      <c r="B13" s="99">
        <f>B8</f>
        <v>0</v>
      </c>
      <c r="C13" s="101">
        <f t="shared" si="0"/>
        <v>0</v>
      </c>
      <c r="D13" s="103"/>
      <c r="E13" s="101">
        <f t="shared" si="1"/>
        <v>0</v>
      </c>
    </row>
    <row r="14" spans="1:5" ht="29" customHeight="1" thickBot="1" x14ac:dyDescent="0.25">
      <c r="A14" s="96" t="s">
        <v>143</v>
      </c>
      <c r="B14" s="100">
        <f>B8</f>
        <v>0</v>
      </c>
      <c r="C14" s="101">
        <f t="shared" si="0"/>
        <v>0</v>
      </c>
      <c r="D14" s="104"/>
      <c r="E14" s="101">
        <f t="shared" si="1"/>
        <v>0</v>
      </c>
    </row>
    <row r="15" spans="1:5" ht="16" thickBot="1" x14ac:dyDescent="0.25">
      <c r="A15" s="151" t="s">
        <v>229</v>
      </c>
      <c r="B15" s="152"/>
      <c r="C15" s="152"/>
      <c r="D15" s="153"/>
      <c r="E15" s="105">
        <f>SUM(E9:E14)</f>
        <v>0</v>
      </c>
    </row>
    <row r="16" spans="1:5" x14ac:dyDescent="0.2">
      <c r="A16" s="107"/>
      <c r="B16" s="107"/>
      <c r="C16" s="107"/>
      <c r="D16" s="107"/>
      <c r="E16" s="108"/>
    </row>
    <row r="17" spans="1:5" ht="16" thickBot="1" x14ac:dyDescent="0.25"/>
    <row r="18" spans="1:5" ht="20" customHeight="1" x14ac:dyDescent="0.2">
      <c r="A18" s="93" t="s">
        <v>234</v>
      </c>
      <c r="B18" s="94" t="s">
        <v>227</v>
      </c>
      <c r="C18" s="154" t="s">
        <v>159</v>
      </c>
      <c r="D18" s="154" t="s">
        <v>160</v>
      </c>
      <c r="E18" s="156" t="s">
        <v>161</v>
      </c>
    </row>
    <row r="19" spans="1:5" ht="30" customHeight="1" thickBot="1" x14ac:dyDescent="0.25">
      <c r="A19" s="95" t="s">
        <v>226</v>
      </c>
      <c r="B19" s="97"/>
      <c r="C19" s="155"/>
      <c r="D19" s="155"/>
      <c r="E19" s="157"/>
    </row>
    <row r="20" spans="1:5" ht="28" x14ac:dyDescent="0.2">
      <c r="A20" s="61" t="s">
        <v>228</v>
      </c>
      <c r="B20" s="62">
        <f>B19</f>
        <v>0</v>
      </c>
      <c r="C20" s="101">
        <f>D20/1.2</f>
        <v>0</v>
      </c>
      <c r="D20" s="102"/>
      <c r="E20" s="101">
        <f>D20*B20</f>
        <v>0</v>
      </c>
    </row>
    <row r="21" spans="1:5" x14ac:dyDescent="0.2">
      <c r="A21" s="11" t="s">
        <v>224</v>
      </c>
      <c r="B21" s="98">
        <f>B19</f>
        <v>0</v>
      </c>
      <c r="C21" s="101">
        <f t="shared" ref="C21:C25" si="2">D21/1.2</f>
        <v>0</v>
      </c>
      <c r="D21" s="103"/>
      <c r="E21" s="101">
        <f t="shared" ref="E21:E25" si="3">D21*B21</f>
        <v>0</v>
      </c>
    </row>
    <row r="22" spans="1:5" ht="56" x14ac:dyDescent="0.2">
      <c r="A22" s="2" t="s">
        <v>150</v>
      </c>
      <c r="B22" s="63">
        <f>B19</f>
        <v>0</v>
      </c>
      <c r="C22" s="101">
        <f t="shared" si="2"/>
        <v>0</v>
      </c>
      <c r="D22" s="103"/>
      <c r="E22" s="101">
        <f t="shared" si="3"/>
        <v>0</v>
      </c>
    </row>
    <row r="23" spans="1:5" x14ac:dyDescent="0.2">
      <c r="A23" s="42" t="s">
        <v>136</v>
      </c>
      <c r="B23" s="99">
        <f>B19</f>
        <v>0</v>
      </c>
      <c r="C23" s="101">
        <f t="shared" si="2"/>
        <v>0</v>
      </c>
      <c r="D23" s="103"/>
      <c r="E23" s="101">
        <f t="shared" si="3"/>
        <v>0</v>
      </c>
    </row>
    <row r="24" spans="1:5" ht="28" x14ac:dyDescent="0.2">
      <c r="A24" s="42" t="s">
        <v>166</v>
      </c>
      <c r="B24" s="99">
        <f>B19</f>
        <v>0</v>
      </c>
      <c r="C24" s="101">
        <f t="shared" si="2"/>
        <v>0</v>
      </c>
      <c r="D24" s="103"/>
      <c r="E24" s="101">
        <f t="shared" si="3"/>
        <v>0</v>
      </c>
    </row>
    <row r="25" spans="1:5" ht="16" thickBot="1" x14ac:dyDescent="0.25">
      <c r="A25" s="96" t="s">
        <v>143</v>
      </c>
      <c r="B25" s="100">
        <f>B19</f>
        <v>0</v>
      </c>
      <c r="C25" s="101">
        <f t="shared" si="2"/>
        <v>0</v>
      </c>
      <c r="D25" s="104"/>
      <c r="E25" s="101">
        <f t="shared" si="3"/>
        <v>0</v>
      </c>
    </row>
    <row r="26" spans="1:5" ht="16" thickBot="1" x14ac:dyDescent="0.25">
      <c r="A26" s="151" t="s">
        <v>229</v>
      </c>
      <c r="B26" s="152"/>
      <c r="C26" s="152"/>
      <c r="D26" s="153"/>
      <c r="E26" s="105">
        <f>SUM(E20:E25)</f>
        <v>0</v>
      </c>
    </row>
    <row r="28" spans="1:5" ht="16" thickBot="1" x14ac:dyDescent="0.25"/>
    <row r="29" spans="1:5" ht="20" customHeight="1" x14ac:dyDescent="0.2">
      <c r="A29" s="93" t="s">
        <v>234</v>
      </c>
      <c r="B29" s="94" t="s">
        <v>227</v>
      </c>
      <c r="C29" s="154" t="s">
        <v>159</v>
      </c>
      <c r="D29" s="154" t="s">
        <v>160</v>
      </c>
      <c r="E29" s="156" t="s">
        <v>161</v>
      </c>
    </row>
    <row r="30" spans="1:5" ht="30" customHeight="1" thickBot="1" x14ac:dyDescent="0.25">
      <c r="A30" s="95" t="s">
        <v>226</v>
      </c>
      <c r="B30" s="97"/>
      <c r="C30" s="155"/>
      <c r="D30" s="155"/>
      <c r="E30" s="157"/>
    </row>
    <row r="31" spans="1:5" ht="28" x14ac:dyDescent="0.2">
      <c r="A31" s="61" t="s">
        <v>228</v>
      </c>
      <c r="B31" s="62">
        <f>B30</f>
        <v>0</v>
      </c>
      <c r="C31" s="101">
        <f>D31/1.2</f>
        <v>0</v>
      </c>
      <c r="D31" s="102"/>
      <c r="E31" s="101">
        <f>D31*B31</f>
        <v>0</v>
      </c>
    </row>
    <row r="32" spans="1:5" x14ac:dyDescent="0.2">
      <c r="A32" s="11" t="s">
        <v>224</v>
      </c>
      <c r="B32" s="98">
        <f>B30</f>
        <v>0</v>
      </c>
      <c r="C32" s="101">
        <f t="shared" ref="C32:C36" si="4">D32/1.2</f>
        <v>0</v>
      </c>
      <c r="D32" s="103"/>
      <c r="E32" s="101">
        <f t="shared" ref="E32:E36" si="5">D32*B32</f>
        <v>0</v>
      </c>
    </row>
    <row r="33" spans="1:5" ht="56" x14ac:dyDescent="0.2">
      <c r="A33" s="2" t="s">
        <v>150</v>
      </c>
      <c r="B33" s="63">
        <f>B30</f>
        <v>0</v>
      </c>
      <c r="C33" s="101">
        <f t="shared" si="4"/>
        <v>0</v>
      </c>
      <c r="D33" s="103"/>
      <c r="E33" s="101">
        <f t="shared" si="5"/>
        <v>0</v>
      </c>
    </row>
    <row r="34" spans="1:5" x14ac:dyDescent="0.2">
      <c r="A34" s="42" t="s">
        <v>136</v>
      </c>
      <c r="B34" s="99">
        <f>B30</f>
        <v>0</v>
      </c>
      <c r="C34" s="101">
        <f t="shared" si="4"/>
        <v>0</v>
      </c>
      <c r="D34" s="103"/>
      <c r="E34" s="101">
        <f t="shared" si="5"/>
        <v>0</v>
      </c>
    </row>
    <row r="35" spans="1:5" ht="28" x14ac:dyDescent="0.2">
      <c r="A35" s="42" t="s">
        <v>166</v>
      </c>
      <c r="B35" s="99">
        <f>B30</f>
        <v>0</v>
      </c>
      <c r="C35" s="101">
        <f t="shared" si="4"/>
        <v>0</v>
      </c>
      <c r="D35" s="103"/>
      <c r="E35" s="101">
        <f t="shared" si="5"/>
        <v>0</v>
      </c>
    </row>
    <row r="36" spans="1:5" ht="16" thickBot="1" x14ac:dyDescent="0.25">
      <c r="A36" s="96" t="s">
        <v>143</v>
      </c>
      <c r="B36" s="100">
        <f>B30</f>
        <v>0</v>
      </c>
      <c r="C36" s="101">
        <f t="shared" si="4"/>
        <v>0</v>
      </c>
      <c r="D36" s="104"/>
      <c r="E36" s="101">
        <f t="shared" si="5"/>
        <v>0</v>
      </c>
    </row>
    <row r="37" spans="1:5" ht="16" thickBot="1" x14ac:dyDescent="0.25">
      <c r="A37" s="151" t="s">
        <v>229</v>
      </c>
      <c r="B37" s="152"/>
      <c r="C37" s="152"/>
      <c r="D37" s="153"/>
      <c r="E37" s="105">
        <f>SUM(E31:E36)</f>
        <v>0</v>
      </c>
    </row>
    <row r="39" spans="1:5" ht="16" thickBot="1" x14ac:dyDescent="0.25"/>
    <row r="40" spans="1:5" ht="20" customHeight="1" x14ac:dyDescent="0.2">
      <c r="A40" s="93" t="s">
        <v>234</v>
      </c>
      <c r="B40" s="94" t="s">
        <v>227</v>
      </c>
      <c r="C40" s="154" t="s">
        <v>159</v>
      </c>
      <c r="D40" s="154" t="s">
        <v>160</v>
      </c>
      <c r="E40" s="156" t="s">
        <v>161</v>
      </c>
    </row>
    <row r="41" spans="1:5" ht="30" customHeight="1" thickBot="1" x14ac:dyDescent="0.25">
      <c r="A41" s="95" t="s">
        <v>226</v>
      </c>
      <c r="B41" s="97"/>
      <c r="C41" s="155"/>
      <c r="D41" s="155"/>
      <c r="E41" s="157"/>
    </row>
    <row r="42" spans="1:5" ht="28" x14ac:dyDescent="0.2">
      <c r="A42" s="61" t="s">
        <v>228</v>
      </c>
      <c r="B42" s="62">
        <f>B41</f>
        <v>0</v>
      </c>
      <c r="C42" s="101">
        <f>D42/1.2</f>
        <v>0</v>
      </c>
      <c r="D42" s="102"/>
      <c r="E42" s="101">
        <f>D42*B42</f>
        <v>0</v>
      </c>
    </row>
    <row r="43" spans="1:5" x14ac:dyDescent="0.2">
      <c r="A43" s="11" t="s">
        <v>224</v>
      </c>
      <c r="B43" s="98">
        <f>B41</f>
        <v>0</v>
      </c>
      <c r="C43" s="101">
        <f t="shared" ref="C43:C47" si="6">D43/1.2</f>
        <v>0</v>
      </c>
      <c r="D43" s="103"/>
      <c r="E43" s="101">
        <f t="shared" ref="E43:E47" si="7">D43*B43</f>
        <v>0</v>
      </c>
    </row>
    <row r="44" spans="1:5" ht="56" x14ac:dyDescent="0.2">
      <c r="A44" s="2" t="s">
        <v>150</v>
      </c>
      <c r="B44" s="63">
        <f>B41</f>
        <v>0</v>
      </c>
      <c r="C44" s="101">
        <f t="shared" si="6"/>
        <v>0</v>
      </c>
      <c r="D44" s="103"/>
      <c r="E44" s="101">
        <f t="shared" si="7"/>
        <v>0</v>
      </c>
    </row>
    <row r="45" spans="1:5" x14ac:dyDescent="0.2">
      <c r="A45" s="42" t="s">
        <v>136</v>
      </c>
      <c r="B45" s="99">
        <f>B41</f>
        <v>0</v>
      </c>
      <c r="C45" s="101">
        <f t="shared" si="6"/>
        <v>0</v>
      </c>
      <c r="D45" s="103"/>
      <c r="E45" s="101">
        <f t="shared" si="7"/>
        <v>0</v>
      </c>
    </row>
    <row r="46" spans="1:5" ht="28" x14ac:dyDescent="0.2">
      <c r="A46" s="42" t="s">
        <v>166</v>
      </c>
      <c r="B46" s="99">
        <f>B41</f>
        <v>0</v>
      </c>
      <c r="C46" s="101">
        <f t="shared" si="6"/>
        <v>0</v>
      </c>
      <c r="D46" s="103"/>
      <c r="E46" s="101">
        <f t="shared" si="7"/>
        <v>0</v>
      </c>
    </row>
    <row r="47" spans="1:5" ht="16" thickBot="1" x14ac:dyDescent="0.25">
      <c r="A47" s="96" t="s">
        <v>143</v>
      </c>
      <c r="B47" s="100">
        <f>B41</f>
        <v>0</v>
      </c>
      <c r="C47" s="101">
        <f t="shared" si="6"/>
        <v>0</v>
      </c>
      <c r="D47" s="104"/>
      <c r="E47" s="101">
        <f t="shared" si="7"/>
        <v>0</v>
      </c>
    </row>
    <row r="48" spans="1:5" ht="16" thickBot="1" x14ac:dyDescent="0.25">
      <c r="A48" s="151" t="s">
        <v>229</v>
      </c>
      <c r="B48" s="152"/>
      <c r="C48" s="152"/>
      <c r="D48" s="153"/>
      <c r="E48" s="105">
        <f>SUM(E42:E47)</f>
        <v>0</v>
      </c>
    </row>
    <row r="50" spans="1:5" ht="16" thickBot="1" x14ac:dyDescent="0.25"/>
    <row r="51" spans="1:5" ht="20" customHeight="1" x14ac:dyDescent="0.2">
      <c r="A51" s="93" t="s">
        <v>234</v>
      </c>
      <c r="B51" s="94" t="s">
        <v>227</v>
      </c>
      <c r="C51" s="154" t="s">
        <v>159</v>
      </c>
      <c r="D51" s="154" t="s">
        <v>160</v>
      </c>
      <c r="E51" s="156" t="s">
        <v>161</v>
      </c>
    </row>
    <row r="52" spans="1:5" ht="30" customHeight="1" thickBot="1" x14ac:dyDescent="0.25">
      <c r="A52" s="95" t="s">
        <v>226</v>
      </c>
      <c r="B52" s="97"/>
      <c r="C52" s="155"/>
      <c r="D52" s="155"/>
      <c r="E52" s="157"/>
    </row>
    <row r="53" spans="1:5" ht="28" x14ac:dyDescent="0.2">
      <c r="A53" s="61" t="s">
        <v>228</v>
      </c>
      <c r="B53" s="62">
        <f>B52</f>
        <v>0</v>
      </c>
      <c r="C53" s="101">
        <f>D53/1.2</f>
        <v>0</v>
      </c>
      <c r="D53" s="102"/>
      <c r="E53" s="101">
        <f>D53*B53</f>
        <v>0</v>
      </c>
    </row>
    <row r="54" spans="1:5" x14ac:dyDescent="0.2">
      <c r="A54" s="11" t="s">
        <v>224</v>
      </c>
      <c r="B54" s="98">
        <f>B52</f>
        <v>0</v>
      </c>
      <c r="C54" s="101">
        <f t="shared" ref="C54:C58" si="8">D54/1.2</f>
        <v>0</v>
      </c>
      <c r="D54" s="103"/>
      <c r="E54" s="101">
        <f t="shared" ref="E54:E58" si="9">D54*B54</f>
        <v>0</v>
      </c>
    </row>
    <row r="55" spans="1:5" ht="56" x14ac:dyDescent="0.2">
      <c r="A55" s="2" t="s">
        <v>150</v>
      </c>
      <c r="B55" s="63">
        <f>B52</f>
        <v>0</v>
      </c>
      <c r="C55" s="101">
        <f t="shared" si="8"/>
        <v>0</v>
      </c>
      <c r="D55" s="103"/>
      <c r="E55" s="101">
        <f t="shared" si="9"/>
        <v>0</v>
      </c>
    </row>
    <row r="56" spans="1:5" x14ac:dyDescent="0.2">
      <c r="A56" s="42" t="s">
        <v>136</v>
      </c>
      <c r="B56" s="99">
        <f>B52</f>
        <v>0</v>
      </c>
      <c r="C56" s="101">
        <f t="shared" si="8"/>
        <v>0</v>
      </c>
      <c r="D56" s="103"/>
      <c r="E56" s="101">
        <f t="shared" si="9"/>
        <v>0</v>
      </c>
    </row>
    <row r="57" spans="1:5" ht="28" x14ac:dyDescent="0.2">
      <c r="A57" s="42" t="s">
        <v>166</v>
      </c>
      <c r="B57" s="99">
        <f>B52</f>
        <v>0</v>
      </c>
      <c r="C57" s="101">
        <f t="shared" si="8"/>
        <v>0</v>
      </c>
      <c r="D57" s="103"/>
      <c r="E57" s="101">
        <f t="shared" si="9"/>
        <v>0</v>
      </c>
    </row>
    <row r="58" spans="1:5" ht="16" thickBot="1" x14ac:dyDescent="0.25">
      <c r="A58" s="96" t="s">
        <v>143</v>
      </c>
      <c r="B58" s="100">
        <f>B52</f>
        <v>0</v>
      </c>
      <c r="C58" s="101">
        <f t="shared" si="8"/>
        <v>0</v>
      </c>
      <c r="D58" s="104"/>
      <c r="E58" s="101">
        <f t="shared" si="9"/>
        <v>0</v>
      </c>
    </row>
    <row r="59" spans="1:5" ht="16" thickBot="1" x14ac:dyDescent="0.25">
      <c r="A59" s="151" t="s">
        <v>229</v>
      </c>
      <c r="B59" s="152"/>
      <c r="C59" s="152"/>
      <c r="D59" s="153"/>
      <c r="E59" s="105">
        <f>SUM(E53:E58)</f>
        <v>0</v>
      </c>
    </row>
    <row r="61" spans="1:5" ht="16" thickBot="1" x14ac:dyDescent="0.25"/>
    <row r="62" spans="1:5" ht="20" customHeight="1" x14ac:dyDescent="0.2">
      <c r="A62" s="93" t="s">
        <v>234</v>
      </c>
      <c r="B62" s="94" t="s">
        <v>227</v>
      </c>
      <c r="C62" s="154" t="s">
        <v>159</v>
      </c>
      <c r="D62" s="154" t="s">
        <v>160</v>
      </c>
      <c r="E62" s="156" t="s">
        <v>161</v>
      </c>
    </row>
    <row r="63" spans="1:5" ht="30" customHeight="1" thickBot="1" x14ac:dyDescent="0.25">
      <c r="A63" s="95" t="s">
        <v>226</v>
      </c>
      <c r="B63" s="97"/>
      <c r="C63" s="155"/>
      <c r="D63" s="155"/>
      <c r="E63" s="157"/>
    </row>
    <row r="64" spans="1:5" ht="28" x14ac:dyDescent="0.2">
      <c r="A64" s="61" t="s">
        <v>228</v>
      </c>
      <c r="B64" s="62">
        <f>B63</f>
        <v>0</v>
      </c>
      <c r="C64" s="101">
        <f>D64/1.2</f>
        <v>0</v>
      </c>
      <c r="D64" s="102"/>
      <c r="E64" s="101">
        <f>D64*B64</f>
        <v>0</v>
      </c>
    </row>
    <row r="65" spans="1:5" x14ac:dyDescent="0.2">
      <c r="A65" s="11" t="s">
        <v>224</v>
      </c>
      <c r="B65" s="98">
        <f>B63</f>
        <v>0</v>
      </c>
      <c r="C65" s="101">
        <f t="shared" ref="C65:C69" si="10">D65/1.2</f>
        <v>0</v>
      </c>
      <c r="D65" s="103"/>
      <c r="E65" s="101">
        <f t="shared" ref="E65:E69" si="11">D65*B65</f>
        <v>0</v>
      </c>
    </row>
    <row r="66" spans="1:5" ht="56" x14ac:dyDescent="0.2">
      <c r="A66" s="2" t="s">
        <v>150</v>
      </c>
      <c r="B66" s="63">
        <f>B63</f>
        <v>0</v>
      </c>
      <c r="C66" s="101">
        <f t="shared" si="10"/>
        <v>0</v>
      </c>
      <c r="D66" s="103"/>
      <c r="E66" s="101">
        <f t="shared" si="11"/>
        <v>0</v>
      </c>
    </row>
    <row r="67" spans="1:5" x14ac:dyDescent="0.2">
      <c r="A67" s="42" t="s">
        <v>136</v>
      </c>
      <c r="B67" s="99">
        <f>B63</f>
        <v>0</v>
      </c>
      <c r="C67" s="101">
        <f t="shared" si="10"/>
        <v>0</v>
      </c>
      <c r="D67" s="103"/>
      <c r="E67" s="101">
        <f t="shared" si="11"/>
        <v>0</v>
      </c>
    </row>
    <row r="68" spans="1:5" ht="28" x14ac:dyDescent="0.2">
      <c r="A68" s="42" t="s">
        <v>166</v>
      </c>
      <c r="B68" s="99">
        <f>B63</f>
        <v>0</v>
      </c>
      <c r="C68" s="101">
        <f t="shared" si="10"/>
        <v>0</v>
      </c>
      <c r="D68" s="103"/>
      <c r="E68" s="101">
        <f t="shared" si="11"/>
        <v>0</v>
      </c>
    </row>
    <row r="69" spans="1:5" ht="16" thickBot="1" x14ac:dyDescent="0.25">
      <c r="A69" s="96" t="s">
        <v>143</v>
      </c>
      <c r="B69" s="100">
        <f>B63</f>
        <v>0</v>
      </c>
      <c r="C69" s="101">
        <f t="shared" si="10"/>
        <v>0</v>
      </c>
      <c r="D69" s="104"/>
      <c r="E69" s="101">
        <f t="shared" si="11"/>
        <v>0</v>
      </c>
    </row>
    <row r="70" spans="1:5" ht="16" thickBot="1" x14ac:dyDescent="0.25">
      <c r="A70" s="151" t="s">
        <v>229</v>
      </c>
      <c r="B70" s="152"/>
      <c r="C70" s="152"/>
      <c r="D70" s="153"/>
      <c r="E70" s="105">
        <f>SUM(E64:E69)</f>
        <v>0</v>
      </c>
    </row>
    <row r="72" spans="1:5" ht="16" thickBot="1" x14ac:dyDescent="0.25"/>
    <row r="73" spans="1:5" ht="72" customHeight="1" thickBot="1" x14ac:dyDescent="0.25">
      <c r="A73" s="109" t="s">
        <v>230</v>
      </c>
      <c r="B73" s="110">
        <f>E15+E26+E37+E48+E59+E70</f>
        <v>0</v>
      </c>
    </row>
  </sheetData>
  <mergeCells count="25">
    <mergeCell ref="A5:E5"/>
    <mergeCell ref="D7:D8"/>
    <mergeCell ref="E7:E8"/>
    <mergeCell ref="A15:D15"/>
    <mergeCell ref="C18:C19"/>
    <mergeCell ref="D18:D19"/>
    <mergeCell ref="E18:E19"/>
    <mergeCell ref="C7:C8"/>
    <mergeCell ref="C51:C52"/>
    <mergeCell ref="D51:D52"/>
    <mergeCell ref="E51:E52"/>
    <mergeCell ref="A26:D26"/>
    <mergeCell ref="C29:C30"/>
    <mergeCell ref="D29:D30"/>
    <mergeCell ref="E29:E30"/>
    <mergeCell ref="A37:D37"/>
    <mergeCell ref="C40:C41"/>
    <mergeCell ref="D40:D41"/>
    <mergeCell ref="E40:E41"/>
    <mergeCell ref="A48:D48"/>
    <mergeCell ref="A59:D59"/>
    <mergeCell ref="C62:C63"/>
    <mergeCell ref="D62:D63"/>
    <mergeCell ref="E62:E63"/>
    <mergeCell ref="A70:D7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Automobil_špecifikácia</vt:lpstr>
      <vt:lpstr>Zoznam doplnkov</vt:lpstr>
      <vt:lpstr>Radiostanica_spec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2021-11-08T13:17:27Z</cp:lastPrinted>
  <dcterms:created xsi:type="dcterms:W3CDTF">2019-12-27T20:01:54Z</dcterms:created>
  <dcterms:modified xsi:type="dcterms:W3CDTF">2023-05-05T06:57:05Z</dcterms:modified>
</cp:coreProperties>
</file>