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PBA\"/>
    </mc:Choice>
  </mc:AlternateContent>
  <bookViews>
    <workbookView xWindow="-120" yWindow="-120" windowWidth="29040" windowHeight="158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F18" i="1"/>
  <c r="H18" i="1" s="1"/>
  <c r="F20" i="1" l="1"/>
  <c r="H20" i="1" s="1"/>
  <c r="H24" i="1" l="1"/>
  <c r="C18" i="1"/>
  <c r="C19" i="1" s="1"/>
  <c r="C20" i="1" s="1"/>
  <c r="C21" i="1" s="1"/>
  <c r="C22" i="1" s="1"/>
  <c r="C23" i="1" s="1"/>
  <c r="C24" i="1" s="1"/>
  <c r="H17" i="1"/>
  <c r="H23" i="1"/>
  <c r="H16" i="1"/>
  <c r="C16" i="1"/>
  <c r="H15" i="1"/>
  <c r="H22" i="1" l="1"/>
  <c r="H21" i="1"/>
  <c r="H14" i="1" l="1"/>
  <c r="H13" i="1" s="1"/>
</calcChain>
</file>

<file path=xl/sharedStrings.xml><?xml version="1.0" encoding="utf-8"?>
<sst xmlns="http://schemas.openxmlformats.org/spreadsheetml/2006/main" count="34" uniqueCount="28">
  <si>
    <t>Pol. č.</t>
  </si>
  <si>
    <t>Popis</t>
  </si>
  <si>
    <t>MJ</t>
  </si>
  <si>
    <t>Množstvo</t>
  </si>
  <si>
    <t>Jednotková cena
(EUR bez DPH)</t>
  </si>
  <si>
    <t>Cena celkom
(EUR bez DPH)</t>
  </si>
  <si>
    <t>Celkové náklady bez DPH</t>
  </si>
  <si>
    <t>Rezanie existujúceho bet. krytu alebo podkladu hĺbky do 50 mm</t>
  </si>
  <si>
    <t>m</t>
  </si>
  <si>
    <t>m2</t>
  </si>
  <si>
    <t>t</t>
  </si>
  <si>
    <t>PA</t>
  </si>
  <si>
    <t>Náter infiltračný katiónaktívnou emulziou v množstve do1,00 kg/m2, plochy do 250 m2</t>
  </si>
  <si>
    <t>Asfaltový betón vrstva obrusná AC 11 O PmB 45/80-75 v pruhu š. do 3 m z modifik. asfaltu tr. I, po zhutnení hr. 50 mm</t>
  </si>
  <si>
    <t>Strojné /ručné vyčistenie pracovnej plochy, kropenie a protiprašné opatrenia</t>
  </si>
  <si>
    <t xml:space="preserve">Čistenie a tesnenie škár a prasklín zálievkou za tepla / zálievka š. 10 mm hl. 25 mm </t>
  </si>
  <si>
    <t>Odstránenie frézovaním konštrukcie z betónov  nevystužených do triedy pevnosti C20/25, 
veľkosť plochy nad 50 m2, hr. do 50 mm</t>
  </si>
  <si>
    <t>Nakladanie a odvoz stavebnej sute z asfaltobetónov na riadenú skládku do vzdialenosti 10 km</t>
  </si>
  <si>
    <t>Cena za uskladnenie 1 tony sute betón  na riadenej skládke</t>
  </si>
  <si>
    <t>Betón asfaltový ACo 11 I.tr., ručné vysprávky plôch</t>
  </si>
  <si>
    <t>Presuny hmôt, DDZ, presuny mechanizmov fréza, finisher</t>
  </si>
  <si>
    <t>Objednávateľ: Dopravný podnik Bratislava a.s.</t>
  </si>
  <si>
    <t>Stavba: Lokálna oprava plôch parkoviska pre autobusy, Jurajov dvor</t>
  </si>
  <si>
    <t>Výkaz výmer</t>
  </si>
  <si>
    <t>Vypracoval:</t>
  </si>
  <si>
    <t>Dňa:</t>
  </si>
  <si>
    <t>Stavebné práce</t>
  </si>
  <si>
    <t xml:space="preserve">Zhotoviteľ: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</si>
</sst>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2"/>
      <color rgb="FF960000"/>
      <name val="Trebuchet MS"/>
      <family val="2"/>
      <charset val="238"/>
    </font>
    <font>
      <sz val="9"/>
      <name val="Trebuchet MS"/>
      <family val="2"/>
    </font>
    <font>
      <b/>
      <sz val="12"/>
      <color rgb="FF003366"/>
      <name val="Trebuchet MS"/>
      <family val="2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vertical="center" wrapText="1"/>
      <protection locked="0"/>
    </xf>
    <xf numFmtId="4" fontId="10" fillId="3" borderId="4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4" fontId="7" fillId="0" borderId="0" xfId="0" applyNumberFormat="1" applyFont="1" applyBorder="1"/>
    <xf numFmtId="0" fontId="11" fillId="0" borderId="5" xfId="0" applyFont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4" fontId="8" fillId="2" borderId="6" xfId="0" applyNumberFormat="1" applyFont="1" applyFill="1" applyBorder="1" applyAlignment="1" applyProtection="1">
      <alignment vertical="center" wrapText="1"/>
      <protection locked="0"/>
    </xf>
    <xf numFmtId="4" fontId="10" fillId="3" borderId="6" xfId="0" applyNumberFormat="1" applyFont="1" applyFill="1" applyBorder="1" applyAlignment="1" applyProtection="1">
      <alignment vertical="center" wrapText="1"/>
      <protection locked="0"/>
    </xf>
    <xf numFmtId="4" fontId="10" fillId="2" borderId="7" xfId="0" applyNumberFormat="1" applyFont="1" applyFill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10" fillId="2" borderId="9" xfId="0" applyNumberFormat="1" applyFont="1" applyFill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4" fontId="8" fillId="2" borderId="11" xfId="0" applyNumberFormat="1" applyFont="1" applyFill="1" applyBorder="1" applyAlignment="1" applyProtection="1">
      <alignment vertical="center" wrapText="1"/>
      <protection locked="0"/>
    </xf>
    <xf numFmtId="4" fontId="10" fillId="3" borderId="11" xfId="0" applyNumberFormat="1" applyFont="1" applyFill="1" applyBorder="1" applyAlignment="1" applyProtection="1">
      <alignment vertical="center" wrapText="1"/>
      <protection locked="0"/>
    </xf>
    <xf numFmtId="4" fontId="10" fillId="2" borderId="12" xfId="0" applyNumberFormat="1" applyFont="1" applyFill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horizontal="left"/>
    </xf>
    <xf numFmtId="0" fontId="13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5" fillId="0" borderId="0" xfId="1" applyFont="1" applyAlignment="1" applyProtection="1">
      <alignment horizontal="left"/>
    </xf>
    <xf numFmtId="49" fontId="3" fillId="0" borderId="0" xfId="0" applyNumberFormat="1" applyFont="1" applyAlignment="1">
      <alignment horizontal="left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24"/>
  <sheetViews>
    <sheetView tabSelected="1" zoomScale="115" zoomScaleNormal="115" workbookViewId="0">
      <selection activeCell="F19" sqref="F19"/>
    </sheetView>
  </sheetViews>
  <sheetFormatPr defaultRowHeight="14.6" x14ac:dyDescent="0.4"/>
  <cols>
    <col min="3" max="3" width="12.3828125" customWidth="1"/>
    <col min="4" max="4" width="43.69140625" customWidth="1"/>
    <col min="5" max="5" width="6.84375" customWidth="1"/>
    <col min="8" max="8" width="24" customWidth="1"/>
  </cols>
  <sheetData>
    <row r="5" spans="3:11" ht="20.149999999999999" x14ac:dyDescent="0.5">
      <c r="C5" s="43" t="s">
        <v>23</v>
      </c>
      <c r="D5" s="44"/>
      <c r="E5" s="44"/>
      <c r="F5" s="44"/>
      <c r="G5" s="44"/>
      <c r="H5" s="44"/>
    </row>
    <row r="6" spans="3:11" x14ac:dyDescent="0.4">
      <c r="C6" s="1"/>
      <c r="D6" s="45"/>
      <c r="E6" s="45"/>
      <c r="F6" s="45"/>
      <c r="G6" s="45"/>
      <c r="H6" s="45"/>
    </row>
    <row r="7" spans="3:11" x14ac:dyDescent="0.4">
      <c r="C7" s="37" t="s">
        <v>22</v>
      </c>
      <c r="D7" s="38"/>
      <c r="E7" s="39"/>
      <c r="F7" s="2"/>
      <c r="G7" s="2"/>
      <c r="H7" s="2"/>
    </row>
    <row r="8" spans="3:11" x14ac:dyDescent="0.4">
      <c r="C8" s="38" t="s">
        <v>21</v>
      </c>
      <c r="D8" s="40"/>
      <c r="E8" s="40"/>
      <c r="F8" s="3"/>
      <c r="G8" s="3"/>
      <c r="H8" s="1" t="s">
        <v>25</v>
      </c>
    </row>
    <row r="9" spans="3:11" x14ac:dyDescent="0.4">
      <c r="C9" s="40" t="s">
        <v>27</v>
      </c>
      <c r="D9" s="40"/>
      <c r="E9" s="40"/>
      <c r="F9" s="3"/>
      <c r="G9" s="3"/>
      <c r="H9" s="41" t="s">
        <v>24</v>
      </c>
    </row>
    <row r="10" spans="3:11" x14ac:dyDescent="0.4">
      <c r="C10" s="1"/>
      <c r="D10" s="46"/>
      <c r="E10" s="46"/>
      <c r="F10" s="46"/>
      <c r="G10" s="4"/>
      <c r="H10" s="5"/>
    </row>
    <row r="11" spans="3:11" x14ac:dyDescent="0.4">
      <c r="C11" s="1"/>
      <c r="D11" s="1"/>
      <c r="E11" s="3"/>
      <c r="F11" s="3"/>
      <c r="G11" s="4"/>
      <c r="H11" s="6"/>
    </row>
    <row r="12" spans="3:11" ht="46.3" x14ac:dyDescent="0.4">
      <c r="C12" s="11" t="s">
        <v>0</v>
      </c>
      <c r="D12" s="12" t="s">
        <v>1</v>
      </c>
      <c r="E12" s="12" t="s">
        <v>2</v>
      </c>
      <c r="F12" s="12" t="s">
        <v>3</v>
      </c>
      <c r="G12" s="12" t="s">
        <v>4</v>
      </c>
      <c r="H12" s="13" t="s">
        <v>5</v>
      </c>
    </row>
    <row r="13" spans="3:11" ht="16.3" x14ac:dyDescent="0.4">
      <c r="C13" s="7" t="s">
        <v>6</v>
      </c>
      <c r="D13" s="8"/>
      <c r="E13" s="9"/>
      <c r="F13" s="9"/>
      <c r="G13" s="9"/>
      <c r="H13" s="10">
        <f>H14</f>
        <v>0</v>
      </c>
    </row>
    <row r="14" spans="3:11" ht="16.3" x14ac:dyDescent="0.45">
      <c r="C14" s="18"/>
      <c r="D14" s="19" t="s">
        <v>26</v>
      </c>
      <c r="E14" s="20"/>
      <c r="F14" s="21"/>
      <c r="G14" s="20"/>
      <c r="H14" s="22">
        <f>SUM(H15:H24)</f>
        <v>0</v>
      </c>
    </row>
    <row r="15" spans="3:11" ht="24" x14ac:dyDescent="0.4">
      <c r="C15" s="23">
        <v>1</v>
      </c>
      <c r="D15" s="24" t="s">
        <v>7</v>
      </c>
      <c r="E15" s="25" t="s">
        <v>8</v>
      </c>
      <c r="F15" s="26">
        <v>32</v>
      </c>
      <c r="G15" s="27"/>
      <c r="H15" s="28">
        <f t="shared" ref="H15:H17" si="0">ROUND(G15*F15,2)</f>
        <v>0</v>
      </c>
      <c r="I15" s="42"/>
      <c r="J15" s="42"/>
      <c r="K15" s="42"/>
    </row>
    <row r="16" spans="3:11" ht="24" x14ac:dyDescent="0.4">
      <c r="C16" s="29">
        <f>C15+1</f>
        <v>2</v>
      </c>
      <c r="D16" s="14" t="s">
        <v>15</v>
      </c>
      <c r="E16" s="15" t="s">
        <v>8</v>
      </c>
      <c r="F16" s="16">
        <v>50</v>
      </c>
      <c r="G16" s="17"/>
      <c r="H16" s="30">
        <f t="shared" si="0"/>
        <v>0</v>
      </c>
      <c r="I16" s="42"/>
      <c r="J16" s="42"/>
      <c r="K16" s="42"/>
    </row>
    <row r="17" spans="3:11" ht="36" x14ac:dyDescent="0.4">
      <c r="C17" s="29">
        <v>3</v>
      </c>
      <c r="D17" s="14" t="s">
        <v>16</v>
      </c>
      <c r="E17" s="15" t="s">
        <v>9</v>
      </c>
      <c r="F17" s="16">
        <v>1023</v>
      </c>
      <c r="G17" s="17"/>
      <c r="H17" s="30">
        <f t="shared" si="0"/>
        <v>0</v>
      </c>
      <c r="I17" s="42"/>
      <c r="J17" s="42"/>
      <c r="K17" s="42"/>
    </row>
    <row r="18" spans="3:11" ht="24" x14ac:dyDescent="0.4">
      <c r="C18" s="29">
        <f t="shared" ref="C18:C24" si="1">C17+1</f>
        <v>4</v>
      </c>
      <c r="D18" s="14" t="s">
        <v>17</v>
      </c>
      <c r="E18" s="15" t="s">
        <v>10</v>
      </c>
      <c r="F18" s="16">
        <f>F17*0.05*2.5</f>
        <v>127.87500000000001</v>
      </c>
      <c r="G18" s="17"/>
      <c r="H18" s="30">
        <f t="shared" ref="H18:H20" si="2">F18*G18</f>
        <v>0</v>
      </c>
      <c r="I18" s="42"/>
      <c r="J18" s="42"/>
      <c r="K18" s="42"/>
    </row>
    <row r="19" spans="3:11" ht="24" x14ac:dyDescent="0.4">
      <c r="C19" s="29">
        <f t="shared" si="1"/>
        <v>5</v>
      </c>
      <c r="D19" s="14" t="s">
        <v>14</v>
      </c>
      <c r="E19" s="15" t="s">
        <v>9</v>
      </c>
      <c r="F19" s="16">
        <v>1100</v>
      </c>
      <c r="G19" s="17"/>
      <c r="H19" s="30">
        <f t="shared" si="2"/>
        <v>0</v>
      </c>
      <c r="I19" s="42"/>
      <c r="J19" s="42"/>
      <c r="K19" s="42"/>
    </row>
    <row r="20" spans="3:11" ht="24" x14ac:dyDescent="0.4">
      <c r="C20" s="29">
        <f t="shared" si="1"/>
        <v>6</v>
      </c>
      <c r="D20" s="14" t="s">
        <v>18</v>
      </c>
      <c r="E20" s="15" t="s">
        <v>10</v>
      </c>
      <c r="F20" s="16">
        <f>F18</f>
        <v>127.87500000000001</v>
      </c>
      <c r="G20" s="17"/>
      <c r="H20" s="30">
        <f t="shared" si="2"/>
        <v>0</v>
      </c>
      <c r="I20" s="42"/>
      <c r="J20" s="42"/>
      <c r="K20" s="42"/>
    </row>
    <row r="21" spans="3:11" x14ac:dyDescent="0.4">
      <c r="C21" s="29">
        <f t="shared" si="1"/>
        <v>7</v>
      </c>
      <c r="D21" s="14" t="s">
        <v>19</v>
      </c>
      <c r="E21" s="15" t="s">
        <v>10</v>
      </c>
      <c r="F21" s="16">
        <v>15</v>
      </c>
      <c r="G21" s="17"/>
      <c r="H21" s="30">
        <f t="shared" ref="H21:H23" si="3">ROUND(G21*F21,2)</f>
        <v>0</v>
      </c>
      <c r="I21" s="42"/>
      <c r="J21" s="42"/>
      <c r="K21" s="42"/>
    </row>
    <row r="22" spans="3:11" ht="24" x14ac:dyDescent="0.4">
      <c r="C22" s="29">
        <f t="shared" si="1"/>
        <v>8</v>
      </c>
      <c r="D22" s="14" t="s">
        <v>12</v>
      </c>
      <c r="E22" s="15" t="s">
        <v>9</v>
      </c>
      <c r="F22" s="16">
        <v>1100</v>
      </c>
      <c r="G22" s="17"/>
      <c r="H22" s="30">
        <f t="shared" si="3"/>
        <v>0</v>
      </c>
      <c r="I22" s="42"/>
      <c r="J22" s="42"/>
      <c r="K22" s="42"/>
    </row>
    <row r="23" spans="3:11" ht="36" x14ac:dyDescent="0.4">
      <c r="C23" s="29">
        <f t="shared" si="1"/>
        <v>9</v>
      </c>
      <c r="D23" s="14" t="s">
        <v>13</v>
      </c>
      <c r="E23" s="15" t="s">
        <v>9</v>
      </c>
      <c r="F23" s="16">
        <v>1023</v>
      </c>
      <c r="G23" s="17"/>
      <c r="H23" s="30">
        <f t="shared" si="3"/>
        <v>0</v>
      </c>
      <c r="I23" s="42"/>
      <c r="J23" s="42"/>
      <c r="K23" s="42"/>
    </row>
    <row r="24" spans="3:11" x14ac:dyDescent="0.4">
      <c r="C24" s="31">
        <f t="shared" si="1"/>
        <v>10</v>
      </c>
      <c r="D24" s="32" t="s">
        <v>20</v>
      </c>
      <c r="E24" s="33" t="s">
        <v>11</v>
      </c>
      <c r="F24" s="34">
        <v>1</v>
      </c>
      <c r="G24" s="35"/>
      <c r="H24" s="36">
        <f>ROUND(G24*F24,2)</f>
        <v>0</v>
      </c>
      <c r="I24" s="42"/>
      <c r="J24" s="42"/>
      <c r="K24" s="42"/>
    </row>
  </sheetData>
  <protectedRanges>
    <protectedRange sqref="H18:H19" name="Rozsah2"/>
    <protectedRange sqref="H20" name="Rozsah2_1"/>
  </protectedRanges>
  <mergeCells count="3">
    <mergeCell ref="C5:H5"/>
    <mergeCell ref="D6:H6"/>
    <mergeCell ref="D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2022-09-14T12:52:34Z</dcterms:created>
  <dcterms:modified xsi:type="dcterms:W3CDTF">2023-07-20T07:35:01Z</dcterms:modified>
</cp:coreProperties>
</file>