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6" windowHeight="7752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9" i="1" l="1"/>
  <c r="P12" i="1" l="1"/>
  <c r="P14" i="1"/>
  <c r="P17" i="1" l="1"/>
  <c r="P16" i="1"/>
  <c r="P15" i="1"/>
  <c r="O19" i="1" l="1"/>
  <c r="P19" i="1" s="1"/>
  <c r="O21" i="1" l="1"/>
  <c r="O20" i="1" s="1"/>
</calcChain>
</file>

<file path=xl/sharedStrings.xml><?xml version="1.0" encoding="utf-8"?>
<sst xmlns="http://schemas.openxmlformats.org/spreadsheetml/2006/main" count="82" uniqueCount="76">
  <si>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</si>
  <si>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</si>
  <si>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</si>
  <si>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</si>
  <si>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</si>
  <si>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</si>
  <si>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</si>
  <si>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</si>
  <si>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</si>
  <si>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</si>
  <si>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</si>
  <si>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</si>
  <si>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</si>
  <si>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</si>
  <si>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</si>
  <si>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</si>
  <si>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</si>
  <si>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</si>
  <si>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</si>
  <si>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</si>
  <si>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</si>
  <si>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</si>
  <si>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</si>
  <si>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</si>
  <si>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</si>
  <si>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</si>
  <si>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</si>
  <si>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</si>
  <si>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</si>
  <si>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</si>
  <si>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</si>
  <si>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</si>
  <si>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</si>
  <si>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</si>
  <si>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</si>
  <si>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</si>
  <si>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</si>
  <si>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</si>
  <si>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</si>
  <si>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</si>
  <si>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</si>
  <si>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</si>
  <si>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</si>
  <si>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</si>
  <si>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</si>
  <si>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</si>
  <si>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</si>
  <si>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</si>
  <si>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</si>
  <si>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</si>
  <si>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</si>
  <si>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</si>
  <si>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</si>
  <si>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</si>
  <si>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</si>
  <si>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</si>
  <si>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</si>
  <si>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</si>
  <si>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</si>
  <si>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</si>
  <si>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</si>
  <si>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</si>
  <si>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</si>
  <si>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</si>
  <si>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</si>
  <si>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</si>
  <si>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</si>
  <si>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</si>
  <si>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</si>
  <si>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</si>
  <si>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</si>
  <si>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</si>
  <si>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</si>
  <si>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ES Zákamenné</t>
  </si>
  <si>
    <t>Lesnícke služby v ťažbovom procese - viacoperačné technológie na OZ Tatry, ES Zákamenné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</si>
  <si>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22.9.2023  Nástup na výkon: ihneď po vysúťažení  (resp. podpísaní Zmluvy) a po dohode s Objednávateľom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</si>
</sst>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tabSelected="1" view="pageBreakPreview" topLeftCell="A6" zoomScaleNormal="100" zoomScaleSheetLayoutView="100" workbookViewId="0">
      <selection activeCell="H32" sqref="H32"/>
    </sheetView>
  </sheetViews>
  <sheetFormatPr defaultRowHeight="14.4" x14ac:dyDescent="0.3"/>
  <cols>
    <col min="1" max="1" width="18.6640625" customWidth="1"/>
    <col min="2" max="2" width="6.6640625" customWidth="1"/>
    <col min="3" max="3" width="14.88671875" customWidth="1"/>
    <col min="4" max="4" width="14.5546875" customWidth="1"/>
    <col min="7" max="7" width="11.88671875" customWidth="1"/>
    <col min="10" max="10" width="11.3320312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24" ht="17.399999999999999" x14ac:dyDescent="0.3">
      <c r="A1" s="70" t="s">
        <v>62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16" t="s">
        <v>66</v>
      </c>
      <c r="O1" s="15"/>
    </row>
    <row r="2" spans="1:24" ht="11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67</v>
      </c>
      <c r="O2" s="15"/>
    </row>
    <row r="3" spans="1:24" ht="17.399999999999999" x14ac:dyDescent="0.3">
      <c r="A3" s="17" t="s">
        <v>0</v>
      </c>
      <c r="B3" s="13"/>
      <c r="C3" s="92" t="s">
        <v>74</v>
      </c>
      <c r="D3" s="93"/>
      <c r="E3" s="93"/>
      <c r="F3" s="93"/>
      <c r="G3" s="93"/>
      <c r="H3" s="93"/>
      <c r="I3" s="93"/>
      <c r="J3" s="93"/>
      <c r="K3" s="93"/>
      <c r="L3" s="13"/>
      <c r="N3" s="14"/>
      <c r="O3" s="15"/>
    </row>
    <row r="4" spans="1:24" ht="10.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24" x14ac:dyDescent="0.3">
      <c r="A5" s="18"/>
      <c r="B5" s="18"/>
      <c r="C5" s="18"/>
      <c r="D5" s="18"/>
      <c r="E5" s="79"/>
      <c r="F5" s="79"/>
      <c r="G5" s="19"/>
      <c r="H5" s="18"/>
      <c r="I5" s="18"/>
      <c r="J5" s="18"/>
      <c r="K5" s="18"/>
      <c r="L5" s="18"/>
      <c r="M5" s="18"/>
      <c r="N5" s="18"/>
      <c r="O5" s="18"/>
    </row>
    <row r="6" spans="1:24" x14ac:dyDescent="0.3">
      <c r="A6" s="20" t="s">
        <v>1</v>
      </c>
      <c r="B6" s="80" t="s">
        <v>70</v>
      </c>
      <c r="C6" s="80"/>
      <c r="D6" s="80"/>
      <c r="E6" s="80"/>
      <c r="F6" s="80"/>
      <c r="G6" s="19"/>
      <c r="H6" s="18"/>
      <c r="I6" s="18"/>
      <c r="J6" s="21"/>
      <c r="K6" s="18"/>
      <c r="L6" s="18"/>
      <c r="M6" s="18"/>
      <c r="N6" s="18"/>
      <c r="O6" s="18"/>
    </row>
    <row r="7" spans="1:24" ht="6" customHeight="1" thickBot="1" x14ac:dyDescent="0.35">
      <c r="A7" s="22"/>
      <c r="B7" s="81"/>
      <c r="C7" s="81"/>
      <c r="D7" s="81"/>
      <c r="E7" s="81"/>
      <c r="F7" s="81"/>
      <c r="G7" s="19"/>
      <c r="H7" s="18"/>
      <c r="I7" s="18"/>
      <c r="J7" s="18"/>
      <c r="K7" s="18"/>
      <c r="L7" s="18"/>
      <c r="M7" s="18"/>
      <c r="N7" s="18"/>
      <c r="O7" s="18"/>
    </row>
    <row r="8" spans="1:24" ht="16.5" customHeight="1" thickBot="1" x14ac:dyDescent="0.35">
      <c r="A8" s="77" t="s">
        <v>64</v>
      </c>
      <c r="B8" s="78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24" ht="21" customHeight="1" x14ac:dyDescent="0.3">
      <c r="A9" s="51" t="s">
        <v>68</v>
      </c>
      <c r="B9" s="82" t="s">
        <v>2</v>
      </c>
      <c r="C9" s="85" t="s">
        <v>52</v>
      </c>
      <c r="D9" s="85"/>
      <c r="E9" s="74" t="s">
        <v>3</v>
      </c>
      <c r="F9" s="74"/>
      <c r="G9" s="74"/>
      <c r="H9" s="74" t="s">
        <v>4</v>
      </c>
      <c r="I9" s="74" t="s">
        <v>5</v>
      </c>
      <c r="J9" s="74" t="s">
        <v>6</v>
      </c>
      <c r="K9" s="74" t="s">
        <v>71</v>
      </c>
      <c r="L9" s="74" t="s">
        <v>72</v>
      </c>
      <c r="M9" s="74" t="s">
        <v>58</v>
      </c>
      <c r="N9" s="86" t="s">
        <v>56</v>
      </c>
      <c r="O9" s="89" t="s">
        <v>57</v>
      </c>
    </row>
    <row r="10" spans="1:24" ht="21.75" customHeight="1" x14ac:dyDescent="0.3">
      <c r="A10" s="52"/>
      <c r="B10" s="83"/>
      <c r="C10" s="75" t="s">
        <v>65</v>
      </c>
      <c r="D10" s="75"/>
      <c r="E10" s="75" t="s">
        <v>8</v>
      </c>
      <c r="F10" s="75" t="s">
        <v>9</v>
      </c>
      <c r="G10" s="75" t="s">
        <v>10</v>
      </c>
      <c r="H10" s="75"/>
      <c r="I10" s="75"/>
      <c r="J10" s="75"/>
      <c r="K10" s="75"/>
      <c r="L10" s="75"/>
      <c r="M10" s="75"/>
      <c r="N10" s="87"/>
      <c r="O10" s="90"/>
    </row>
    <row r="11" spans="1:24" ht="50.25" customHeight="1" thickBot="1" x14ac:dyDescent="0.35">
      <c r="A11" s="66"/>
      <c r="B11" s="84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88"/>
      <c r="O11" s="91"/>
    </row>
    <row r="12" spans="1:24" ht="33.75" customHeight="1" x14ac:dyDescent="0.3">
      <c r="A12" s="60" t="s">
        <v>73</v>
      </c>
      <c r="B12" s="61"/>
      <c r="C12" s="71" t="s">
        <v>69</v>
      </c>
      <c r="D12" s="71"/>
      <c r="E12" s="68">
        <v>1500</v>
      </c>
      <c r="F12" s="68"/>
      <c r="G12" s="68">
        <v>1500</v>
      </c>
      <c r="H12" s="28"/>
      <c r="I12" s="28"/>
      <c r="J12" s="28">
        <v>0.37</v>
      </c>
      <c r="K12" s="62">
        <v>6.5</v>
      </c>
      <c r="L12" s="62">
        <v>9750</v>
      </c>
      <c r="M12" s="63" t="s">
        <v>59</v>
      </c>
      <c r="N12" s="64"/>
      <c r="O12" s="65"/>
      <c r="P12" s="12" t="str">
        <f>IF( O12=0," ", IF(100-((L12/O12)*100)&gt;20,"viac ako 20%",0))</f>
        <v xml:space="preserve"> </v>
      </c>
    </row>
    <row r="13" spans="1:24" ht="28.2" customHeight="1" x14ac:dyDescent="0.3">
      <c r="A13" s="60" t="s">
        <v>73</v>
      </c>
      <c r="B13" s="61"/>
      <c r="C13" s="71" t="s">
        <v>69</v>
      </c>
      <c r="D13" s="71"/>
      <c r="E13" s="69">
        <v>1000</v>
      </c>
      <c r="F13" s="69"/>
      <c r="G13" s="69">
        <v>1000</v>
      </c>
      <c r="H13" s="69"/>
      <c r="I13" s="69"/>
      <c r="J13" s="69">
        <v>0.7</v>
      </c>
      <c r="K13" s="62">
        <v>5.25</v>
      </c>
      <c r="L13" s="62">
        <v>5250</v>
      </c>
      <c r="M13" s="63" t="s">
        <v>59</v>
      </c>
      <c r="N13" s="61"/>
      <c r="O13" s="71" t="s">
        <v>69</v>
      </c>
      <c r="P13" s="71"/>
      <c r="Q13" s="69">
        <v>1500</v>
      </c>
      <c r="R13" s="69"/>
      <c r="S13" s="69">
        <v>1500</v>
      </c>
      <c r="T13" s="69"/>
      <c r="U13" s="69"/>
      <c r="V13" s="69">
        <v>0.37</v>
      </c>
      <c r="W13" s="62">
        <v>6.5</v>
      </c>
      <c r="X13" s="62">
        <v>9750</v>
      </c>
    </row>
    <row r="14" spans="1:24" x14ac:dyDescent="0.3">
      <c r="A14" s="42"/>
      <c r="B14" s="26"/>
      <c r="C14" s="72"/>
      <c r="D14" s="72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24" x14ac:dyDescent="0.3">
      <c r="A15" s="25"/>
      <c r="B15" s="26"/>
      <c r="C15" s="72"/>
      <c r="D15" s="73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0">IF( O15=0," ", IF(100-((L15/O15)*100)&gt;20,"viac ako 20%",0))</f>
        <v xml:space="preserve"> </v>
      </c>
    </row>
    <row r="16" spans="1:24" x14ac:dyDescent="0.3">
      <c r="A16" s="25"/>
      <c r="B16" s="26"/>
      <c r="C16" s="72"/>
      <c r="D16" s="73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0"/>
        <v xml:space="preserve"> </v>
      </c>
    </row>
    <row r="17" spans="1:16" x14ac:dyDescent="0.3">
      <c r="A17" s="25"/>
      <c r="B17" s="26"/>
      <c r="C17" s="72"/>
      <c r="D17" s="73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0"/>
        <v xml:space="preserve"> </v>
      </c>
    </row>
    <row r="18" spans="1:16" ht="15" thickBot="1" x14ac:dyDescent="0.35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" thickBot="1" x14ac:dyDescent="0.35">
      <c r="A19" s="41"/>
      <c r="B19" s="43"/>
      <c r="C19" s="43"/>
      <c r="D19" s="43"/>
      <c r="E19" s="43"/>
      <c r="F19" s="43"/>
      <c r="G19" s="43"/>
      <c r="H19" s="43"/>
      <c r="I19" s="43"/>
      <c r="J19" s="111" t="s">
        <v>12</v>
      </c>
      <c r="K19" s="111"/>
      <c r="L19" s="34">
        <f>SUM(L12:L17)</f>
        <v>15000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" thickBot="1" x14ac:dyDescent="0.35">
      <c r="A20" s="112" t="s">
        <v>14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4"/>
      <c r="O20" s="32">
        <f>O21-O19</f>
        <v>0</v>
      </c>
    </row>
    <row r="21" spans="1:16" ht="15" thickBot="1" x14ac:dyDescent="0.35">
      <c r="A21" s="112" t="s">
        <v>15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4"/>
      <c r="O21" s="32">
        <f>IF("nie"=MID(I29,1,3),O19,(O19*1.2))</f>
        <v>0</v>
      </c>
    </row>
    <row r="22" spans="1:16" x14ac:dyDescent="0.3">
      <c r="A22" s="100" t="s">
        <v>16</v>
      </c>
      <c r="B22" s="100"/>
      <c r="C22" s="100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3">
      <c r="A23" s="115" t="s">
        <v>63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</row>
    <row r="24" spans="1:16" ht="25.5" customHeight="1" x14ac:dyDescent="0.3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3">
      <c r="A25" s="102" t="s">
        <v>75</v>
      </c>
      <c r="B25" s="103"/>
      <c r="C25" s="103"/>
      <c r="D25" s="103"/>
      <c r="E25" s="104"/>
      <c r="F25" s="101" t="s">
        <v>54</v>
      </c>
      <c r="G25" s="39" t="s">
        <v>17</v>
      </c>
      <c r="H25" s="94"/>
      <c r="I25" s="95"/>
      <c r="J25" s="95"/>
      <c r="K25" s="95"/>
      <c r="L25" s="95"/>
      <c r="M25" s="95"/>
      <c r="N25" s="95"/>
      <c r="O25" s="96"/>
    </row>
    <row r="26" spans="1:16" x14ac:dyDescent="0.3">
      <c r="A26" s="105"/>
      <c r="B26" s="106"/>
      <c r="C26" s="106"/>
      <c r="D26" s="106"/>
      <c r="E26" s="107"/>
      <c r="F26" s="101"/>
      <c r="G26" s="39" t="s">
        <v>18</v>
      </c>
      <c r="H26" s="94"/>
      <c r="I26" s="95"/>
      <c r="J26" s="95"/>
      <c r="K26" s="95"/>
      <c r="L26" s="95"/>
      <c r="M26" s="95"/>
      <c r="N26" s="95"/>
      <c r="O26" s="96"/>
    </row>
    <row r="27" spans="1:16" ht="18" customHeight="1" x14ac:dyDescent="0.3">
      <c r="A27" s="105"/>
      <c r="B27" s="106"/>
      <c r="C27" s="106"/>
      <c r="D27" s="106"/>
      <c r="E27" s="107"/>
      <c r="F27" s="101"/>
      <c r="G27" s="39" t="s">
        <v>19</v>
      </c>
      <c r="H27" s="94"/>
      <c r="I27" s="95"/>
      <c r="J27" s="95"/>
      <c r="K27" s="95"/>
      <c r="L27" s="95"/>
      <c r="M27" s="95"/>
      <c r="N27" s="95"/>
      <c r="O27" s="96"/>
    </row>
    <row r="28" spans="1:16" x14ac:dyDescent="0.3">
      <c r="A28" s="105"/>
      <c r="B28" s="106"/>
      <c r="C28" s="106"/>
      <c r="D28" s="106"/>
      <c r="E28" s="107"/>
      <c r="F28" s="101"/>
      <c r="G28" s="39" t="s">
        <v>20</v>
      </c>
      <c r="H28" s="94"/>
      <c r="I28" s="95"/>
      <c r="J28" s="95"/>
      <c r="K28" s="95"/>
      <c r="L28" s="95"/>
      <c r="M28" s="95"/>
      <c r="N28" s="95"/>
      <c r="O28" s="96"/>
    </row>
    <row r="29" spans="1:16" x14ac:dyDescent="0.3">
      <c r="A29" s="105"/>
      <c r="B29" s="106"/>
      <c r="C29" s="106"/>
      <c r="D29" s="106"/>
      <c r="E29" s="107"/>
      <c r="F29" s="101"/>
      <c r="G29" s="39" t="s">
        <v>21</v>
      </c>
      <c r="H29" s="94"/>
      <c r="I29" s="95"/>
      <c r="J29" s="95"/>
      <c r="K29" s="95"/>
      <c r="L29" s="95"/>
      <c r="M29" s="95"/>
      <c r="N29" s="95"/>
      <c r="O29" s="96"/>
    </row>
    <row r="30" spans="1:16" x14ac:dyDescent="0.3">
      <c r="A30" s="105"/>
      <c r="B30" s="106"/>
      <c r="C30" s="106"/>
      <c r="D30" s="106"/>
      <c r="E30" s="107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3">
      <c r="A31" s="105"/>
      <c r="B31" s="106"/>
      <c r="C31" s="106"/>
      <c r="D31" s="106"/>
      <c r="E31" s="107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3">
      <c r="A32" s="108"/>
      <c r="B32" s="109"/>
      <c r="C32" s="109"/>
      <c r="D32" s="109"/>
      <c r="E32" s="110"/>
      <c r="F32" s="38"/>
      <c r="G32" s="24"/>
      <c r="H32" s="18"/>
      <c r="I32" s="24"/>
      <c r="J32" s="24" t="s">
        <v>22</v>
      </c>
      <c r="K32" s="24"/>
      <c r="L32" s="97"/>
      <c r="M32" s="98"/>
      <c r="N32" s="99"/>
      <c r="O32" s="24"/>
    </row>
    <row r="33" spans="1:15" x14ac:dyDescent="0.3">
      <c r="A33" s="67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3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1">
    <mergeCell ref="O13:P13"/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23</v>
      </c>
      <c r="B2" s="2"/>
      <c r="C2" s="2"/>
      <c r="D2" s="3"/>
      <c r="E2" s="4"/>
      <c r="F2" s="4"/>
      <c r="L2" s="121" t="s">
        <v>50</v>
      </c>
      <c r="M2" s="121"/>
    </row>
    <row r="3" spans="1:14" x14ac:dyDescent="0.3">
      <c r="A3" s="5" t="s">
        <v>24</v>
      </c>
      <c r="B3" s="118" t="s">
        <v>25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x14ac:dyDescent="0.3">
      <c r="A4" s="5" t="s">
        <v>26</v>
      </c>
      <c r="B4" s="118" t="s">
        <v>27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4" x14ac:dyDescent="0.3">
      <c r="A5" s="5" t="s">
        <v>7</v>
      </c>
      <c r="B5" s="118" t="s">
        <v>28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14" x14ac:dyDescent="0.3">
      <c r="A6" s="5" t="s">
        <v>2</v>
      </c>
      <c r="B6" s="118" t="s">
        <v>29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1:14" x14ac:dyDescent="0.3">
      <c r="A7" s="6" t="s">
        <v>30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20"/>
    </row>
    <row r="8" spans="1:14" x14ac:dyDescent="0.3">
      <c r="A8" s="5" t="s">
        <v>11</v>
      </c>
      <c r="B8" s="118" t="s">
        <v>31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</row>
    <row r="9" spans="1:14" x14ac:dyDescent="0.3">
      <c r="A9" s="7" t="s">
        <v>32</v>
      </c>
      <c r="B9" s="118" t="s">
        <v>33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</row>
    <row r="10" spans="1:14" x14ac:dyDescent="0.3">
      <c r="A10" s="7" t="s">
        <v>34</v>
      </c>
      <c r="B10" s="118" t="s">
        <v>35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</row>
    <row r="11" spans="1:14" x14ac:dyDescent="0.3">
      <c r="A11" s="8" t="s">
        <v>36</v>
      </c>
      <c r="B11" s="118" t="s">
        <v>37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</row>
    <row r="12" spans="1:14" x14ac:dyDescent="0.3">
      <c r="A12" s="9" t="s">
        <v>38</v>
      </c>
      <c r="B12" s="118" t="s">
        <v>39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</row>
    <row r="13" spans="1:14" ht="24" customHeight="1" x14ac:dyDescent="0.3">
      <c r="A13" s="8" t="s">
        <v>40</v>
      </c>
      <c r="B13" s="118" t="s">
        <v>41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</row>
    <row r="14" spans="1:14" ht="16.5" customHeight="1" x14ac:dyDescent="0.3">
      <c r="A14" s="8" t="s">
        <v>5</v>
      </c>
      <c r="B14" s="118" t="s">
        <v>51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</row>
    <row r="15" spans="1:14" x14ac:dyDescent="0.3">
      <c r="A15" s="8" t="s">
        <v>42</v>
      </c>
      <c r="B15" s="118" t="s">
        <v>43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</row>
    <row r="16" spans="1:14" ht="39.6" x14ac:dyDescent="0.3">
      <c r="A16" s="10" t="s">
        <v>44</v>
      </c>
      <c r="B16" s="118" t="s">
        <v>45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spans="1:14" ht="28.5" customHeight="1" x14ac:dyDescent="0.3">
      <c r="A17" s="10" t="s">
        <v>46</v>
      </c>
      <c r="B17" s="118" t="s">
        <v>47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</row>
    <row r="18" spans="1:14" ht="27" customHeight="1" x14ac:dyDescent="0.3">
      <c r="A18" s="11" t="s">
        <v>48</v>
      </c>
      <c r="B18" s="118" t="s">
        <v>49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</row>
    <row r="19" spans="1:14" ht="75" customHeight="1" x14ac:dyDescent="0.3">
      <c r="A19" s="40" t="s">
        <v>60</v>
      </c>
      <c r="B19" s="117" t="s">
        <v>61</v>
      </c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Radoslav.Lorko</cp:lastModifiedBy>
  <cp:lastPrinted>2023-05-22T05:59:22Z</cp:lastPrinted>
  <dcterms:created xsi:type="dcterms:W3CDTF">2012-08-13T12:29:09Z</dcterms:created>
  <dcterms:modified xsi:type="dcterms:W3CDTF">2023-08-01T11:24:05Z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