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0C6437F4-AE8E-4292-9336-308DA247F3C0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4" i="1"/>
  <c r="F103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<sst xmlns="http://schemas.openxmlformats.org/spreadsheetml/2006/main" count="307" uniqueCount="196">
  <si>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</si>
  <si>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</si>
  <si>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</si>
  <si>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</si>
  <si>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</si>
  <si>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</si>
  <si>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</si>
  <si>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</si>
  <si>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</si>
  <si>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</si>
  <si>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</si>
  <si>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</si>
  <si>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</si>
  <si>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</si>
  <si>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</si>
  <si>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</si>
  <si>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</si>
  <si>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</si>
  <si>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</si>
  <si>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</si>
  <si>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</si>
  <si>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</si>
  <si>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</si>
  <si>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</si>
  <si>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</si>
  <si>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</si>
  <si>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</si>
  <si>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</si>
  <si>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</si>
  <si>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</si>
  <si>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</si>
  <si>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</si>
  <si>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</si>
  <si>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</si>
  <si>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</si>
  <si>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</si>
  <si>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</si>
  <si>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</si>
  <si>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</si>
  <si>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</si>
  <si>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</si>
  <si>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</si>
  <si>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</si>
  <si>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</si>
  <si>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</si>
  <si>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</si>
  <si>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</si>
  <si>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</si>
  <si>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75</t>
  </si>
  <si>
    <t>WYK-FRECZ</t>
  </si>
  <si>
    <t>Przygotowanie gleby frezem w pasy</t>
  </si>
  <si>
    <t xml:space="preserve"> 84</t>
  </si>
  <si>
    <t>SPUL-BC</t>
  </si>
  <si>
    <t>Spulchnianie gleby w bruzdach pogłębiaczem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</si>
  <si>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</si>
  <si>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</si>
  <si>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</si>
  <si>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</si>
  <si>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</si>
  <si>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</si>
  <si>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</si>
  <si>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</si>
  <si>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</si>
  <si>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</si>
  <si>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</si>
  <si>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</si>
  <si>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</si>
  <si>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</si>
  <si>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</si>
  <si>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</si>
  <si>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</si>
  <si>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</si>
  <si>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</si>
  <si>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</si>
  <si>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</si>
  <si>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</si>
  <si>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</si>
  <si>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</si>
  <si>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</si>
  <si>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</si>
  <si>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</si>
  <si>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</si>
  <si>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</si>
  <si>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</si>
  <si>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</si>
  <si>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</si>
  <si>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</si>
  <si>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130</t>
  </si>
  <si>
    <t>ZAB-RYS</t>
  </si>
  <si>
    <t>Zabezpieczenie młodników przed spałowaniem przez rysakowanie</t>
  </si>
  <si>
    <t>139</t>
  </si>
  <si>
    <t>PUŁ-RYJ</t>
  </si>
  <si>
    <t>Wykładanie pułapek na ryjkowce - dołki chwytne, wałki itp.</t>
  </si>
  <si>
    <t>SZT</t>
  </si>
  <si>
    <t>141</t>
  </si>
  <si>
    <t>SZUK-PĘDR</t>
  </si>
  <si>
    <t>Badanie zapędraczenia gleby - dół o objętości 0,5 m3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</si>
  <si>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</si>
  <si>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</si>
  <si>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</si>
  <si>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</si>
  <si>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</si>
  <si>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</si>
  <si>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</si>
  <si>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</si>
  <si>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</si>
  <si>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</si>
  <si>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</si>
  <si>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</si>
  <si>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</si>
  <si>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</si>
  <si>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</si>
  <si>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</si>
  <si>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</si>
  <si>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</si>
  <si>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161</t>
  </si>
  <si>
    <t>KOR-PNI</t>
  </si>
  <si>
    <t>Korowanie pniaków w drzewostanach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</si>
  <si>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</si>
  <si>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</si>
  <si>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</si>
  <si>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</si>
  <si>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</si>
  <si>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</si>
  <si>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</si>
  <si>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</si>
  <si>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</si>
  <si>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</si>
  <si>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</si>
  <si>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</si>
  <si>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</si>
  <si>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</si>
  <si>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</si>
  <si>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</si>
  <si>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</si>
  <si>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</si>
  <si>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</si>
  <si>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</si>
  <si>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</si>
  <si>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231</t>
  </si>
  <si>
    <t>PIEL-RN</t>
  </si>
  <si>
    <t>Pielenie w rzędach lub pasach - dla Db i Bk również w okresie wschodów</t>
  </si>
  <si>
    <t>AR</t>
  </si>
  <si>
    <t>275</t>
  </si>
  <si>
    <t>SIEW-R</t>
  </si>
  <si>
    <t>Siew nasion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</si>
  <si>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</si>
  <si>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</si>
  <si>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</si>
  <si>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</si>
  <si>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</si>
  <si>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</si>
  <si>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</si>
  <si>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</si>
  <si>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</si>
  <si>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</si>
  <si>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</si>
  <si>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</si>
  <si>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</si>
  <si>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</si>
  <si>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</si>
  <si>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</si>
  <si>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</si>
  <si>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</si>
  <si>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</si>
  <si>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</si>
  <si>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</si>
  <si>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</si>
  <si>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</si>
  <si>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</si>
  <si>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</si>
  <si>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</si>
  <si>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</si>
  <si>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</si>
  <si>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</si>
  <si>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</si>
  <si>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</si>
  <si>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11/2024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</si>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</sst>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3"/>
  <sheetViews>
    <sheetView tabSelected="1" topLeftCell="A95" workbookViewId="0">
      <selection activeCell="H102" sqref="H10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169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19" t="s">
        <v>170</v>
      </c>
      <c r="C10" s="19"/>
      <c r="D10" s="19"/>
    </row>
    <row r="11" spans="2:15" s="1" customFormat="1" ht="12.4" customHeight="1" x14ac:dyDescent="0.2">
      <c r="B11" s="19"/>
      <c r="C11" s="19"/>
      <c r="D11" s="19"/>
      <c r="G11" s="38" t="s">
        <v>171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172</v>
      </c>
      <c r="F14" s="15"/>
      <c r="G14" s="15"/>
    </row>
    <row r="15" spans="2:15" s="1" customFormat="1" ht="43.15" customHeight="1" x14ac:dyDescent="0.2"/>
    <row r="16" spans="2:15" s="1" customFormat="1" ht="20.65" customHeight="1" x14ac:dyDescent="0.2">
      <c r="B16" s="14" t="s">
        <v>173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174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175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176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177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TEXT(F104,"#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178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515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179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760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4" t="s">
        <v>180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101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196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3.2" customHeight="1" x14ac:dyDescent="0.2"/>
    <row r="45" spans="2:13" s="1" customFormat="1" ht="18.2" customHeight="1" x14ac:dyDescent="0.2">
      <c r="B45" s="14" t="s">
        <v>181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2" t="s">
        <v>10</v>
      </c>
      <c r="M47" s="12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665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3.2" customHeight="1" x14ac:dyDescent="0.2"/>
    <row r="50" spans="2:13" s="1" customFormat="1" ht="18.2" customHeight="1" x14ac:dyDescent="0.2">
      <c r="B50" s="14" t="s">
        <v>182</v>
      </c>
      <c r="C50" s="14"/>
      <c r="D50" s="14"/>
      <c r="E50" s="14"/>
      <c r="F50" s="14"/>
      <c r="G50" s="14"/>
      <c r="H50" s="14"/>
      <c r="I50" s="14"/>
      <c r="J50" s="14"/>
      <c r="K50" s="14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2" t="s">
        <v>10</v>
      </c>
      <c r="M52" s="12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645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2" t="s">
        <v>10</v>
      </c>
      <c r="M55" s="12"/>
    </row>
    <row r="56" spans="2:13" s="1" customFormat="1" ht="49.1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0.3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49.1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10.67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3.74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21</v>
      </c>
      <c r="G59" s="8">
        <v>2.67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20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34</v>
      </c>
      <c r="G61" s="8">
        <v>20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14</v>
      </c>
      <c r="G62" s="8">
        <v>48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9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44.71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44</v>
      </c>
      <c r="G64" s="8">
        <v>5.77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44</v>
      </c>
      <c r="G65" s="8">
        <v>33.82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44</v>
      </c>
      <c r="G66" s="8">
        <v>50.48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34</v>
      </c>
      <c r="G67" s="8">
        <v>101.35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34</v>
      </c>
      <c r="G68" s="8">
        <v>21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34</v>
      </c>
      <c r="G69" s="8">
        <v>40.5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34</v>
      </c>
      <c r="G70" s="8">
        <v>12.77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34</v>
      </c>
      <c r="G71" s="8">
        <v>175.59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8">
        <v>59.6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28.9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40.619999999999997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8">
        <v>14.15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21</v>
      </c>
      <c r="G75" s="8">
        <v>3.96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21</v>
      </c>
      <c r="G76" s="8">
        <v>37.42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28.9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21</v>
      </c>
      <c r="G77" s="8">
        <v>45.84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28.9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34</v>
      </c>
      <c r="G78" s="8">
        <v>28.9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93</v>
      </c>
      <c r="G79" s="8">
        <v>2265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93</v>
      </c>
      <c r="G80" s="8">
        <v>21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28.9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93</v>
      </c>
      <c r="G81" s="8">
        <v>5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103</v>
      </c>
      <c r="G82" s="8">
        <v>74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103</v>
      </c>
      <c r="G83" s="8">
        <v>110.75</v>
      </c>
      <c r="H83" s="23">
        <v>0</v>
      </c>
      <c r="I83" s="21">
        <f>ROUND(G83* H83,2)</f>
        <v>0</v>
      </c>
      <c r="J83" s="5">
        <v>23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110</v>
      </c>
      <c r="G84" s="8">
        <v>135.1</v>
      </c>
      <c r="H84" s="23">
        <v>0</v>
      </c>
      <c r="I84" s="21">
        <f>ROUND(G84* H84,2)</f>
        <v>0</v>
      </c>
      <c r="J84" s="5">
        <v>23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28.9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20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21</v>
      </c>
      <c r="G86" s="8">
        <v>0.5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28.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93</v>
      </c>
      <c r="G87" s="8">
        <v>50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93</v>
      </c>
      <c r="G88" s="8">
        <v>150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28.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93</v>
      </c>
      <c r="G89" s="8">
        <v>2265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21</v>
      </c>
      <c r="G90" s="8">
        <v>4.3099999999999996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21</v>
      </c>
      <c r="G91" s="8">
        <v>4.41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44</v>
      </c>
      <c r="G92" s="8">
        <v>0.73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28.9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110</v>
      </c>
      <c r="G93" s="8">
        <v>1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28.9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142</v>
      </c>
      <c r="G94" s="8">
        <v>20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142</v>
      </c>
      <c r="G95" s="8">
        <v>179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19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110</v>
      </c>
      <c r="G96" s="8">
        <v>302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4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110</v>
      </c>
      <c r="G97" s="8">
        <v>52</v>
      </c>
      <c r="H97" s="23">
        <v>0</v>
      </c>
      <c r="I97" s="21">
        <f>ROUND(G97* H97,2)</f>
        <v>0</v>
      </c>
      <c r="J97" s="5">
        <v>8</v>
      </c>
      <c r="K97" s="21">
        <f>ROUND(I97* J97/100,2)</f>
        <v>0</v>
      </c>
      <c r="L97" s="22">
        <f>ROUND(I97+ K97,2)</f>
        <v>0</v>
      </c>
      <c r="M97" s="9"/>
    </row>
    <row r="98" spans="2:14" s="1" customFormat="1" ht="19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110</v>
      </c>
      <c r="G98" s="8">
        <v>492</v>
      </c>
      <c r="H98" s="23">
        <v>0</v>
      </c>
      <c r="I98" s="21">
        <f>ROUND(G98* H98,2)</f>
        <v>0</v>
      </c>
      <c r="J98" s="5">
        <v>23</v>
      </c>
      <c r="K98" s="21">
        <f>ROUND(I98* J98/100,2)</f>
        <v>0</v>
      </c>
      <c r="L98" s="22">
        <f>ROUND(I98+ K98,2)</f>
        <v>0</v>
      </c>
      <c r="M98" s="9"/>
    </row>
    <row r="99" spans="2:14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110</v>
      </c>
      <c r="G99" s="8">
        <v>79</v>
      </c>
      <c r="H99" s="23">
        <v>0</v>
      </c>
      <c r="I99" s="21">
        <f>ROUND(G99* H99,2)</f>
        <v>0</v>
      </c>
      <c r="J99" s="5">
        <v>8</v>
      </c>
      <c r="K99" s="21">
        <f>ROUND(I99* J99/100,2)</f>
        <v>0</v>
      </c>
      <c r="L99" s="22">
        <f>ROUND(I99+ K99,2)</f>
        <v>0</v>
      </c>
      <c r="M99" s="9"/>
    </row>
    <row r="100" spans="2:14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157</v>
      </c>
      <c r="F100" s="6" t="s">
        <v>110</v>
      </c>
      <c r="G100" s="8">
        <v>58</v>
      </c>
      <c r="H100" s="23">
        <v>0</v>
      </c>
      <c r="I100" s="21">
        <f>ROUND(G100* H100,2)</f>
        <v>0</v>
      </c>
      <c r="J100" s="5">
        <v>23</v>
      </c>
      <c r="K100" s="21">
        <f>ROUND(I100* J100/100,2)</f>
        <v>0</v>
      </c>
      <c r="L100" s="22">
        <f>ROUND(I100+ K100,2)</f>
        <v>0</v>
      </c>
      <c r="M100" s="9"/>
    </row>
    <row r="101" spans="2:14" s="1" customFormat="1" ht="19.7" customHeight="1" x14ac:dyDescent="0.2">
      <c r="B101" s="5">
        <v>52</v>
      </c>
      <c r="C101" s="6" t="s">
        <v>160</v>
      </c>
      <c r="D101" s="6" t="s">
        <v>161</v>
      </c>
      <c r="E101" s="7" t="s">
        <v>162</v>
      </c>
      <c r="F101" s="6" t="s">
        <v>110</v>
      </c>
      <c r="G101" s="8">
        <v>26</v>
      </c>
      <c r="H101" s="23">
        <v>0</v>
      </c>
      <c r="I101" s="21">
        <f>ROUND(G101* H101,2)</f>
        <v>0</v>
      </c>
      <c r="J101" s="5">
        <v>23</v>
      </c>
      <c r="K101" s="21">
        <f>ROUND(I101* J101/100,2)</f>
        <v>0</v>
      </c>
      <c r="L101" s="22">
        <f>ROUND(I101+ K101,2)</f>
        <v>0</v>
      </c>
      <c r="M101" s="9"/>
    </row>
    <row r="102" spans="2:14" s="1" customFormat="1" ht="55.9" customHeight="1" x14ac:dyDescent="0.2"/>
    <row r="103" spans="2:14" s="1" customFormat="1" ht="21.4" customHeight="1" x14ac:dyDescent="0.2">
      <c r="B103" s="20" t="s">
        <v>163</v>
      </c>
      <c r="C103" s="20"/>
      <c r="D103" s="20"/>
      <c r="E103" s="20"/>
      <c r="F103" s="24">
        <f>ROUND(I32+I37+I42+I43+I48+I53+I56+I57+I58+I59+I60+I61+I62+I63+I64+I65+I66+I67+I68+I69+I70+I71+I72+I73+I74+I75+I76+I77+I78+I79+I80+I81+I82+I83+I84+I85+I86+I87+I88+I89+I90+I91+I92+I93+I94+I95+I96+I97+I98+I99+I100+I101,2)</f>
        <v>0</v>
      </c>
      <c r="G103" s="25"/>
      <c r="H103" s="25"/>
      <c r="I103" s="25"/>
      <c r="J103" s="25"/>
      <c r="K103" s="25"/>
      <c r="L103" s="25"/>
      <c r="M103" s="26"/>
    </row>
    <row r="104" spans="2:14" s="1" customFormat="1" ht="21.4" customHeight="1" x14ac:dyDescent="0.2">
      <c r="B104" s="20" t="s">
        <v>164</v>
      </c>
      <c r="C104" s="20"/>
      <c r="D104" s="20"/>
      <c r="E104" s="20"/>
      <c r="F104" s="27">
        <f>ROUND(L32+L37+L42+L43+L48+L53+L56+L57+L58+L59+L60+L61+L62+L63+L64+L65+L66+L67+L68+L69+L70+L71+L72+L73+L74+L75+L76+L77+L78+L79+L80+L81+L82+L83+L84+L85+L86+L87+L88+L89+L90+L91+L92+L93+L94+L95+L96+L97+L98+L99+L100+L101,2)</f>
        <v>0</v>
      </c>
      <c r="G104" s="28"/>
      <c r="H104" s="28"/>
      <c r="I104" s="28"/>
      <c r="J104" s="28"/>
      <c r="K104" s="28"/>
      <c r="L104" s="28"/>
      <c r="M104" s="29"/>
    </row>
    <row r="105" spans="2:14" s="1" customFormat="1" ht="11.1" customHeight="1" x14ac:dyDescent="0.2"/>
    <row r="106" spans="2:14" s="1" customFormat="1" ht="80.099999999999994" customHeight="1" x14ac:dyDescent="0.2">
      <c r="B106" s="31" t="s">
        <v>183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2.65" customHeight="1" x14ac:dyDescent="0.2"/>
    <row r="108" spans="2:14" s="1" customFormat="1" ht="110.1" customHeight="1" x14ac:dyDescent="0.2">
      <c r="B108" s="31" t="s">
        <v>184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5.25" customHeight="1" x14ac:dyDescent="0.2"/>
    <row r="110" spans="2:14" s="1" customFormat="1" ht="110.1" customHeight="1" x14ac:dyDescent="0.2">
      <c r="B110" s="16" t="s">
        <v>185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5.25" customHeight="1" x14ac:dyDescent="0.2"/>
    <row r="112" spans="2:14" s="1" customFormat="1" ht="37.9" customHeight="1" x14ac:dyDescent="0.2">
      <c r="B112" s="32" t="s">
        <v>165</v>
      </c>
      <c r="C112" s="32"/>
      <c r="D112" s="32"/>
      <c r="E112" s="32"/>
      <c r="F112" s="34" t="s">
        <v>166</v>
      </c>
      <c r="G112" s="34"/>
      <c r="H112" s="34"/>
      <c r="I112" s="34"/>
      <c r="J112" s="34"/>
      <c r="K112" s="34"/>
      <c r="L112" s="34"/>
    </row>
    <row r="113" spans="2:14" s="1" customFormat="1" ht="28.9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9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9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8.9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.65" customHeight="1" x14ac:dyDescent="0.2"/>
    <row r="118" spans="2:14" s="1" customFormat="1" ht="203.1" customHeight="1" x14ac:dyDescent="0.2">
      <c r="B118" s="31" t="s">
        <v>186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2.65" customHeight="1" x14ac:dyDescent="0.2"/>
    <row r="120" spans="2:14" s="1" customFormat="1" ht="36.950000000000003" customHeight="1" x14ac:dyDescent="0.2">
      <c r="B120" s="35" t="s">
        <v>187</v>
      </c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</row>
    <row r="121" spans="2:14" s="1" customFormat="1" ht="2.65" customHeight="1" x14ac:dyDescent="0.2"/>
    <row r="122" spans="2:14" s="1" customFormat="1" ht="37.9" customHeight="1" x14ac:dyDescent="0.2">
      <c r="B122" s="32" t="s">
        <v>167</v>
      </c>
      <c r="C122" s="32"/>
      <c r="D122" s="32"/>
      <c r="E122" s="32"/>
      <c r="F122" s="36" t="s">
        <v>168</v>
      </c>
      <c r="G122" s="36"/>
      <c r="H122" s="36"/>
      <c r="I122" s="36"/>
      <c r="J122" s="36"/>
      <c r="K122" s="36"/>
      <c r="L122" s="36"/>
    </row>
    <row r="123" spans="2:14" s="1" customFormat="1" ht="28.9" customHeight="1" x14ac:dyDescent="0.2"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2:14" s="1" customFormat="1" ht="28.9" customHeight="1" x14ac:dyDescent="0.2"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</row>
    <row r="125" spans="2:14" s="1" customFormat="1" ht="28.9" customHeight="1" x14ac:dyDescent="0.2"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</row>
    <row r="126" spans="2:14" s="1" customFormat="1" ht="28.9" customHeight="1" x14ac:dyDescent="0.2"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</row>
    <row r="127" spans="2:14" s="1" customFormat="1" ht="2.65" customHeight="1" x14ac:dyDescent="0.2"/>
    <row r="128" spans="2:14" s="1" customFormat="1" ht="159.94999999999999" customHeight="1" x14ac:dyDescent="0.2">
      <c r="B128" s="31" t="s">
        <v>188</v>
      </c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</row>
    <row r="129" spans="2:14" s="1" customFormat="1" ht="2.65" customHeight="1" x14ac:dyDescent="0.2"/>
    <row r="130" spans="2:14" s="1" customFormat="1" ht="54.95" customHeight="1" x14ac:dyDescent="0.2">
      <c r="B130" s="31" t="s">
        <v>189</v>
      </c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</row>
    <row r="131" spans="2:14" s="1" customFormat="1" ht="2.65" customHeight="1" x14ac:dyDescent="0.2"/>
    <row r="132" spans="2:14" s="1" customFormat="1" ht="60" customHeight="1" x14ac:dyDescent="0.2">
      <c r="B132" s="16" t="s">
        <v>190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</row>
    <row r="133" spans="2:14" s="1" customFormat="1" ht="2.65" customHeight="1" x14ac:dyDescent="0.2"/>
    <row r="134" spans="2:14" s="1" customFormat="1" ht="48" customHeight="1" x14ac:dyDescent="0.2">
      <c r="B134" s="16" t="s">
        <v>191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</row>
    <row r="135" spans="2:14" s="1" customFormat="1" ht="2.65" customHeight="1" x14ac:dyDescent="0.2"/>
    <row r="136" spans="2:14" s="1" customFormat="1" ht="125.1" customHeight="1" x14ac:dyDescent="0.2">
      <c r="B136" s="31" t="s">
        <v>192</v>
      </c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</row>
    <row r="137" spans="2:14" s="1" customFormat="1" ht="2.65" customHeight="1" x14ac:dyDescent="0.2"/>
    <row r="138" spans="2:14" s="1" customFormat="1" ht="84.95" customHeight="1" x14ac:dyDescent="0.2">
      <c r="B138" s="31" t="s">
        <v>193</v>
      </c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</row>
    <row r="139" spans="2:14" s="1" customFormat="1" ht="86.85" customHeight="1" x14ac:dyDescent="0.2"/>
    <row r="140" spans="2:14" s="1" customFormat="1" ht="17.649999999999999" customHeight="1" x14ac:dyDescent="0.2">
      <c r="I140" s="10" t="s">
        <v>194</v>
      </c>
      <c r="J140" s="10"/>
    </row>
    <row r="141" spans="2:14" s="1" customFormat="1" ht="145.15" customHeight="1" x14ac:dyDescent="0.2"/>
    <row r="142" spans="2:14" s="1" customFormat="1" ht="81.599999999999994" customHeight="1" x14ac:dyDescent="0.2">
      <c r="B142" s="17" t="s">
        <v>195</v>
      </c>
      <c r="C142" s="17"/>
      <c r="D142" s="17"/>
      <c r="E142" s="17"/>
      <c r="F142" s="17"/>
      <c r="G142" s="17"/>
      <c r="H142" s="17"/>
      <c r="I142" s="17"/>
      <c r="J142" s="17"/>
    </row>
    <row r="143" spans="2:14" s="1" customFormat="1" ht="28.9" customHeight="1" x14ac:dyDescent="0.2"/>
  </sheetData>
  <mergeCells count="116">
    <mergeCell ref="B3:E3"/>
    <mergeCell ref="B5:E5"/>
    <mergeCell ref="B7:E7"/>
    <mergeCell ref="B103:E103"/>
    <mergeCell ref="B104:E104"/>
    <mergeCell ref="B106:N106"/>
    <mergeCell ref="B108:N108"/>
    <mergeCell ref="B110:N110"/>
    <mergeCell ref="B112:E112"/>
    <mergeCell ref="B113:E113"/>
    <mergeCell ref="B114:E114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B115:E115"/>
    <mergeCell ref="B116:E116"/>
    <mergeCell ref="B118:N118"/>
    <mergeCell ref="B120:N120"/>
    <mergeCell ref="B122:E122"/>
    <mergeCell ref="B123:E123"/>
    <mergeCell ref="B124:E124"/>
    <mergeCell ref="B125:E125"/>
    <mergeCell ref="B126:E126"/>
    <mergeCell ref="F126:L126"/>
    <mergeCell ref="B128:N128"/>
    <mergeCell ref="B130:N130"/>
    <mergeCell ref="B132:N132"/>
    <mergeCell ref="B134:N134"/>
    <mergeCell ref="B136:N136"/>
    <mergeCell ref="B138:N138"/>
    <mergeCell ref="B142:J142"/>
    <mergeCell ref="B24:L24"/>
    <mergeCell ref="B26:L26"/>
    <mergeCell ref="B29:K29"/>
    <mergeCell ref="B34:K34"/>
    <mergeCell ref="B39:K39"/>
    <mergeCell ref="F113:L113"/>
    <mergeCell ref="F114:L114"/>
    <mergeCell ref="F115:L115"/>
    <mergeCell ref="F116:L116"/>
    <mergeCell ref="F122:L122"/>
    <mergeCell ref="F123:L123"/>
    <mergeCell ref="F124:L124"/>
    <mergeCell ref="F125:L125"/>
    <mergeCell ref="F103:M103"/>
    <mergeCell ref="F104:M104"/>
    <mergeCell ref="F112:L112"/>
    <mergeCell ref="G11:N12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B16:I16"/>
    <mergeCell ref="B18:I18"/>
    <mergeCell ref="B20:I20"/>
    <mergeCell ref="B22:I22"/>
    <mergeCell ref="L57:M57"/>
    <mergeCell ref="L58:M58"/>
    <mergeCell ref="L59:M59"/>
    <mergeCell ref="L60:M60"/>
    <mergeCell ref="L61:M61"/>
    <mergeCell ref="L62:M62"/>
    <mergeCell ref="L63:M63"/>
    <mergeCell ref="B4:D4"/>
    <mergeCell ref="B45:K45"/>
    <mergeCell ref="B50:K50"/>
    <mergeCell ref="B6:D6"/>
    <mergeCell ref="B8:D8"/>
    <mergeCell ref="E14:G14"/>
    <mergeCell ref="B10:D11"/>
    <mergeCell ref="L93:M93"/>
    <mergeCell ref="L94:M94"/>
    <mergeCell ref="L95:M95"/>
    <mergeCell ref="L96:M96"/>
    <mergeCell ref="L97:M97"/>
    <mergeCell ref="L98:M98"/>
    <mergeCell ref="L99:M99"/>
    <mergeCell ref="I140:J140"/>
    <mergeCell ref="I2:O2"/>
    <mergeCell ref="L100:M100"/>
    <mergeCell ref="L101:M101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2:M52"/>
    <mergeCell ref="L53:M53"/>
    <mergeCell ref="L55:M55"/>
    <mergeCell ref="L56:M5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cp:lastPrinted>2023-10-26T08:25:16Z</cp:lastPrinted>
  <dcterms:created xsi:type="dcterms:W3CDTF">2023-10-26T08:24:57Z</dcterms:created>
  <dcterms:modified xsi:type="dcterms:W3CDTF">2023-10-26T23:16:45Z</dcterms:modified>
</cp:coreProperties>
</file>