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fs\UsersData\VO_DOC\01. Súťaže\2024\02. Oddelenie VO\01. Prebiehajúce zákazky\02. Danka\13. ŠZM EFV - 15 častí\SP\SP_po výhrade MZ SR\"/>
    </mc:Choice>
  </mc:AlternateContent>
  <bookViews>
    <workbookView xWindow="0" yWindow="0" windowWidth="20490" windowHeight="7755" tabRatio="936" activeTab="49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229" r:id="rId6"/>
    <sheet name="Príloha č. 5 - časť 3" sheetId="199" r:id="rId7"/>
    <sheet name="Príloha č. 5 - časť 4" sheetId="216" r:id="rId8"/>
    <sheet name="Príloha č. 5 - časť 5" sheetId="217" r:id="rId9"/>
    <sheet name="Príloha č. 5 - časť 6" sheetId="218" r:id="rId10"/>
    <sheet name="Príloha č. 5 - časť 7" sheetId="219" r:id="rId11"/>
    <sheet name="Príloha č. 5 - časť 8" sheetId="220" r:id="rId12"/>
    <sheet name="Príloha č. 5 - časť 9" sheetId="221" r:id="rId13"/>
    <sheet name="Príloha č. 5 - časť 10" sheetId="223" r:id="rId14"/>
    <sheet name="Príloha č. 5 - časť 11" sheetId="224" r:id="rId15"/>
    <sheet name="Príloha č. 5 - časť 12" sheetId="225" r:id="rId16"/>
    <sheet name="Príloha č. 5 - časť 13" sheetId="226" r:id="rId17"/>
    <sheet name="Príloha č. 5 - časť 14" sheetId="227" r:id="rId18"/>
    <sheet name="Príloha č. 5 - časť 15" sheetId="228" r:id="rId19"/>
    <sheet name=" Príloha č. 6 - časť 1" sheetId="144" r:id="rId20"/>
    <sheet name=" Príloha č. 6 - časť 2" sheetId="230" r:id="rId21"/>
    <sheet name=" Príloha č. 6 - časť 3" sheetId="231" r:id="rId22"/>
    <sheet name=" Príloha č. 6 - časť 4" sheetId="232" r:id="rId23"/>
    <sheet name=" Príloha č. 6 - časť 5" sheetId="233" r:id="rId24"/>
    <sheet name=" Príloha č. 6 - časť 6" sheetId="234" r:id="rId25"/>
    <sheet name=" Príloha č. 6 - časť 7 " sheetId="236" r:id="rId26"/>
    <sheet name=" Príloha č. 6 - časť 8" sheetId="235" r:id="rId27"/>
    <sheet name=" Príloha č. 6 - časť 9" sheetId="237" r:id="rId28"/>
    <sheet name=" Príloha č. 6 - časť 10" sheetId="238" r:id="rId29"/>
    <sheet name=" Príloha č. 6 - časť 11" sheetId="239" r:id="rId30"/>
    <sheet name=" Príloha č. 6 - časť 12" sheetId="240" r:id="rId31"/>
    <sheet name=" Príloha č. 6 - časť 13" sheetId="241" r:id="rId32"/>
    <sheet name=" Príloha č. 6 - časť 14" sheetId="242" r:id="rId33"/>
    <sheet name=" Príloha č. 6 - časť 15" sheetId="243" r:id="rId34"/>
    <sheet name="Príloha č. 7 - časť 1 " sheetId="202" r:id="rId35"/>
    <sheet name="Príloha č. 7 - časť 2" sheetId="245" r:id="rId36"/>
    <sheet name="Príloha č. 7 - časť 3" sheetId="246" r:id="rId37"/>
    <sheet name="Príloha č. 7 - časť 4" sheetId="247" r:id="rId38"/>
    <sheet name="Príloha č. 7 - časť 5" sheetId="248" r:id="rId39"/>
    <sheet name="Príloha č. 7 - časť 6" sheetId="249" r:id="rId40"/>
    <sheet name="Príloha č. 7 - časť 7" sheetId="250" r:id="rId41"/>
    <sheet name="Príloha č. 7 - časť 8" sheetId="251" r:id="rId42"/>
    <sheet name="Príloha č. 7 - časť 9" sheetId="252" r:id="rId43"/>
    <sheet name="Príloha č. 7 - časť 10" sheetId="253" r:id="rId44"/>
    <sheet name="Príloha č. 7 - časť 11" sheetId="254" r:id="rId45"/>
    <sheet name="Príloha č. 7 - časť 12" sheetId="255" r:id="rId46"/>
    <sheet name="Príloha č. 7 - časť 13" sheetId="256" r:id="rId47"/>
    <sheet name="Príloha č. 7 - časť 14" sheetId="257" r:id="rId48"/>
    <sheet name="Príloha č. 7 - časť 15" sheetId="258" r:id="rId49"/>
    <sheet name="Príloha č. 8" sheetId="209" r:id="rId50"/>
  </sheets>
  <externalReferences>
    <externalReference r:id="rId51"/>
    <externalReference r:id="rId52"/>
  </externalReferences>
  <definedNames>
    <definedName name="_xlnm.Print_Area" localSheetId="19">' Príloha č. 6 - časť 1'!$A$1:$K$22</definedName>
    <definedName name="_xlnm.Print_Area" localSheetId="28">' Príloha č. 6 - časť 10'!$A$1:$K$24</definedName>
    <definedName name="_xlnm.Print_Area" localSheetId="29">' Príloha č. 6 - časť 11'!$A$1:$K$22</definedName>
    <definedName name="_xlnm.Print_Area" localSheetId="30">' Príloha č. 6 - časť 12'!$A$1:$K$26</definedName>
    <definedName name="_xlnm.Print_Area" localSheetId="31">' Príloha č. 6 - časť 13'!$A$1:$K$22</definedName>
    <definedName name="_xlnm.Print_Area" localSheetId="32">' Príloha č. 6 - časť 14'!$A$1:$K$22</definedName>
    <definedName name="_xlnm.Print_Area" localSheetId="33">' Príloha č. 6 - časť 15'!$A$1:$K$22</definedName>
    <definedName name="_xlnm.Print_Area" localSheetId="20">' Príloha č. 6 - časť 2'!$A$1:$K$24</definedName>
    <definedName name="_xlnm.Print_Area" localSheetId="21">' Príloha č. 6 - časť 3'!$A$1:$K$29</definedName>
    <definedName name="_xlnm.Print_Area" localSheetId="22">' Príloha č. 6 - časť 4'!$A$1:$K$22</definedName>
    <definedName name="_xlnm.Print_Area" localSheetId="23">' Príloha č. 6 - časť 5'!$A$1:$K$22</definedName>
    <definedName name="_xlnm.Print_Area" localSheetId="24">' Príloha č. 6 - časť 6'!$A$1:$K$32</definedName>
    <definedName name="_xlnm.Print_Area" localSheetId="25">' Príloha č. 6 - časť 7 '!$A$1:$K$25</definedName>
    <definedName name="_xlnm.Print_Area" localSheetId="26">' Príloha č. 6 - časť 8'!$A$1:$K$24</definedName>
    <definedName name="_xlnm.Print_Area" localSheetId="27">' Príloha č. 6 - časť 9'!$A$1:$K$22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4">'Príloha č. 5 - časť 1'!$A$1:$D$23</definedName>
    <definedName name="_xlnm.Print_Area" localSheetId="13">'Príloha č. 5 - časť 10'!$A$1:$D$27</definedName>
    <definedName name="_xlnm.Print_Area" localSheetId="14">'Príloha č. 5 - časť 11'!$A$1:$D$23</definedName>
    <definedName name="_xlnm.Print_Area" localSheetId="15">'Príloha č. 5 - časť 12'!$A$1:$D$31</definedName>
    <definedName name="_xlnm.Print_Area" localSheetId="16">'Príloha č. 5 - časť 13'!$A$1:$D$23</definedName>
    <definedName name="_xlnm.Print_Area" localSheetId="17">'Príloha č. 5 - časť 14'!$A$1:$D$23</definedName>
    <definedName name="_xlnm.Print_Area" localSheetId="18">'Príloha č. 5 - časť 15'!$A$1:$D$23</definedName>
    <definedName name="_xlnm.Print_Area" localSheetId="5">'Príloha č. 5 - časť 2'!$A$1:$D$109</definedName>
    <definedName name="_xlnm.Print_Area" localSheetId="6">'Príloha č. 5 - časť 3'!$A$1:$D$37</definedName>
    <definedName name="_xlnm.Print_Area" localSheetId="7">'Príloha č. 5 - časť 4'!$A$1:$D$23</definedName>
    <definedName name="_xlnm.Print_Area" localSheetId="8">'Príloha č. 5 - časť 5'!$A$1:$D$23</definedName>
    <definedName name="_xlnm.Print_Area" localSheetId="9">'Príloha č. 5 - časť 6'!$A$1:$D$43</definedName>
    <definedName name="_xlnm.Print_Area" localSheetId="10">'Príloha č. 5 - časť 7'!$A$1:$D$29</definedName>
    <definedName name="_xlnm.Print_Area" localSheetId="11">'Príloha č. 5 - časť 8'!$A$1:$D$27</definedName>
    <definedName name="_xlnm.Print_Area" localSheetId="12">'Príloha č. 5 - časť 9'!$A$1:$D$23</definedName>
    <definedName name="_xlnm.Print_Area" localSheetId="34">'Príloha č. 7 - časť 1 '!$A$1:$M$27</definedName>
    <definedName name="_xlnm.Print_Area" localSheetId="43">'Príloha č. 7 - časť 10'!$A$1:$M$43</definedName>
    <definedName name="_xlnm.Print_Area" localSheetId="44">'Príloha č. 7 - časť 11'!$A$1:$M$27</definedName>
    <definedName name="_xlnm.Print_Area" localSheetId="45">'Príloha č. 7 - časť 12'!$A$1:$M$59</definedName>
    <definedName name="_xlnm.Print_Area" localSheetId="46">'Príloha č. 7 - časť 13'!$A$1:$M$26</definedName>
    <definedName name="_xlnm.Print_Area" localSheetId="47">'Príloha č. 7 - časť 14'!$A$1:$M$26</definedName>
    <definedName name="_xlnm.Print_Area" localSheetId="48">'Príloha č. 7 - časť 15'!$A$1:$M$26</definedName>
    <definedName name="_xlnm.Print_Area" localSheetId="35">'Príloha č. 7 - časť 2'!$A$1:$M$42</definedName>
    <definedName name="_xlnm.Print_Area" localSheetId="36">'Príloha č. 7 - časť 3'!$A$1:$M$82</definedName>
    <definedName name="_xlnm.Print_Area" localSheetId="37">'Príloha č. 7 - časť 4'!$A$1:$M$27</definedName>
    <definedName name="_xlnm.Print_Area" localSheetId="38">'Príloha č. 7 - časť 5'!$A$1:$M$26</definedName>
    <definedName name="_xlnm.Print_Area" localSheetId="39">'Príloha č. 7 - časť 6'!$A$1:$M$107</definedName>
    <definedName name="_xlnm.Print_Area" localSheetId="40">'Príloha č. 7 - časť 7'!$A$1:$M$51</definedName>
    <definedName name="_xlnm.Print_Area" localSheetId="41">'Príloha č. 7 - časť 8'!$A$1:$M$43</definedName>
    <definedName name="_xlnm.Print_Area" localSheetId="42">'Príloha č. 7 - časť 9'!$A$1:$M$27</definedName>
    <definedName name="_xlnm.Print_Area" localSheetId="49">'Príloha č. 8'!$A$1:$F$30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58" l="1"/>
  <c r="B23" i="258"/>
  <c r="C20" i="258"/>
  <c r="C19" i="258"/>
  <c r="C18" i="258"/>
  <c r="C17" i="258"/>
  <c r="A2" i="258"/>
  <c r="B24" i="257"/>
  <c r="B23" i="257"/>
  <c r="C20" i="257"/>
  <c r="C19" i="257"/>
  <c r="C18" i="257"/>
  <c r="C17" i="257"/>
  <c r="A2" i="257"/>
  <c r="B24" i="256"/>
  <c r="B23" i="256"/>
  <c r="C20" i="256"/>
  <c r="C19" i="256"/>
  <c r="C18" i="256"/>
  <c r="C17" i="256"/>
  <c r="A2" i="256"/>
  <c r="C50" i="255"/>
  <c r="C51" i="255"/>
  <c r="C52" i="255"/>
  <c r="C53" i="255"/>
  <c r="B57" i="255"/>
  <c r="B56" i="255"/>
  <c r="A2" i="255"/>
  <c r="B25" i="254" l="1"/>
  <c r="B24" i="254"/>
  <c r="C21" i="254"/>
  <c r="C20" i="254"/>
  <c r="C19" i="254"/>
  <c r="C18" i="254"/>
  <c r="A2" i="254"/>
  <c r="B41" i="253" l="1"/>
  <c r="B40" i="253"/>
  <c r="C37" i="253"/>
  <c r="C36" i="253"/>
  <c r="C35" i="253"/>
  <c r="C34" i="253"/>
  <c r="A2" i="253"/>
  <c r="B25" i="252"/>
  <c r="B24" i="252"/>
  <c r="C21" i="252"/>
  <c r="C20" i="252"/>
  <c r="C19" i="252"/>
  <c r="C18" i="252"/>
  <c r="A2" i="252"/>
  <c r="B41" i="251"/>
  <c r="B40" i="251"/>
  <c r="C37" i="251"/>
  <c r="C36" i="251"/>
  <c r="C35" i="251"/>
  <c r="C34" i="251"/>
  <c r="A2" i="251"/>
  <c r="B49" i="250"/>
  <c r="B48" i="250"/>
  <c r="C45" i="250"/>
  <c r="C44" i="250"/>
  <c r="C43" i="250"/>
  <c r="C42" i="250"/>
  <c r="A2" i="250"/>
  <c r="C98" i="249"/>
  <c r="C99" i="249"/>
  <c r="C100" i="249"/>
  <c r="C101" i="249"/>
  <c r="B105" i="249"/>
  <c r="B104" i="249"/>
  <c r="A2" i="249"/>
  <c r="B24" i="248"/>
  <c r="B23" i="248"/>
  <c r="C20" i="248"/>
  <c r="C19" i="248"/>
  <c r="C18" i="248"/>
  <c r="C17" i="248"/>
  <c r="A2" i="248"/>
  <c r="B25" i="247"/>
  <c r="B24" i="247"/>
  <c r="C21" i="247"/>
  <c r="C20" i="247"/>
  <c r="C19" i="247"/>
  <c r="C18" i="247"/>
  <c r="A2" i="247"/>
  <c r="B80" i="246"/>
  <c r="B79" i="246"/>
  <c r="C76" i="246"/>
  <c r="C75" i="246"/>
  <c r="C74" i="246"/>
  <c r="C73" i="246"/>
  <c r="A2" i="246"/>
  <c r="B40" i="245"/>
  <c r="B39" i="245"/>
  <c r="C36" i="245"/>
  <c r="C35" i="245"/>
  <c r="C34" i="245"/>
  <c r="C33" i="245"/>
  <c r="A2" i="245"/>
  <c r="G9" i="240" l="1"/>
  <c r="H9" i="240"/>
  <c r="I9" i="240"/>
  <c r="J9" i="240"/>
  <c r="K9" i="240"/>
  <c r="G10" i="240"/>
  <c r="H10" i="240" s="1"/>
  <c r="I10" i="240"/>
  <c r="J10" i="240"/>
  <c r="K10" i="240"/>
  <c r="G11" i="240"/>
  <c r="H11" i="240"/>
  <c r="I11" i="240"/>
  <c r="J11" i="240" s="1"/>
  <c r="G12" i="240"/>
  <c r="H12" i="240"/>
  <c r="I12" i="240"/>
  <c r="J12" i="240" s="1"/>
  <c r="K12" i="240" s="1"/>
  <c r="G10" i="238"/>
  <c r="H10" i="238"/>
  <c r="I10" i="238"/>
  <c r="J10" i="238"/>
  <c r="K10" i="238"/>
  <c r="G9" i="238"/>
  <c r="H9" i="238"/>
  <c r="I9" i="238"/>
  <c r="J9" i="238" s="1"/>
  <c r="K11" i="235"/>
  <c r="I11" i="235"/>
  <c r="G10" i="235"/>
  <c r="H10" i="235"/>
  <c r="I10" i="235"/>
  <c r="J10" i="235"/>
  <c r="K10" i="235"/>
  <c r="G9" i="235"/>
  <c r="H9" i="235"/>
  <c r="I9" i="235"/>
  <c r="J9" i="235"/>
  <c r="K9" i="235"/>
  <c r="G9" i="236"/>
  <c r="H9" i="236"/>
  <c r="I9" i="236"/>
  <c r="J9" i="236"/>
  <c r="K9" i="236"/>
  <c r="K12" i="236" s="1"/>
  <c r="G10" i="236"/>
  <c r="H10" i="236" s="1"/>
  <c r="I10" i="236"/>
  <c r="J10" i="236"/>
  <c r="K10" i="236"/>
  <c r="G11" i="236"/>
  <c r="H11" i="236"/>
  <c r="I11" i="236"/>
  <c r="K11" i="236" s="1"/>
  <c r="J11" i="236"/>
  <c r="I12" i="236"/>
  <c r="G9" i="234"/>
  <c r="H9" i="234"/>
  <c r="I9" i="234"/>
  <c r="G10" i="234"/>
  <c r="H10" i="234" s="1"/>
  <c r="I10" i="234"/>
  <c r="K10" i="234" s="1"/>
  <c r="J10" i="234"/>
  <c r="G11" i="234"/>
  <c r="H11" i="234"/>
  <c r="I11" i="234"/>
  <c r="K11" i="234" s="1"/>
  <c r="J11" i="234"/>
  <c r="G12" i="234"/>
  <c r="H12" i="234"/>
  <c r="I12" i="234"/>
  <c r="J12" i="234" s="1"/>
  <c r="G13" i="234"/>
  <c r="H13" i="234"/>
  <c r="I13" i="234"/>
  <c r="J13" i="234"/>
  <c r="K13" i="234"/>
  <c r="G14" i="234"/>
  <c r="H14" i="234" s="1"/>
  <c r="I14" i="234"/>
  <c r="J14" i="234"/>
  <c r="K14" i="234"/>
  <c r="G15" i="234"/>
  <c r="H15" i="234" s="1"/>
  <c r="I15" i="234"/>
  <c r="J15" i="234"/>
  <c r="G16" i="234"/>
  <c r="H16" i="234"/>
  <c r="I16" i="234"/>
  <c r="J16" i="234" s="1"/>
  <c r="G17" i="234"/>
  <c r="H17" i="234"/>
  <c r="I17" i="234"/>
  <c r="J17" i="234"/>
  <c r="K17" i="234"/>
  <c r="G18" i="234"/>
  <c r="H18" i="234" s="1"/>
  <c r="I18" i="234"/>
  <c r="J18" i="234"/>
  <c r="K18" i="234"/>
  <c r="G9" i="231"/>
  <c r="H9" i="231"/>
  <c r="I9" i="231"/>
  <c r="J9" i="231"/>
  <c r="K9" i="231"/>
  <c r="G10" i="231"/>
  <c r="H10" i="231" s="1"/>
  <c r="I10" i="231"/>
  <c r="J10" i="231"/>
  <c r="K10" i="231"/>
  <c r="G11" i="231"/>
  <c r="H11" i="231"/>
  <c r="I11" i="231"/>
  <c r="J11" i="231"/>
  <c r="G12" i="231"/>
  <c r="H12" i="231"/>
  <c r="I12" i="231"/>
  <c r="J12" i="231" s="1"/>
  <c r="G13" i="231"/>
  <c r="H13" i="231"/>
  <c r="I13" i="231"/>
  <c r="J13" i="231"/>
  <c r="K13" i="231"/>
  <c r="G14" i="231"/>
  <c r="H14" i="231" s="1"/>
  <c r="I14" i="231"/>
  <c r="J14" i="231"/>
  <c r="K14" i="231"/>
  <c r="K11" i="230"/>
  <c r="I11" i="230"/>
  <c r="G9" i="230"/>
  <c r="H9" i="230"/>
  <c r="I9" i="230"/>
  <c r="J9" i="230"/>
  <c r="K9" i="230"/>
  <c r="B20" i="243"/>
  <c r="B19" i="243"/>
  <c r="C16" i="243"/>
  <c r="C15" i="243"/>
  <c r="C14" i="243"/>
  <c r="C13" i="243"/>
  <c r="D9" i="243"/>
  <c r="I8" i="243"/>
  <c r="J8" i="243" s="1"/>
  <c r="K8" i="243" s="1"/>
  <c r="K9" i="243" s="1"/>
  <c r="G8" i="243"/>
  <c r="H8" i="243" s="1"/>
  <c r="A2" i="243"/>
  <c r="B20" i="242"/>
  <c r="B19" i="242"/>
  <c r="C16" i="242"/>
  <c r="C15" i="242"/>
  <c r="C14" i="242"/>
  <c r="C13" i="242"/>
  <c r="D9" i="242"/>
  <c r="I8" i="242"/>
  <c r="J8" i="242" s="1"/>
  <c r="K8" i="242" s="1"/>
  <c r="K9" i="242" s="1"/>
  <c r="G8" i="242"/>
  <c r="H8" i="242" s="1"/>
  <c r="A2" i="242"/>
  <c r="B20" i="241"/>
  <c r="B19" i="241"/>
  <c r="C16" i="241"/>
  <c r="C15" i="241"/>
  <c r="C14" i="241"/>
  <c r="C13" i="241"/>
  <c r="D9" i="241"/>
  <c r="I8" i="241"/>
  <c r="J8" i="241" s="1"/>
  <c r="G8" i="241"/>
  <c r="H8" i="241" s="1"/>
  <c r="A2" i="241"/>
  <c r="B24" i="240"/>
  <c r="B23" i="240"/>
  <c r="C20" i="240"/>
  <c r="C19" i="240"/>
  <c r="C18" i="240"/>
  <c r="C17" i="240"/>
  <c r="D13" i="240"/>
  <c r="I8" i="240"/>
  <c r="J8" i="240" s="1"/>
  <c r="K8" i="240" s="1"/>
  <c r="G8" i="240"/>
  <c r="H8" i="240" s="1"/>
  <c r="A2" i="240"/>
  <c r="B20" i="239"/>
  <c r="B19" i="239"/>
  <c r="C16" i="239"/>
  <c r="C15" i="239"/>
  <c r="C14" i="239"/>
  <c r="C13" i="239"/>
  <c r="D9" i="239"/>
  <c r="I8" i="239"/>
  <c r="G8" i="239"/>
  <c r="H8" i="239" s="1"/>
  <c r="A2" i="239"/>
  <c r="B22" i="238"/>
  <c r="B21" i="238"/>
  <c r="C18" i="238"/>
  <c r="C17" i="238"/>
  <c r="C16" i="238"/>
  <c r="C15" i="238"/>
  <c r="D11" i="238"/>
  <c r="I8" i="238"/>
  <c r="J8" i="238" s="1"/>
  <c r="K8" i="238" s="1"/>
  <c r="G8" i="238"/>
  <c r="H8" i="238" s="1"/>
  <c r="A2" i="238"/>
  <c r="B20" i="237"/>
  <c r="B19" i="237"/>
  <c r="C16" i="237"/>
  <c r="C15" i="237"/>
  <c r="C14" i="237"/>
  <c r="C13" i="237"/>
  <c r="D9" i="237"/>
  <c r="I8" i="237"/>
  <c r="G8" i="237"/>
  <c r="H8" i="237" s="1"/>
  <c r="A2" i="237"/>
  <c r="B23" i="236"/>
  <c r="B22" i="236"/>
  <c r="C19" i="236"/>
  <c r="C18" i="236"/>
  <c r="C17" i="236"/>
  <c r="C16" i="236"/>
  <c r="D12" i="236"/>
  <c r="I8" i="236"/>
  <c r="H8" i="236"/>
  <c r="G8" i="236"/>
  <c r="A2" i="236"/>
  <c r="J9" i="234" l="1"/>
  <c r="K9" i="234" s="1"/>
  <c r="K15" i="234"/>
  <c r="I13" i="240"/>
  <c r="K11" i="240"/>
  <c r="I11" i="238"/>
  <c r="K9" i="238"/>
  <c r="K11" i="238" s="1"/>
  <c r="J8" i="236"/>
  <c r="K8" i="236" s="1"/>
  <c r="K16" i="234"/>
  <c r="K12" i="234"/>
  <c r="K11" i="231"/>
  <c r="K12" i="231"/>
  <c r="I9" i="243"/>
  <c r="I9" i="242"/>
  <c r="I9" i="241"/>
  <c r="K8" i="241"/>
  <c r="K9" i="241" s="1"/>
  <c r="I9" i="239"/>
  <c r="J8" i="239"/>
  <c r="K8" i="239" s="1"/>
  <c r="K9" i="239" s="1"/>
  <c r="K8" i="237"/>
  <c r="K9" i="237" s="1"/>
  <c r="I9" i="237"/>
  <c r="J8" i="237"/>
  <c r="K13" i="240" l="1"/>
  <c r="B22" i="235"/>
  <c r="B21" i="235"/>
  <c r="C18" i="235"/>
  <c r="C17" i="235"/>
  <c r="C16" i="235"/>
  <c r="C15" i="235"/>
  <c r="D11" i="235"/>
  <c r="I8" i="235"/>
  <c r="G8" i="235"/>
  <c r="H8" i="235" s="1"/>
  <c r="A2" i="235"/>
  <c r="J8" i="235" l="1"/>
  <c r="K8" i="235" s="1"/>
  <c r="B30" i="234" l="1"/>
  <c r="B29" i="234"/>
  <c r="C26" i="234"/>
  <c r="C25" i="234"/>
  <c r="C24" i="234"/>
  <c r="C23" i="234"/>
  <c r="D19" i="234"/>
  <c r="I8" i="234"/>
  <c r="I19" i="234" s="1"/>
  <c r="G8" i="234"/>
  <c r="H8" i="234" s="1"/>
  <c r="A2" i="234"/>
  <c r="B20" i="233"/>
  <c r="B19" i="233"/>
  <c r="C16" i="233"/>
  <c r="C15" i="233"/>
  <c r="C14" i="233"/>
  <c r="C13" i="233"/>
  <c r="D9" i="233"/>
  <c r="I8" i="233"/>
  <c r="J8" i="233" s="1"/>
  <c r="K8" i="233" s="1"/>
  <c r="K9" i="233" s="1"/>
  <c r="G8" i="233"/>
  <c r="H8" i="233" s="1"/>
  <c r="A2" i="233"/>
  <c r="B20" i="232"/>
  <c r="B19" i="232"/>
  <c r="C16" i="232"/>
  <c r="C15" i="232"/>
  <c r="C14" i="232"/>
  <c r="C13" i="232"/>
  <c r="D9" i="232"/>
  <c r="I8" i="232"/>
  <c r="G8" i="232"/>
  <c r="H8" i="232" s="1"/>
  <c r="A2" i="232"/>
  <c r="B27" i="231"/>
  <c r="B26" i="231"/>
  <c r="C23" i="231"/>
  <c r="C22" i="231"/>
  <c r="C21" i="231"/>
  <c r="C20" i="231"/>
  <c r="D16" i="231"/>
  <c r="I15" i="231"/>
  <c r="J15" i="231" s="1"/>
  <c r="K15" i="231" s="1"/>
  <c r="G15" i="231"/>
  <c r="H15" i="231" s="1"/>
  <c r="I8" i="231"/>
  <c r="G8" i="231"/>
  <c r="H8" i="231" s="1"/>
  <c r="A2" i="231"/>
  <c r="D11" i="230"/>
  <c r="I10" i="230"/>
  <c r="J10" i="230" s="1"/>
  <c r="K10" i="230" s="1"/>
  <c r="G10" i="230"/>
  <c r="H10" i="230" s="1"/>
  <c r="B22" i="230"/>
  <c r="B21" i="230"/>
  <c r="C18" i="230"/>
  <c r="C17" i="230"/>
  <c r="C16" i="230"/>
  <c r="C15" i="230"/>
  <c r="I8" i="230"/>
  <c r="J8" i="230" s="1"/>
  <c r="K8" i="230" s="1"/>
  <c r="G8" i="230"/>
  <c r="H8" i="230" s="1"/>
  <c r="A2" i="230"/>
  <c r="J8" i="234" l="1"/>
  <c r="K8" i="234" s="1"/>
  <c r="K19" i="234" s="1"/>
  <c r="I16" i="231"/>
  <c r="I9" i="233"/>
  <c r="J8" i="232"/>
  <c r="K8" i="232" s="1"/>
  <c r="K9" i="232" s="1"/>
  <c r="I9" i="232"/>
  <c r="J8" i="231"/>
  <c r="K8" i="231" s="1"/>
  <c r="K16" i="231" s="1"/>
  <c r="B104" i="229" l="1"/>
  <c r="B103" i="229"/>
  <c r="C100" i="229"/>
  <c r="C99" i="229"/>
  <c r="C98" i="229"/>
  <c r="C97" i="229"/>
  <c r="A2" i="229"/>
  <c r="B21" i="228" l="1"/>
  <c r="B20" i="228"/>
  <c r="C17" i="228"/>
  <c r="C16" i="228"/>
  <c r="C15" i="228"/>
  <c r="C14" i="228"/>
  <c r="A2" i="228"/>
  <c r="B21" i="227"/>
  <c r="B20" i="227"/>
  <c r="C17" i="227"/>
  <c r="C16" i="227"/>
  <c r="C15" i="227"/>
  <c r="C14" i="227"/>
  <c r="A2" i="227"/>
  <c r="B21" i="226"/>
  <c r="B20" i="226"/>
  <c r="C17" i="226"/>
  <c r="C16" i="226"/>
  <c r="C15" i="226"/>
  <c r="C14" i="226"/>
  <c r="A2" i="226"/>
  <c r="B29" i="225"/>
  <c r="B28" i="225"/>
  <c r="C25" i="225"/>
  <c r="C24" i="225"/>
  <c r="C23" i="225"/>
  <c r="C22" i="225"/>
  <c r="A2" i="225"/>
  <c r="B21" i="224"/>
  <c r="B20" i="224"/>
  <c r="C17" i="224"/>
  <c r="C16" i="224"/>
  <c r="C15" i="224"/>
  <c r="C14" i="224"/>
  <c r="A2" i="224"/>
  <c r="B25" i="223"/>
  <c r="B24" i="223"/>
  <c r="C21" i="223"/>
  <c r="C20" i="223"/>
  <c r="C19" i="223"/>
  <c r="C18" i="223"/>
  <c r="A2" i="223"/>
  <c r="B21" i="221"/>
  <c r="B20" i="221"/>
  <c r="C17" i="221"/>
  <c r="C16" i="221"/>
  <c r="C15" i="221"/>
  <c r="C14" i="221"/>
  <c r="A2" i="221"/>
  <c r="B25" i="220" l="1"/>
  <c r="B24" i="220"/>
  <c r="C21" i="220"/>
  <c r="C20" i="220"/>
  <c r="C19" i="220"/>
  <c r="C18" i="220"/>
  <c r="A2" i="220"/>
  <c r="B27" i="219"/>
  <c r="B26" i="219"/>
  <c r="C23" i="219"/>
  <c r="C22" i="219"/>
  <c r="C21" i="219"/>
  <c r="C20" i="219"/>
  <c r="A2" i="219"/>
  <c r="B41" i="218"/>
  <c r="B40" i="218"/>
  <c r="C37" i="218"/>
  <c r="C36" i="218"/>
  <c r="C35" i="218"/>
  <c r="C34" i="218"/>
  <c r="A2" i="218"/>
  <c r="B21" i="217" l="1"/>
  <c r="B20" i="217"/>
  <c r="C17" i="217"/>
  <c r="C16" i="217"/>
  <c r="C15" i="217"/>
  <c r="C14" i="217"/>
  <c r="A2" i="217"/>
  <c r="B21" i="216"/>
  <c r="B20" i="216"/>
  <c r="C17" i="216"/>
  <c r="C16" i="216"/>
  <c r="C15" i="216"/>
  <c r="C14" i="216"/>
  <c r="A2" i="216"/>
  <c r="A2" i="18" l="1"/>
  <c r="D9" i="144" l="1"/>
  <c r="A2" i="209" l="1"/>
  <c r="E30" i="209" l="1"/>
  <c r="B27" i="209"/>
  <c r="B26" i="209"/>
  <c r="B25" i="202" l="1"/>
  <c r="B24" i="202"/>
  <c r="C21" i="202"/>
  <c r="C20" i="202"/>
  <c r="C19" i="202"/>
  <c r="C18" i="202"/>
  <c r="A2" i="202"/>
  <c r="B35" i="199"/>
  <c r="B34" i="199"/>
  <c r="C31" i="199"/>
  <c r="C30" i="199"/>
  <c r="C29" i="199"/>
  <c r="C28" i="199"/>
  <c r="A2" i="199"/>
  <c r="B21" i="184" l="1"/>
  <c r="B20" i="184"/>
  <c r="C17" i="184"/>
  <c r="C16" i="184"/>
  <c r="C15" i="184"/>
  <c r="C14" i="184"/>
  <c r="A2" i="184"/>
  <c r="B20" i="144" l="1"/>
  <c r="B19" i="144"/>
  <c r="C16" i="144"/>
  <c r="C15" i="144"/>
  <c r="C14" i="144"/>
  <c r="C13" i="144"/>
  <c r="I8" i="144"/>
  <c r="I9" i="144" s="1"/>
  <c r="G8" i="144"/>
  <c r="H8" i="144" s="1"/>
  <c r="A2" i="144"/>
  <c r="J8" i="144" l="1"/>
  <c r="K8" i="144" s="1"/>
  <c r="K9" i="144" s="1"/>
  <c r="C7" i="5" l="1"/>
  <c r="C6" i="5"/>
  <c r="B24" i="18" l="1"/>
  <c r="B23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<sst xmlns="http://schemas.openxmlformats.org/spreadsheetml/2006/main" count="2942" uniqueCount="390">
  <si>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</si>
  <si>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</si>
  <si>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</si>
  <si>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</si>
  <si>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</si>
  <si>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</si>
  <si>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</si>
  <si>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</si>
  <si>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</si>
  <si>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</si>
  <si>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</si>
  <si>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</si>
  <si>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</si>
  <si>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</si>
  <si>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</si>
  <si>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</si>
  <si>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</si>
  <si>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</si>
  <si>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</si>
  <si>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</si>
  <si>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</si>
  <si>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</si>
  <si>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</si>
  <si>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</si>
  <si>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</si>
  <si>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</si>
  <si>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</si>
  <si>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</si>
  <si>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</si>
  <si>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</si>
  <si>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</si>
  <si>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</si>
  <si>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</si>
  <si>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</si>
  <si>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</si>
  <si>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</si>
  <si>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</si>
  <si>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</si>
  <si>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</si>
  <si>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</si>
  <si>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</si>
  <si>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</si>
  <si>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</si>
  <si>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</si>
  <si>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</si>
  <si>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</si>
  <si>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</si>
  <si>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</si>
  <si>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</si>
  <si>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</si>
  <si>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</si>
  <si>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</si>
  <si>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</si>
  <si>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</si>
  <si>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</si>
  <si>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</si>
  <si>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</si>
  <si>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</si>
  <si>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</si>
  <si>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</si>
  <si>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</si>
  <si>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</si>
  <si>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</si>
  <si>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</si>
  <si>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</si>
  <si>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</si>
  <si>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</si>
  <si>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</si>
  <si>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</si>
  <si>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</si>
  <si>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</si>
  <si>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</si>
  <si>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</si>
  <si>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</si>
  <si>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t>13.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</si>
  <si>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</si>
  <si>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</si>
  <si>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</si>
  <si>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</si>
  <si>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</si>
  <si>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</si>
  <si>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</si>
  <si>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</si>
  <si>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</si>
  <si>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</si>
  <si>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</si>
  <si>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</si>
  <si>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</si>
  <si>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</si>
  <si>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</si>
  <si>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</si>
  <si>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</si>
  <si>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</si>
  <si>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</si>
  <si>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</si>
  <si>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</si>
  <si>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</si>
  <si>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</si>
  <si>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Podpis podľa bodu 11.9 časti 
A - Pokyny pre záujemcov a uchádzačov súťažných podkladov</t>
  </si>
  <si>
    <t xml:space="preserve">Časť č. 1 - Špeciálny zdravotnícky materiál pre invazívnu diagnostickú a intervenčnú elektrofyziológiu s osobitným zreteľom na intravazálne roztrhateľné zavádzače bez hemostatického uzáveru pre štandardné účely zavádzania kardiostimulačných elektród </t>
  </si>
  <si>
    <t xml:space="preserve">Položka č. 1 - Intravazálne roztrhateľné zavádzače "bez hemostatického uzáveru" </t>
  </si>
  <si>
    <t xml:space="preserve">intravazálne roztrhateľné zavádzače bez hemostatického uzáveru pre štandardné účely zavádzania kardiostimulačných elektród v škále od 6 do 12 Fr.. </t>
  </si>
  <si>
    <t>Časť č. 3 - Špeciálny zdravotnícky materiál pre invazívnu diagnostickú a intervenčnú elektrofyziológiu s osobitným zreteľom na elektrofyziologické katétre pre diagnostiku a liečbu porúch srdcového rytmu kompatibilné s 3D mapovacím systémom EnSite Precision, EnSite X s kompletným príslušenstvom vrátane káblov</t>
  </si>
  <si>
    <t xml:space="preserve">Špeciálny zdravotnícky materiál pre invazívnu diagnostickú a intervenčnú elektrofyziológiu s osobitným zreteľom na elektrofyziologické katétre pre diagnostiku a liečbu porúch srdcového rytmu kompatibilné s 3D mapovacím systémom EnSite Precision, EnSite X s kompletným príslušenstvom vrátane káblov: </t>
  </si>
  <si>
    <t xml:space="preserve">Položka č. 1 - Intravazálne zavádzače (transseptálne neovládateľné) </t>
  </si>
  <si>
    <t xml:space="preserve">Položka č. 2 - Ovládateľné intravazálne zavádzače (transseptálne) </t>
  </si>
  <si>
    <t>Položka č. 3 - Punkčné transeptálne ihly</t>
  </si>
  <si>
    <t>špeciálny zdravotnícky materiál pre invazívnu diagnostickú a intervenčnú elektrofyziológiu s osobitným zreteľom na intravazálne zavádzače s rôznymi zakriveniami s hemostatickým uzáverom, preplachovacím 3-cestným kohútom pre transseptálne zavádzanie elektrofyziologických katétrov, v krivkách Straight, SR0, SL0, SL1, SL2, SL3, SL4, RAMP, RAMP-1,SAFL, SEPT, CSTA,  LAMP 45, LAMP 90, LAMP 135, MULLINS, vrátane príslušenstva</t>
  </si>
  <si>
    <t>špeciálny zdravotnícky materiál pre invazívnu diagnostickú a intervenčnú elektrofyziológiu s osobitným zreteľom na punkčné transseptálne ihly so skosením 30 a 50 stupňov a s príslušenstvom</t>
  </si>
  <si>
    <t>Položka č. 4 - Multipolárne diagnostické katétre (neovládateľné a ovládateľné)</t>
  </si>
  <si>
    <t>špeciálny zdravotnícky materiál pre invazívnu diagnostickú a intervenčnú elektrofyziológiu s osobitným zreteľom na multipolárne diagnostické katétre vo všetkých fixných a ovládateľných štandardných zakriveniach a hrúbkach 4 – 7 F, vrátane katétrov s magnetickým senzorom kompatibilných so systémom  Ensite Precision, EnsiteX, vrátane príslušenstva a spojovacích káblov</t>
  </si>
  <si>
    <t>Položka č. 5 - Multipolárne ovládateľné HD mapovacie katétre</t>
  </si>
  <si>
    <t>špeciálny zdravotnícky materiál pre invazívnu diagnostickú a intervenčnú elektrofyziológiu s osobitným zreteľom na multipolárne ovládateľné diagnostické katétre s magnetickým senzorom s fixnou vzdialenosťou medzi elektródami pre vytváranie máp s vysokou hustotou bodov, bidirekčným ovládaním a umožňujúce rýchly zber dát v rôznych smeroch kompatibilných so systémom  Ensite Precision, EnsiteX,  vrátane príslušenstva a spojovacích káblov</t>
  </si>
  <si>
    <t>Položka č. 6 - Ablačné katétre (4, 8 mm; flexibilný hrot)</t>
  </si>
  <si>
    <t>špeciálny zdravotnícky materiál pre invazívnu diagnostickú a intervenčnú elektrofyziológiu s osobitným zreteľom na ablačné katétre so 4mm, 8mm distálnou ablačnou elektródou, vrátane preplachových ablačných katétrov s pružným ohýbateľným terminálnym hrotom a magnetickým senzorom umožňujúcim efektívne chladenie hrotu katétra kompatibilných so systémom Ensite Precision a Ensite X  v rôznych zakriveniach, s možnosťou výberu uni-direkčného alebo bi-direkčného ovládania katétrov, vrátane príslušenstva a spojovacích káblov</t>
  </si>
  <si>
    <t xml:space="preserve">Položka č. 7 - Ovládateľné preplachové ablačné katétre (contact force) </t>
  </si>
  <si>
    <t>špeciálny zdravotnícky materiál pre invazívnu diagnostickú a intervenčnú elektrofyziológiu s osobitným zreteľom na  preplachové ablačné katétre s magnetickým senzorom a senzorom pre určenie sily tlaku na tkanivo pre systém TactiSys Quartz kompatibilného so systémom Ensite Precision a Ensite X , s možnosťou unidirekčného alebo bidirekčného ovládania, vrátane príslušenstva a spojovacích káblov</t>
  </si>
  <si>
    <t>Položka č. 8 - Lokalizačné elektródy</t>
  </si>
  <si>
    <t>špeciálny zdravotnícky materiál pre invazívnu diagnostickú a intervenčnú elektrofyziológiu s osobitným zreteľom na sety lokalizačných elektród pre 3D navigáciu systému EnSite Precision a Ensite X, vrátane príslušenstva a spojovacích káblov</t>
  </si>
  <si>
    <t>špeciálny zdravotnícky materiál pre invazívnu diagnostickú a intervenčnú elektrofyziológiu s osobitným zreteľom na dlhé ovládateľné intravazálne zavádzače s hemostatickým uzáverom, preplachovacím 3-cestným kohútom pre zavádzanie elektrofyziologických katétrov pre mapovanie a/alebo abláciu v ľavej predsieni alebo iných dutinách srdca,  bi-direkčné, rôznych kriviek a použiteľných dĺžok minimálne v rozsahu 40-82 cm, vrátane príslušenstva</t>
  </si>
  <si>
    <t>Časť č. 4 - Špeciálny zdravotnícky materiál pre invazívnu diagnostickú a intervenčnú elektrofyziológiu s osobitným zreteľom na multipolárne (10 polárne) 7F ovládateľné mapovacie katétre určené pre mapovanie pravej predsiene a koronárneho sinu, s dĺžkou 90 cm a s dosahom oblúka až 55 mm pre uľahčený vstup do ústia koronárneho sínusu, s možnosťou fixácie zakrivenia rotačným mechanizmom, vrátane príslušenstva, spojovacích káblov a incízneho krytia</t>
  </si>
  <si>
    <t>Špeciálny zdravotnícky materiál pre invazívnu diagnostickú a intervenčnú elektrofyziológiu s osobitným zreteľom na multipolárne (10 polárne) 7F ovládateľné mapovacie katétre určené pre mapovanie pravej predsiene a koronárneho sinu, s dĺžkou 90 cm a s dosahom oblúka až 55mm pre uľahčený vstup do ústia koronárneho sínusu, s možnosťou fixácie zakrivenia rotačným mechanizmom, vrátane príslušenstva, spojovacích káblov a incízneho krytia:</t>
  </si>
  <si>
    <t>Položka č. 1 - Ovládateľné mapovacie katétre s príslušenstvom</t>
  </si>
  <si>
    <t>ovládateľné mapovacie katétre s príslušenstvom</t>
  </si>
  <si>
    <t>Časť č. 5 - Špeciálny zdravotnícky materiál pre invazívnu diagnostickú a intervenčnú elektrofyziológiu s osobitným zreteľom na multipolárne (10 polárne) 5F fixné mapovacie katétre určené pre mapovanie pravej predsiene a koronárneho sínusu, s použiteľnou dĺžkou 65 a 90 cm, vrátane príslušenstva, spojovacích káblov a incízneho krytia</t>
  </si>
  <si>
    <t>Špeciálny zdravotnícky materiál pre invazívnu diagnostickú a intervenčnú elektrofyziológiu s osobitným zreteľom na multipolárne (10 polárne) 5F fixné mapovacie katétre určené pre mapovanie pravej predsiene a koronárneho sínusu, s použiteľnou dĺžkou 65 a 90 cm, vrátane príslušenstva, spojovacích káblov a incízneho krytia:</t>
  </si>
  <si>
    <t>Položka č. 1 - Fixné mapovacie katétre s príslušenstvom</t>
  </si>
  <si>
    <t>fixné mapovacie katétre s príslušenstvom</t>
  </si>
  <si>
    <t xml:space="preserve">Časť č. 6 - Špeciálny zdravotnícky materiál pre invazívnu diagnostickú a intervenčnú elektrofyziológiu s osobitným zreteľom na elektrofyziologické katétre pre diagnostiku a liečbu porúch srdcového rytmu kompatibilné s 3D mapovacím systémom Carto </t>
  </si>
  <si>
    <t xml:space="preserve">Špeciálny zdravotnícky materiál pre invazívnu diagnostickú a intervenčnú elektrofyziológiu s osobitným zreteľom na elektrofyziologické katétre pre diagnostiku a liečbu porúch srdcového rytmu kompatibilné s 3D mapovacím systémom Carto: </t>
  </si>
  <si>
    <t>Položka č. 1 - Multipolárne fixne preformované diagnostické katétre</t>
  </si>
  <si>
    <t>multipolárne, fixne preformované diagnostické katétre rôznych hrúbok a zakrivení vrátane katétrov s možnosťou technológie Auto ID a príslušenstvo</t>
  </si>
  <si>
    <t xml:space="preserve">Položka č. 2 - Multipolárne ovládateľné diagnostické katétre </t>
  </si>
  <si>
    <t>multipolárne ovládateľné diagnostické katétre rôznych hrúbok a zakrivení vrátane slučkových katétrov, vrátane katétrov s možnosťou technológie Auto ID a príslušenstvo</t>
  </si>
  <si>
    <t>Položka č. 3 - Multipolárne mapovacie katétre umožňujúce súčasné snímanie väčšieho množstva bodov</t>
  </si>
  <si>
    <t>multipolárne mapovacie katétre umožňujúce súčasné snímanie väčšieho množstva bodov s príslušenstvom</t>
  </si>
  <si>
    <t xml:space="preserve">Položka č. 4 - Univerzálne ablačné katétre </t>
  </si>
  <si>
    <t>univerzálne ablačné katétre so 4 a 8 mm špičkou vrátane bi-direkčných ablačných katétrov s aj bez intrakardiálneho preplachovacieho systému s príslušenstvom</t>
  </si>
  <si>
    <t xml:space="preserve">Položka č. 5 - Ablačné katétre s elektromagnetickou intrakardiálnou navigáciou </t>
  </si>
  <si>
    <t>ablačné katétre s elektromagnetickou intrakardiálnou navigáciou s aj bez intrakardiálneho preplachovacieho systému aj s možnosťou merania sily prítlaku s príslušenstvom</t>
  </si>
  <si>
    <t>Položka č. 6 - Ablačné katétre pre 3D mapovanie a abláciu s aktivným magnetickým mapovacím senzorom a senzorom prítlaku pre ablačnú metódu High Power Short Duration</t>
  </si>
  <si>
    <t>ablačné a mapovacie katétre s premenlivým zakrivením riaditeľné posuvným/výsuvným mechanizmom na rukoveti a navigačným magnetickým senzorom – kompatibilný s 3D navigačným systémom Carto3 , s chladeným poréznym hrotom a magnetickým a prítlakovým senzorom, kompatibilný s RF generátorom nGen</t>
  </si>
  <si>
    <t>Položka č. 7 - Ovládateľné zavádzače zobrazované v 3D systéme Carto</t>
  </si>
  <si>
    <t>špeciálne preformované zavádzače určené na prácu v pravostranných a ľavostranných srdcových dutinách zobrazované 3D systémom Carto s príslušenstvom</t>
  </si>
  <si>
    <t>Položka č. 8 - Spojovacie káble</t>
  </si>
  <si>
    <t>spojovacie káble na komunikáciu katétrov s intrakardiálnym zapisovačom a rádiofrekvenčným generátorom</t>
  </si>
  <si>
    <t>Položka č. 9 - Lokalizačné elektródy pre 3D navigáciu katétrov</t>
  </si>
  <si>
    <t>lokalizačné elektródy pre 3D navigáciu kompatibilné so systémom Carto</t>
  </si>
  <si>
    <t>Položka č. 10 - Dlhé intravazálne zavádzače s veľkosťou 16F a s rádioopacitnou výstelkou pre vylepšenie viditeľnosti</t>
  </si>
  <si>
    <t>dlhé intravazálne zavádzače s veľkosťou 16F a s rádioopacitnou výstelkou pre vylepšenie viditeľnosti</t>
  </si>
  <si>
    <t>Položka č. 11 - Špeciálne vodiace drôty</t>
  </si>
  <si>
    <t>špeciálne vodiace drôty určené na zavádzanie ľavokomorových elektród</t>
  </si>
  <si>
    <t>Špeciálny zdravotnícky materiál pre invazívnu diagnostickú a intervenčnú elektrofyziológiu s osobitným zreteľom na elektrofyziologické katétre pre diagnostiku a liečbu porúch srdcového rytmu so špeciálnou konštrukciou katétrov, s Pt-Ir elektródami vyrobenými bez použitia lepidla, s príslušenstvom vrátane spojovacích káblov:</t>
  </si>
  <si>
    <t>Časť č. 7 - Špeciálny zdravotnícky materiál pre invazívnu diagnostickú a intervenčnú elektrofyziológiu s osobitným zreteľom na elektrofyziologické katétre pre diagnostiku a liečbu porúch srdcového rytmu so špeciálnou konštrukciou katétrov, s Pt-Ir elektródami vyrobenými bez použitia lepidla, s príslušenstvom vrátane spojovacích káblov</t>
  </si>
  <si>
    <t>Položka č. 1 - Diagnostické katétre 4-8 polárne</t>
  </si>
  <si>
    <t>Položka č. 2 - Diagnostické katétre 10-20 polárne</t>
  </si>
  <si>
    <t>Položka č. 3 - Ablačné katétre</t>
  </si>
  <si>
    <t xml:space="preserve">Položka č. 4 - Spojovacie káble </t>
  </si>
  <si>
    <t>spojovacie káble na prepojenie katétrov a intrakardiálnym zapisovačom a rádiofrekvenčným generátorom</t>
  </si>
  <si>
    <t>10-20 polárne diagnostické katétre ovládateľné a s fixným zakrivením rôznych hrúbok a zakrivení</t>
  </si>
  <si>
    <t>4-8 polárne diagnostické katétre s možnosťou unipolárnej stimulácie pravej komory z elektródy lokalizovanej v dolnej dutej žile rôznych hrúbok a zakrivení</t>
  </si>
  <si>
    <t>ablačné katétre, uni a bidirekčne ovládateľné rôznych hrúbok a s kompletnou paletou zakrivení vrátane 5 Fr. katétrov, dĺžka pohyblivej časti 10-80 mm</t>
  </si>
  <si>
    <t>Časť č. 8 - Špeciálny zdravotnícky materiál pre invazívnu diagnostickú a intervenčnú elektrofyziológiu s osobitným zreteľom na elektrofyziologické katétre pre diagnostiku a liečbu porúch srdcového rytmu so špeciálnou konštrukciou katétrov zabezpečujúcou dobrú manipulovateľnosť a stabilitu katétrov, s príslušenstvom spojovacích káblov</t>
  </si>
  <si>
    <t>Špeciálny zdravotnícky materiál pre invazívnu diagnostickú a intervenčnú elektrofyziológiu s osobitným zreteľom na elektrofyziologické katétre pre diagnostiku a liečbu porúch srdcového rytmu so špeciálnou konštrukciou katétrov zabezpečujúcou dobrú manipulovateľnosť a stabilitu katétrov, s príslušenstvom spojovacích káblov:</t>
  </si>
  <si>
    <t xml:space="preserve">Položka č. 1 - Diagnostické multipolárne fixne preformované katétre </t>
  </si>
  <si>
    <t xml:space="preserve">diagnostické multipolárne fixne preformované katétre so špeciálnou konštrukciou katétrov zabezpečujúcou dobrú manipulovateľnosť a stabilitu katétrov určené pre elektrofyziologické vyšetrenie srdca </t>
  </si>
  <si>
    <t>Položka č. 2 - Diagnostické multipolárne ovládateľné katétre</t>
  </si>
  <si>
    <t>diagnostické multipolárne ovládateľné katétre so špeciálnou konštrukciou katétrov zabezpečujúcou dobrú manipulovateľnosť a stabilitu katétrov určené pre elektrofyziologické vyšetrenie srdca</t>
  </si>
  <si>
    <t>Položka č. 3 - Spojovacie káble</t>
  </si>
  <si>
    <t>spojovacie káble umožňujúce komunikáciu katétra s intrakardiálnym zapisovačom a rádiofrekvenčným generátorom.</t>
  </si>
  <si>
    <t>Časť č. 9 - Špeciálny zdravotnícky materiál pre invazívnu diagnostickú a intervenčnú elektrofyziológiu s osobitným zreteľom na elektródy pre dočasnú kardiostimuláciu s nafukovacím balónikom</t>
  </si>
  <si>
    <t>Špeciálny zdravotnícky materiál pre invazívnu diagnostickú a intervenčnú elektrofyziológiu s osobitným zreteľom na:</t>
  </si>
  <si>
    <t>Položka č. 1 - Elektródy pre dočasnú kardiostimuláciu s nafukovacím balónikom</t>
  </si>
  <si>
    <t>Časť č. 10 - Špeciálny zdravotnícky materiál pre invazívnu diagnostickú a intervenčnú elektrofyziológiu s osobitným zreteľom na kryoablačné balónikové a mapovacie katétre všetkých polomerov pre cirkulárnu kryoabláciu s cieľom izolácie pulmonálnych žíl (vrátane špeciálnych zavádzačov pre zavádzanie katétrov do ľavej predsiene) za použitia systému Cryocath a ablačné katétre všetkých zakrivení a rozmerov distálnej elektródy pre fokálnu katétrovú kryoabláciu pomocou chladiaceho systému Cryocath, vrátane príslušenstva, spojovacích káblov a incízneho krytia</t>
  </si>
  <si>
    <t>Špeciálny zdravotnícky materiál pre invazívnu diagnostickú a intervenčnú elektrofyziológiu s osobitným zreteľom na kryoablačné balónikové a mapovacie katétre všetkých polomerov pre cirkulárnu kryoabláciu s cieľom izolácie pulmonálnych žíl (vrátane špeciálnych zavádzačov pre zavádzanie katétrov do ľavej predsiene) za použitia systému Cryocath a ablačné katétre všetkých zakrivení a rozmerov distálnej elektródy pre fokálnu katétrovú kryoabláciu pomocou chladiaceho systému Cryocath, vrátane príslušenstva, spojovacích káblov a incízneho krytia:</t>
  </si>
  <si>
    <t xml:space="preserve">Položka č. 1 - Kryoablačné balónikové katétre </t>
  </si>
  <si>
    <t>kryoablačné balónikové katétre pre izoláciu pľúcnych žíl s príslušenstvom</t>
  </si>
  <si>
    <t xml:space="preserve">Položka č. 2 - Slučkové mapovacie katétre </t>
  </si>
  <si>
    <t>slučkové mapovacie katétre s príslušenstvom</t>
  </si>
  <si>
    <t>Položka č. 3 - Špeciálne dlhé ovládateľné intravazálne zavádzače</t>
  </si>
  <si>
    <t>špeciálne dlhé ovládateľné intravazálne zavádzače s ovládateľnou rúčkou určené na zavádzanie balónikového katétra</t>
  </si>
  <si>
    <t>Časť č. 11 - Špeciálny zdravotnícky materiál pre invazívnu diagnostickú a intervenčnú elektrofyziológiu s osobitným zreteľom na kvadripolárne termosenzorové preplachové ablačné katétre v rôznych zakriveniach vrátane katétrov s rýchlym chladením vďaka použitiu špeciálnych materiálov s vysokou tepelnou difúziou a  6 termosenzormi pre presnejšie snímanie teploty ako aj schopnosťou regulácie teploty v reálnom čase, umožňujúcej používať vysoký RF výkon pri zachovaní bezpečnosti pre pacienta, vrátane príslušenstva, spojovacích káblov a incízneho krytia</t>
  </si>
  <si>
    <t xml:space="preserve">Špeciálny zdravotnícky materiál pre invazívnu diagnostickú a intervenčnú elektrofyziológiu s osobitným zreteľom na kvadripolárne termosenzorové preplachové ablačné katétre v rôznych zakriveniach vrátane katétrov s rýchlym chladením vďaka použitiu špeciálnych materiálov s vysokou tepelnou difúziou a  6 termosenzormi pre presnejšie snímanie teploty ako aj schopnosťou regulácie teploty v reálnom čase, umožňujúcej používať vysoký RF výkon pri zachovaní bezpečnosti pre pacienta, vrátane príslušenstva, spojovacích káblov a incízneho krytia: 
</t>
  </si>
  <si>
    <t>Položka č. 1 - Ablačné katétre kompatibilné s ablačným systémom Diamond Temp s príslušenstvom</t>
  </si>
  <si>
    <t>ablačné katétre kompatibilné s ablačným systémom Diamond Temp s príslušenstvom</t>
  </si>
  <si>
    <t>Časť č. 12 - Špeciálny zdravotnícky materiál pre invazívnu diagnostickú a intervenčnú elektrofyziológiu s osobitným zreteľom na ovládateľné multipolárne diagnostické katétre s rotačne symetrickou rukoväťou a s ovládaním push-pull, ovládateľné termosenzorové ablačné katétre so zlatou distálnou ablačnou elektródou vrátane príslušenstva a spojovacích káblov</t>
  </si>
  <si>
    <t>Špeciálny zdravotnícky materiál pre invazívnu diagnostickú a intervenčnú elektrofyziológiu s osobitným zreteľom na ovládateľné multipolárne diagnostické katétre s rotačne symetrickou rukoväťou a s ovládaním push-pull, ovládateľné termosenzorové ablačné katétre so zlatou distálnou ablačnou elektródou, vrátane príslušenstva a spojovacích káblov.</t>
  </si>
  <si>
    <t>Položka č. 1 - Diagnostické katétre</t>
  </si>
  <si>
    <t xml:space="preserve">ovládateľné multipolárne diagnostické katétre s rotačne symetrickou rukoväťou a s ovládaním push-pull, vrátane príslušenstva a spojovacích káblov </t>
  </si>
  <si>
    <t xml:space="preserve">Položka č. 2 - Ovládateľné ablačné katétre  </t>
  </si>
  <si>
    <t>ovládateľné termosenzorové ablačné katétre so zlatou distálnou ablačnou elektródou, nepreplachové s  dĺžkou distálneho ablačného hrotu 4mm alebo s predĺženým ablačným hrotom 8mm, irigačné katétre so zlatým hrotom s 12-timi otvormi 3D na úplnú elimináciu trombu, vrátane príslušenstva, spojovacích káblov a bidirekčných ovládateľných intravazálnych zavádzačov so zakrivením 180° obojstranne pre mapovanie a/alebo abláciu v ľavej predsieni alebo iných dutinách srdca</t>
  </si>
  <si>
    <t>spojovacie káble umožňujúce komunikáciu katétra s intrakardiálnym zapisovačom a rádiofrekvenčným generátorom</t>
  </si>
  <si>
    <t>Položka č. 4 - Špeciálne zavádzače</t>
  </si>
  <si>
    <t>dlhé intravazálne zavádzače rôznych zakrivení s hemostatickým preplachovacím uzáverom vrátane vnútorných zavádzačov rôznych zakrivení pre selektívne sondovanie venózneho systému srdca a následné zavádzanie ľavokomorových intrakardiálnych elektród, s možnosťou bezpečnostného uzamykacieho mechanizmu elektródy v rezacom mechanizme a dlhé intravazálne zavádzače rôznych zakrivení s trojdimenzionálnym zakrivením pre zavádzanie elektród na stimuláciu prevodového systému srdca.</t>
  </si>
  <si>
    <t xml:space="preserve">Položka č. 5 - Príslušenstvo ku angiografii koronárneho systému </t>
  </si>
  <si>
    <t>príslušenstvo potrebné ku angiografii koronárneho systém.</t>
  </si>
  <si>
    <t>Časť č. 13 - Špeciálny zdravotnícky materiál pre invazívnu diagnostickú a intervenčnú elektrofyziológiu s osobitným zreteľom na bioptonické kliešte umožňujúce biopsiu myokardu</t>
  </si>
  <si>
    <t>Špeciálny zdravotnícky materiál pre invazívnu diagnostickú a intervenčnú elektrofyziológiu s osobitným zreteľom na bioptonické kliešte umožňujúce biopsiu myokardu:</t>
  </si>
  <si>
    <t xml:space="preserve">Položka č. 1 - Bioptonické kliešte </t>
  </si>
  <si>
    <t>bioptonické kliešte umožňujúce biopsiu myokardu rôznych dĺžok s možnosťou zavedenia cez v. subclavia aj cez v. femoralis</t>
  </si>
  <si>
    <t>Časť č. 14 - Špeciálny zdravotnícky materiál pre invazívnu diagnostickú a intervenčnú elektrofyziológiu s osobitným zreteľom na ovládateľné katétre umožňujúce intrakardiálnu echokardiografiu kompatibilné s echokardiografickým prístrojom zn. Siemens</t>
  </si>
  <si>
    <t>Špeciálny zdravotnícky materiál pre invazívnu diagnostickú a intervenčnú elektrofyziológiu s osobitným zreteľom na ovládateľné katétre umožňujúce intrakardiálnu echokardiografiu kompatibilné s echokardiografickým prístrojom zn. Siemens:</t>
  </si>
  <si>
    <t xml:space="preserve">Položka č. 1 - Ovládateľné katétre umožňujúce intrakardiálnu echokardiografiu  </t>
  </si>
  <si>
    <t xml:space="preserve">ovládateľné katétre umožňujúce intrakardiálnu echokardiografiu 8 a 10 Fr.  </t>
  </si>
  <si>
    <t>Časť č. 15 - Špeciálny zdravotnícky materiál pre invazívnu diagnostickú a intervenčnú elektrofyziológiu s osobitným zreteľom na elektroporačný elektrofyziologický set</t>
  </si>
  <si>
    <t>Špeciálny zdravotnícky materiál pre invazívnu diagnostickú a intervenčnú elektrofyziológiu s osobitným zreteľom na elektroporačný elektrofyziologický set:</t>
  </si>
  <si>
    <t xml:space="preserve">Položka č. 1 - Elektroporačný elektrofyziologický set </t>
  </si>
  <si>
    <t xml:space="preserve">Elektroporačný elektrofyziologický set pozostávajúci z: 
1. Katéter na impulznú srdcovú abláciu
2. Ovládateľný zavádzač 
3. Spojovacie káble.  </t>
  </si>
  <si>
    <t>Spotrebný a špeciálny zdravotnícky materiál pre invazívnu diagnostickú a intervenčnú elektrofyziológiu</t>
  </si>
  <si>
    <t xml:space="preserve">Špeciálny zdravotnícky materiál pre invazívnu diagnostickú a intervenčnú elektrofyziológiu s osobitným zreteľom na: </t>
  </si>
  <si>
    <t xml:space="preserve">1 ks rukavice 6.5 latexové nepudrované </t>
  </si>
  <si>
    <t>1 ks striekačka 5ml L</t>
  </si>
  <si>
    <t xml:space="preserve">2 ks rukavice 7 latexové pudrované </t>
  </si>
  <si>
    <t xml:space="preserve">2 ks striekačka 10ml </t>
  </si>
  <si>
    <t xml:space="preserve">2 ks rukavice 8 latexové pudrované  </t>
  </si>
  <si>
    <t xml:space="preserve">2 ks rukavice 7,5 latexové purdrované  </t>
  </si>
  <si>
    <t>2 ks rukavice 8,5 latexové pudrované</t>
  </si>
  <si>
    <t>3 ks striekačka 20ml L</t>
  </si>
  <si>
    <t xml:space="preserve">1 ks fixátor 25mm </t>
  </si>
  <si>
    <t>1 ks miska 250ml</t>
  </si>
  <si>
    <t xml:space="preserve">2 ks čaša 60ml </t>
  </si>
  <si>
    <t xml:space="preserve">1 ks pacientská rúška na implantáciu pacemakera od min. 230 x do max. 330cm  </t>
  </si>
  <si>
    <t>1 ks rúška na stolík od min. 137 x do max. 150cm</t>
  </si>
  <si>
    <t>1 ks kryt na výbojku R65/R60</t>
  </si>
  <si>
    <t xml:space="preserve">1 ks podkožná ihla 20Gax1 ½ </t>
  </si>
  <si>
    <t>2 ks operačný plášť štandardný XL s utierkou</t>
  </si>
  <si>
    <t xml:space="preserve">1 ks rúška od min. 80 x do max. 100cm s adhezívnym </t>
  </si>
  <si>
    <t>1 ks vrece na odpad od min. 35 x do max. 56cm</t>
  </si>
  <si>
    <t>100 ks gázové štvorce 10x10cm 12-vrstvové</t>
  </si>
  <si>
    <t>24 ks gázové tampóny 45mm RTG-kontrastné</t>
  </si>
  <si>
    <t>4 ks gázové tampóny 50mm</t>
  </si>
  <si>
    <t>1 ks podložka od min. 10 x do max. 10cm</t>
  </si>
  <si>
    <t>1 ks 7Fr Split Sheath Introducer Set</t>
  </si>
  <si>
    <t>1 ks 9Fr sheath</t>
  </si>
  <si>
    <t>1 ks tácka</t>
  </si>
  <si>
    <t>3 ks utierka na ruky</t>
  </si>
  <si>
    <t>1 ks šitie Chirlac Braided Violet 0,90cm</t>
  </si>
  <si>
    <t>1 ks šitie Chirlac Rapid Natural 3/0, 70cm</t>
  </si>
  <si>
    <t>1 ks šitie Silon Braided White 2/0, 3x45cm s TP ihlou</t>
  </si>
  <si>
    <t>1 ks šitie SURGILON 1/4 7x30" 75 cm</t>
  </si>
  <si>
    <t xml:space="preserve">1 ks rukavice 6,5 latexové pudrované </t>
  </si>
  <si>
    <t xml:space="preserve">1 ks rukavice 7,5 latexové pudrované </t>
  </si>
  <si>
    <t>1 ks rukavice 8 latexové pudrované</t>
  </si>
  <si>
    <t xml:space="preserve">1 ks ihelec kovový min. 12cm max. 14,5cm </t>
  </si>
  <si>
    <t xml:space="preserve">1 ks skalpel č. 11 s dlhou rúčkou   </t>
  </si>
  <si>
    <t xml:space="preserve">1 ks pacientská rúška na implantáciu pacemakera min. 230cm x max. 330cm </t>
  </si>
  <si>
    <t>1 ks rúška na stolík min. 137cm x max. 150cm</t>
  </si>
  <si>
    <t>1 ks miska min. 100ml max. 120ml</t>
  </si>
  <si>
    <t>2 ks striekačka 10ml L</t>
  </si>
  <si>
    <t>1 ks striekačka 20ml L</t>
  </si>
  <si>
    <t>2 ks plášť Standard XL s utierkou</t>
  </si>
  <si>
    <t>1 ks rúška min. 80cm x max. 100cm s adhezívnym prúžkom</t>
  </si>
  <si>
    <t>50 ks gázové štvroce 7,5x7,5cm 12-vrstvové</t>
  </si>
  <si>
    <t>1 ks podložka min. 10cm x max. 10cm</t>
  </si>
  <si>
    <t>1 ks 6Fr Set so zavádzačom</t>
  </si>
  <si>
    <t>2 ks šitie Silon Braided White 2/0, 3x45cm s TP ihlou</t>
  </si>
  <si>
    <t xml:space="preserve">1 ks miska 250cc číra </t>
  </si>
  <si>
    <t>4 ks vodiaci drôt .038x50cm</t>
  </si>
  <si>
    <t xml:space="preserve">1 ks striekačka 2ml L     </t>
  </si>
  <si>
    <t xml:space="preserve">1 ks podkožná ihla 21Gax1 ½ </t>
  </si>
  <si>
    <t xml:space="preserve">2 ks striekačka 5ml L     </t>
  </si>
  <si>
    <t>1 ks ihla k zavádzaču 18Gax7cm</t>
  </si>
  <si>
    <t xml:space="preserve">2 ks striekačka 10ml L     </t>
  </si>
  <si>
    <t xml:space="preserve">2 ks striekačka 20ml L     </t>
  </si>
  <si>
    <t>2 ks 7Fr set so zavádzačom</t>
  </si>
  <si>
    <t>1 ks čaša 60ml</t>
  </si>
  <si>
    <t xml:space="preserve">1 ks rukavice 6,5 latexové pudrované   </t>
  </si>
  <si>
    <t xml:space="preserve">2 ks rukavice 7,5 latexové pudrované </t>
  </si>
  <si>
    <t xml:space="preserve">2 ks rukavice 8 latexové pudrované </t>
  </si>
  <si>
    <t xml:space="preserve">1 ks pacientská rúška na implantáciu pacemakera od min. 230 x do max. 355cm </t>
  </si>
  <si>
    <t>1 ks ochranný kryt 120x120cm</t>
  </si>
  <si>
    <t>1 ks rúška od min. 80 x do max. 100cm s adhezívnym prúžkom</t>
  </si>
  <si>
    <t>1 ks rúška od. min. 50 x do max. 60cm</t>
  </si>
  <si>
    <t>50 ks gázové štvorce 7,5x7,5cm so zárezom</t>
  </si>
  <si>
    <t>2 ks 6Fr set so zavádzačom</t>
  </si>
  <si>
    <t>2 ks SURGILON 0/3,5 30" 75 cm V-30</t>
  </si>
  <si>
    <t xml:space="preserve">1 ks skalpel č. 23 s dlhou rúčkou </t>
  </si>
  <si>
    <t>Položka č. 1 - Operačné sety používané pri implantácii trvalého kardiostimulátora a defibrilátora</t>
  </si>
  <si>
    <t>Položka č. 2 - Operačné sety používané pri implantácii dočasného kardiostimulátora a slučkového rekordéra</t>
  </si>
  <si>
    <t>Položka č. 3 - Operačné sety používané pri elektrofyziologickom vyšetrení a katétrovej ablácii</t>
  </si>
  <si>
    <t xml:space="preserve">Časť č. 1 – Špeciálny zdravotnícky materiál pre invazívnu diagnostickú a intervenčnú elektrofyziológiu s osobitným zreteľom na intravazálne roztrhateľné zavádzače bez hemostatického uzáveru pre štandardné účely zavádzania kardiostimulačných elektród </t>
  </si>
  <si>
    <t xml:space="preserve">Intravazálne roztrhateľné zavádzače "bez hemostatického uzáveru" </t>
  </si>
  <si>
    <t>871</t>
  </si>
  <si>
    <t>Časť č. 2 - Špeciálny zdravotnícky materiál pre invazívnu diagnostickú a intervenčnú elektrofyziológiu s osobitným zreteľom na operačné sety používané pri implantácii trvalého a dočasného kardiostimulátora, kardioverter – defibrilátora a slučkového rekordéra pri elektrofyziologickom vyšetrení a pri katétrovej ablácii</t>
  </si>
  <si>
    <t>Operačné sety používané pri implantácii trvalého kardiostimulátora a defibrilátora</t>
  </si>
  <si>
    <t>Operačné sety používané pri implantácii dočasného kardiostimulátora a slučkového rekordéra</t>
  </si>
  <si>
    <t>Operačné sety používané pri elektrofyziologickom vyšetrení a katétrovej ablácii</t>
  </si>
  <si>
    <t>SPOLU za časť č. 2 predmetu zákazky:</t>
  </si>
  <si>
    <t xml:space="preserve">Intravazálne zavádzače (transseptálne neovládateľné) </t>
  </si>
  <si>
    <t xml:space="preserve">Ovládateľné intravazálne zavádzače (transseptálne) </t>
  </si>
  <si>
    <t>Punkčné transeptálne ihly</t>
  </si>
  <si>
    <t>Multipolárne diagnostické katétre (neovládateľné a ovládateľné)</t>
  </si>
  <si>
    <t>Multipolárne ovládateľné HD mapovacie katétre</t>
  </si>
  <si>
    <t xml:space="preserve">Ovládateľné preplachové ablačné katétre (contact force) </t>
  </si>
  <si>
    <t>Lokalizačné elektródy</t>
  </si>
  <si>
    <t>Ablačné katétre (4,8 mm; flexibilný hrot)</t>
  </si>
  <si>
    <t>Ovládateľné mapovacie katétre s príslušenstvom</t>
  </si>
  <si>
    <t>Fixné mapovacie katétre s príslušenstvom</t>
  </si>
  <si>
    <t>SPOLU za časť č. 5 predmetu zákazky:</t>
  </si>
  <si>
    <t>Multipolárne fixne preformované diagnostické katétre</t>
  </si>
  <si>
    <t xml:space="preserve">Multipolárne ovládateľné diagnostické katétre </t>
  </si>
  <si>
    <t>Multipolárne mapovacie katétre umožňujúce súčasné snímanie väčšieho množstva bodov</t>
  </si>
  <si>
    <t xml:space="preserve">Univerzálne ablačné katétre </t>
  </si>
  <si>
    <t xml:space="preserve">Ablačné katétre s elektromagnetickou intrakardiálnou navigáciou </t>
  </si>
  <si>
    <t>Ablačné katétre pre 3D mapovanie a abláciu s aktivným magnetickým mapovacím senzorom a senzorom prítlaku pre ablačnú metódu High Power Short Duration</t>
  </si>
  <si>
    <t>Ovládateľné zavádzače zobrazované v 3D systéme Carto</t>
  </si>
  <si>
    <t>Spojovacie káble</t>
  </si>
  <si>
    <t>Lokalizačné elektródy pre 3D navigáciu katétrov</t>
  </si>
  <si>
    <t>Dlhé intravazálne zavádzače s veľkosťou 16F a s rádioopacitnou výstelkou pre vylepšenie viditeľnosti</t>
  </si>
  <si>
    <t>Špeciálne vodiace drôty</t>
  </si>
  <si>
    <t>SPOLU za časť č. 6 predmetu zákazky:</t>
  </si>
  <si>
    <t>SPOLU za časť č. 7 predmetu zákazky:</t>
  </si>
  <si>
    <t>Ablačné katétre</t>
  </si>
  <si>
    <t xml:space="preserve">Spojovacie káble </t>
  </si>
  <si>
    <t>SPOLU za časť č. 8 predmetu zákazky:</t>
  </si>
  <si>
    <t xml:space="preserve">Diagnostické multipolárne fixne preformované katétre </t>
  </si>
  <si>
    <t>Diagnostické multipolárne ovládateľné katétre</t>
  </si>
  <si>
    <t xml:space="preserve"> Diagnostické katétre 4-8 polárne</t>
  </si>
  <si>
    <t xml:space="preserve"> Diagnostické katétre 10-20 polárne</t>
  </si>
  <si>
    <t>Elektródy pre dočasnú kardiostimuláciu s nafukovacím balónikom</t>
  </si>
  <si>
    <t>SPOLU za časť č. 9 predmetu zákazky:</t>
  </si>
  <si>
    <t xml:space="preserve">Kryoablačné balónikové katétre </t>
  </si>
  <si>
    <t xml:space="preserve">Slučkové mapovacie katétre </t>
  </si>
  <si>
    <t>Špeciálne dlhé ovládateľné intravazálne zavádzače</t>
  </si>
  <si>
    <t>SPOLU za časť č. 10 predmetu zákazky:</t>
  </si>
  <si>
    <t>Časť č. 11 - Špeciálny zdravotnícky materiál pre invazívnu diagnostickú a intervenčnú elektrofyziológiu s osobitným zreteľom na kvadripolárne termosenzorové preplachové ablačné katétre v rôznych zakriveniach vrátane katétrov s rýchlym chladením vďaka použitiu špeciálnych materiálov s vysokou tepelnou difúziou a 6 termosenzormi pre presnejšie snímanie teploty ako aj schopnosťou regulácie teploty v reálnom čase, umožňujúcej používať vysoký RF výkon pri zachovaní bezpečnosti pre pacienta, vrátane príslušenstva, spojovacích káblov a incízneho krytia</t>
  </si>
  <si>
    <t>Ablačné katétre kompatibilné s ablačným systémom Diamond Temp s príslušenstvom</t>
  </si>
  <si>
    <t>SPOLU za časť č. 11 predmetu zákazky:</t>
  </si>
  <si>
    <t>SPOLU za časť č. 12 predmetu zákazky:</t>
  </si>
  <si>
    <t>Diagnostické katétre</t>
  </si>
  <si>
    <t xml:space="preserve">Ovládateľné ablačné katétre  </t>
  </si>
  <si>
    <t>Špeciálne zavádzače</t>
  </si>
  <si>
    <t>SPOLU za časť č. 13 predmetu zákazky:</t>
  </si>
  <si>
    <t xml:space="preserve">Bioptonické kliešte </t>
  </si>
  <si>
    <t xml:space="preserve">Ovládateľné katétre umožňujúce intrakardiálnu echokardiografiu  </t>
  </si>
  <si>
    <t xml:space="preserve">Elektroporačný elektrofyziologický set </t>
  </si>
  <si>
    <t>SPOLU za časť č. 15 predmetu zákazky:</t>
  </si>
  <si>
    <t>SPOLU za časť č. 3 predmetu zákazky:</t>
  </si>
  <si>
    <t>SPOLU za časť č. 4 predmetu zákazky:</t>
  </si>
  <si>
    <t>SPOLU za časť č. 14 predmetu zákazky:</t>
  </si>
  <si>
    <t>Príslušenstvo potrebné ku angiografii koronárneho systém.</t>
  </si>
  <si>
    <t>3003</t>
  </si>
  <si>
    <t>408</t>
  </si>
  <si>
    <t>1479</t>
  </si>
  <si>
    <t>Položka č. 6 - Ablačné katétre (4,8 mm; flexibilný hrot)</t>
  </si>
  <si>
    <t>567</t>
  </si>
  <si>
    <t>186</t>
  </si>
  <si>
    <t>36</t>
  </si>
  <si>
    <t>43</t>
  </si>
  <si>
    <t>810</t>
  </si>
  <si>
    <t>25</t>
  </si>
  <si>
    <t>693</t>
  </si>
  <si>
    <t>1542</t>
  </si>
  <si>
    <t>15</t>
  </si>
  <si>
    <t>23</t>
  </si>
  <si>
    <t>642</t>
  </si>
  <si>
    <t>62</t>
  </si>
  <si>
    <t>120</t>
  </si>
  <si>
    <t>115</t>
  </si>
  <si>
    <t>5</t>
  </si>
  <si>
    <t>89</t>
  </si>
  <si>
    <t>108</t>
  </si>
  <si>
    <t>100</t>
  </si>
  <si>
    <t>696</t>
  </si>
  <si>
    <t>72</t>
  </si>
  <si>
    <t>264</t>
  </si>
  <si>
    <t>60</t>
  </si>
  <si>
    <t>29</t>
  </si>
  <si>
    <t xml:space="preserve">Položka č. 3 - Spojovacie káble </t>
  </si>
  <si>
    <t>12</t>
  </si>
  <si>
    <t>198</t>
  </si>
  <si>
    <t>18</t>
  </si>
  <si>
    <t>201</t>
  </si>
  <si>
    <t>210</t>
  </si>
  <si>
    <t>207</t>
  </si>
  <si>
    <t>Položka č. 5 - Príslušenstvo potrebné ku angiografii koronárneho systém</t>
  </si>
  <si>
    <t>30</t>
  </si>
  <si>
    <t>10</t>
  </si>
  <si>
    <t>6</t>
  </si>
  <si>
    <t>90</t>
  </si>
  <si>
    <t>500</t>
  </si>
  <si>
    <t xml:space="preserve">33141240-4
</t>
  </si>
  <si>
    <t xml:space="preserve">33140000-3 </t>
  </si>
  <si>
    <t xml:space="preserve">33141200-2 </t>
  </si>
  <si>
    <t>33141240-4</t>
  </si>
  <si>
    <t xml:space="preserve">33141200-2 
33141240-4
</t>
  </si>
  <si>
    <t>33141200-2 
33141240-4</t>
  </si>
  <si>
    <t>33141200-2</t>
  </si>
  <si>
    <t>33182240-3</t>
  </si>
  <si>
    <t>elektródy pre dočasnú kardiostimuláciu s nafukovacím balónikom, kompatibilné s dočasnými kardiostimulátormi.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</si>
</sst>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45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3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41" xfId="0" applyFont="1" applyBorder="1" applyAlignment="1" applyProtection="1">
      <alignment horizontal="center" vertical="top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2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60" xfId="0" applyFont="1" applyFill="1" applyBorder="1" applyAlignment="1" applyProtection="1">
      <alignment horizontal="center" vertical="center" wrapText="1"/>
      <protection locked="0"/>
    </xf>
    <xf numFmtId="0" fontId="7" fillId="3" borderId="61" xfId="0" applyFont="1" applyFill="1" applyBorder="1" applyAlignment="1" applyProtection="1">
      <alignment horizontal="center" vertical="center" wrapText="1"/>
      <protection locked="0"/>
    </xf>
    <xf numFmtId="0" fontId="7" fillId="3" borderId="63" xfId="0" applyFont="1" applyFill="1" applyBorder="1" applyAlignment="1" applyProtection="1">
      <alignment horizontal="center" vertical="top" wrapText="1"/>
      <protection locked="0"/>
    </xf>
    <xf numFmtId="0" fontId="7" fillId="3" borderId="55" xfId="0" applyFont="1" applyFill="1" applyBorder="1" applyAlignment="1" applyProtection="1">
      <alignment horizontal="center" vertical="top" wrapText="1"/>
      <protection locked="0"/>
    </xf>
    <xf numFmtId="0" fontId="7" fillId="3" borderId="56" xfId="0" applyFont="1" applyFill="1" applyBorder="1" applyAlignment="1" applyProtection="1">
      <alignment horizontal="center" vertical="center" wrapText="1"/>
      <protection locked="0"/>
    </xf>
    <xf numFmtId="0" fontId="7" fillId="3" borderId="59" xfId="0" applyFont="1" applyFill="1" applyBorder="1" applyAlignment="1" applyProtection="1">
      <alignment horizontal="center" vertical="top" wrapText="1"/>
      <protection locked="0"/>
    </xf>
    <xf numFmtId="0" fontId="7" fillId="3" borderId="70" xfId="0" applyFont="1" applyFill="1" applyBorder="1" applyAlignment="1" applyProtection="1">
      <alignment horizontal="center" vertical="top" wrapText="1"/>
      <protection locked="0"/>
    </xf>
    <xf numFmtId="0" fontId="7" fillId="3" borderId="71" xfId="0" applyFont="1" applyFill="1" applyBorder="1" applyAlignment="1" applyProtection="1">
      <alignment horizontal="center" vertical="top" wrapText="1"/>
      <protection locked="0"/>
    </xf>
    <xf numFmtId="0" fontId="7" fillId="3" borderId="75" xfId="0" applyFont="1" applyFill="1" applyBorder="1" applyAlignment="1" applyProtection="1">
      <alignment horizontal="center" vertical="top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78" xfId="0" applyNumberFormat="1" applyFont="1" applyBorder="1" applyAlignment="1" applyProtection="1">
      <alignment horizontal="center" vertical="center" wrapText="1"/>
      <protection locked="0"/>
    </xf>
    <xf numFmtId="49" fontId="9" fillId="0" borderId="72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0" fontId="7" fillId="3" borderId="80" xfId="0" applyFont="1" applyFill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49" fontId="9" fillId="2" borderId="6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28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3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100" xfId="0" applyFont="1" applyFill="1" applyBorder="1" applyAlignment="1" applyProtection="1">
      <alignment horizontal="center" vertical="center" wrapText="1"/>
      <protection locked="0"/>
    </xf>
    <xf numFmtId="0" fontId="7" fillId="3" borderId="101" xfId="0" applyFont="1" applyFill="1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5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105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6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06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9" fillId="0" borderId="108" xfId="0" applyNumberFormat="1" applyFont="1" applyBorder="1" applyAlignment="1">
      <alignment horizontal="left" vertical="center" wrapText="1"/>
    </xf>
    <xf numFmtId="49" fontId="9" fillId="0" borderId="109" xfId="0" applyNumberFormat="1" applyFont="1" applyBorder="1" applyAlignment="1">
      <alignment horizontal="left" vertical="center" wrapText="1"/>
    </xf>
    <xf numFmtId="49" fontId="9" fillId="0" borderId="108" xfId="0" applyNumberFormat="1" applyFont="1" applyBorder="1" applyAlignment="1">
      <alignment horizontal="center" vertical="center" wrapText="1"/>
    </xf>
    <xf numFmtId="0" fontId="7" fillId="3" borderId="114" xfId="0" applyFont="1" applyFill="1" applyBorder="1" applyAlignment="1" applyProtection="1">
      <alignment horizontal="center" vertical="top" wrapText="1"/>
      <protection locked="0"/>
    </xf>
    <xf numFmtId="0" fontId="7" fillId="0" borderId="118" xfId="0" applyFont="1" applyBorder="1" applyAlignment="1" applyProtection="1">
      <alignment horizontal="center" vertical="center" wrapText="1"/>
      <protection locked="0"/>
    </xf>
    <xf numFmtId="0" fontId="7" fillId="3" borderId="119" xfId="0" applyFont="1" applyFill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72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5" xfId="0" applyNumberFormat="1" applyFont="1" applyBorder="1" applyAlignment="1">
      <alignment horizontal="center" vertical="center" wrapText="1"/>
    </xf>
    <xf numFmtId="49" fontId="9" fillId="0" borderId="120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121" xfId="0" applyNumberFormat="1" applyFont="1" applyBorder="1" applyAlignment="1">
      <alignment horizontal="center" vertical="center" wrapText="1"/>
    </xf>
    <xf numFmtId="49" fontId="9" fillId="0" borderId="86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left" vertical="center" wrapText="1"/>
    </xf>
    <xf numFmtId="4" fontId="9" fillId="0" borderId="97" xfId="0" applyNumberFormat="1" applyFont="1" applyBorder="1" applyAlignment="1" applyProtection="1">
      <alignment horizontal="right" vertical="center" wrapText="1"/>
      <protection locked="0"/>
    </xf>
    <xf numFmtId="4" fontId="9" fillId="0" borderId="96" xfId="0" applyNumberFormat="1" applyFont="1" applyBorder="1" applyAlignment="1" applyProtection="1">
      <alignment horizontal="right" vertical="center" wrapText="1"/>
      <protection locked="0"/>
    </xf>
    <xf numFmtId="4" fontId="9" fillId="0" borderId="122" xfId="0" applyNumberFormat="1" applyFont="1" applyBorder="1" applyAlignment="1" applyProtection="1">
      <alignment horizontal="right" vertical="center" wrapText="1"/>
      <protection locked="0"/>
    </xf>
    <xf numFmtId="4" fontId="9" fillId="0" borderId="124" xfId="0" applyNumberFormat="1" applyFont="1" applyBorder="1" applyAlignment="1" applyProtection="1">
      <alignment horizontal="right" vertical="center" wrapText="1"/>
      <protection locked="0"/>
    </xf>
    <xf numFmtId="4" fontId="9" fillId="0" borderId="123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35" xfId="6" applyFont="1" applyBorder="1" applyAlignment="1">
      <alignment horizontal="center" vertical="top" wrapText="1"/>
    </xf>
    <xf numFmtId="0" fontId="23" fillId="0" borderId="37" xfId="6" applyFont="1" applyBorder="1" applyAlignment="1">
      <alignment horizontal="center" vertical="top" wrapText="1"/>
    </xf>
    <xf numFmtId="0" fontId="23" fillId="0" borderId="36" xfId="6" applyFont="1" applyBorder="1" applyAlignment="1">
      <alignment horizontal="center" vertical="top" wrapText="1"/>
    </xf>
    <xf numFmtId="0" fontId="23" fillId="0" borderId="125" xfId="6" applyFont="1" applyFill="1" applyBorder="1" applyAlignment="1">
      <alignment horizontal="center" vertical="top" wrapText="1"/>
    </xf>
    <xf numFmtId="0" fontId="18" fillId="5" borderId="126" xfId="6" applyFont="1" applyFill="1" applyBorder="1" applyAlignment="1">
      <alignment horizontal="center" vertical="center" wrapText="1"/>
    </xf>
    <xf numFmtId="0" fontId="18" fillId="5" borderId="14" xfId="6" applyFont="1" applyFill="1" applyBorder="1" applyAlignment="1">
      <alignment horizontal="center" vertical="center" wrapText="1"/>
    </xf>
    <xf numFmtId="0" fontId="18" fillId="5" borderId="127" xfId="6" applyFont="1" applyFill="1" applyBorder="1" applyAlignment="1">
      <alignment horizontal="center" vertical="center" wrapText="1"/>
    </xf>
    <xf numFmtId="49" fontId="18" fillId="0" borderId="84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center" vertical="center" wrapText="1"/>
    </xf>
    <xf numFmtId="9" fontId="18" fillId="0" borderId="23" xfId="6" applyNumberFormat="1" applyFont="1" applyBorder="1" applyAlignment="1">
      <alignment horizontal="center" vertical="center" wrapText="1"/>
    </xf>
    <xf numFmtId="49" fontId="18" fillId="0" borderId="23" xfId="6" applyNumberFormat="1" applyFont="1" applyBorder="1" applyAlignment="1">
      <alignment horizontal="left" vertical="center" wrapText="1"/>
    </xf>
    <xf numFmtId="49" fontId="18" fillId="0" borderId="89" xfId="6" applyNumberFormat="1" applyFont="1" applyBorder="1" applyAlignment="1">
      <alignment horizontal="left" vertical="center" wrapText="1"/>
    </xf>
    <xf numFmtId="9" fontId="18" fillId="0" borderId="128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86" xfId="6" applyNumberFormat="1" applyFont="1" applyBorder="1" applyAlignment="1">
      <alignment horizontal="center" vertical="center" wrapText="1"/>
    </xf>
    <xf numFmtId="49" fontId="18" fillId="0" borderId="87" xfId="6" applyNumberFormat="1" applyFont="1" applyBorder="1" applyAlignment="1">
      <alignment horizontal="center" vertical="center" wrapText="1"/>
    </xf>
    <xf numFmtId="9" fontId="18" fillId="0" borderId="87" xfId="6" applyNumberFormat="1" applyFont="1" applyBorder="1" applyAlignment="1">
      <alignment horizontal="center" vertical="center" wrapText="1"/>
    </xf>
    <xf numFmtId="49" fontId="18" fillId="0" borderId="87" xfId="6" applyNumberFormat="1" applyFont="1" applyBorder="1" applyAlignment="1">
      <alignment horizontal="left" vertical="center" wrapText="1"/>
    </xf>
    <xf numFmtId="49" fontId="18" fillId="0" borderId="102" xfId="6" applyNumberFormat="1" applyFont="1" applyBorder="1" applyAlignment="1">
      <alignment horizontal="left" vertical="center" wrapText="1"/>
    </xf>
    <xf numFmtId="9" fontId="18" fillId="0" borderId="88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8" fillId="0" borderId="0" xfId="6" applyFont="1" applyAlignment="1" applyProtection="1">
      <alignment horizontal="right" vertical="top"/>
      <protection locked="0"/>
    </xf>
    <xf numFmtId="0" fontId="18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4" xfId="6" applyNumberFormat="1" applyFont="1" applyFill="1" applyBorder="1" applyAlignment="1">
      <alignment wrapText="1"/>
    </xf>
    <xf numFmtId="4" fontId="9" fillId="4" borderId="96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23" xfId="0" applyNumberFormat="1" applyFont="1" applyBorder="1" applyAlignment="1" applyProtection="1">
      <alignment horizontal="center" vertical="center" wrapText="1"/>
      <protection locked="0"/>
    </xf>
    <xf numFmtId="49" fontId="3" fillId="0" borderId="87" xfId="0" applyNumberFormat="1" applyFont="1" applyFill="1" applyBorder="1" applyAlignment="1">
      <alignment horizontal="left" vertical="center" wrapText="1"/>
    </xf>
    <xf numFmtId="0" fontId="9" fillId="0" borderId="87" xfId="0" applyNumberFormat="1" applyFont="1" applyBorder="1" applyAlignment="1">
      <alignment horizontal="left" vertical="center" wrapText="1"/>
    </xf>
    <xf numFmtId="49" fontId="9" fillId="0" borderId="109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2" borderId="131" xfId="0" applyNumberFormat="1" applyFont="1" applyFill="1" applyBorder="1" applyAlignment="1">
      <alignment horizontal="center" vertical="center" wrapText="1"/>
    </xf>
    <xf numFmtId="49" fontId="9" fillId="2" borderId="132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6" xfId="0" applyNumberFormat="1" applyFont="1" applyBorder="1" applyAlignment="1">
      <alignment horizontal="center" vertical="center" wrapText="1"/>
    </xf>
    <xf numFmtId="49" fontId="9" fillId="0" borderId="87" xfId="0" applyNumberFormat="1" applyFont="1" applyBorder="1" applyAlignment="1">
      <alignment horizontal="left" vertical="center" wrapText="1"/>
    </xf>
    <xf numFmtId="0" fontId="9" fillId="0" borderId="15" xfId="0" applyNumberFormat="1" applyFont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1" applyFont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38" xfId="0" applyNumberFormat="1" applyFont="1" applyBorder="1" applyAlignment="1">
      <alignment horizontal="left" vertical="center" wrapText="1"/>
    </xf>
    <xf numFmtId="49" fontId="9" fillId="0" borderId="40" xfId="0" applyNumberFormat="1" applyFont="1" applyBorder="1" applyAlignment="1">
      <alignment horizontal="left" vertical="center" wrapText="1"/>
    </xf>
    <xf numFmtId="0" fontId="9" fillId="0" borderId="118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140" xfId="0" applyFont="1" applyBorder="1" applyAlignment="1">
      <alignment horizontal="left" vertical="top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top" wrapText="1"/>
    </xf>
    <xf numFmtId="49" fontId="9" fillId="0" borderId="141" xfId="0" applyNumberFormat="1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72" xfId="0" applyFont="1" applyFill="1" applyBorder="1" applyAlignment="1">
      <alignment horizontal="left" vertical="top" wrapText="1"/>
    </xf>
    <xf numFmtId="49" fontId="9" fillId="0" borderId="65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90" xfId="0" applyFont="1" applyFill="1" applyBorder="1" applyAlignment="1">
      <alignment horizontal="left" vertical="center"/>
    </xf>
    <xf numFmtId="0" fontId="2" fillId="3" borderId="91" xfId="0" applyFont="1" applyFill="1" applyBorder="1" applyAlignment="1">
      <alignment horizontal="left" vertical="center"/>
    </xf>
    <xf numFmtId="0" fontId="2" fillId="3" borderId="92" xfId="0" applyFont="1" applyFill="1" applyBorder="1" applyAlignment="1">
      <alignment horizontal="left" vertical="center"/>
    </xf>
    <xf numFmtId="0" fontId="1" fillId="0" borderId="93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1" fillId="0" borderId="96" xfId="0" applyFont="1" applyBorder="1" applyAlignment="1">
      <alignment horizontal="left" vertical="center" wrapText="1"/>
    </xf>
    <xf numFmtId="0" fontId="1" fillId="0" borderId="97" xfId="0" applyFont="1" applyBorder="1" applyAlignment="1">
      <alignment horizontal="left" vertical="center" wrapText="1"/>
    </xf>
    <xf numFmtId="0" fontId="1" fillId="0" borderId="9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15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49" fontId="15" fillId="3" borderId="104" xfId="0" applyNumberFormat="1" applyFont="1" applyFill="1" applyBorder="1" applyAlignment="1">
      <alignment horizontal="left" vertical="center" wrapText="1"/>
    </xf>
    <xf numFmtId="49" fontId="15" fillId="3" borderId="110" xfId="0" applyNumberFormat="1" applyFont="1" applyFill="1" applyBorder="1" applyAlignment="1">
      <alignment horizontal="left" vertical="center" wrapText="1"/>
    </xf>
    <xf numFmtId="49" fontId="15" fillId="3" borderId="103" xfId="0" applyNumberFormat="1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99" xfId="0" applyFont="1" applyFill="1" applyBorder="1" applyAlignment="1" applyProtection="1">
      <alignment vertical="top" wrapText="1"/>
      <protection locked="0"/>
    </xf>
    <xf numFmtId="49" fontId="10" fillId="2" borderId="81" xfId="0" applyNumberFormat="1" applyFont="1" applyFill="1" applyBorder="1" applyAlignment="1">
      <alignment horizontal="left" vertical="top" wrapText="1"/>
    </xf>
    <xf numFmtId="49" fontId="10" fillId="2" borderId="66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83" xfId="0" applyNumberFormat="1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center" vertical="top" wrapText="1"/>
    </xf>
    <xf numFmtId="0" fontId="10" fillId="2" borderId="82" xfId="0" applyFont="1" applyFill="1" applyBorder="1" applyAlignment="1">
      <alignment horizontal="center" vertical="top" wrapText="1"/>
    </xf>
    <xf numFmtId="0" fontId="10" fillId="0" borderId="99" xfId="0" applyFont="1" applyBorder="1" applyAlignment="1" applyProtection="1">
      <alignment vertical="top" wrapText="1"/>
      <protection locked="0"/>
    </xf>
    <xf numFmtId="49" fontId="3" fillId="0" borderId="104" xfId="0" applyNumberFormat="1" applyFont="1" applyBorder="1" applyAlignment="1">
      <alignment horizontal="left" vertical="top" wrapText="1"/>
    </xf>
    <xf numFmtId="49" fontId="3" fillId="0" borderId="110" xfId="0" applyNumberFormat="1" applyFont="1" applyBorder="1" applyAlignment="1">
      <alignment horizontal="left" vertical="top" wrapText="1"/>
    </xf>
    <xf numFmtId="49" fontId="3" fillId="0" borderId="103" xfId="0" applyNumberFormat="1" applyFont="1" applyBorder="1" applyAlignment="1">
      <alignment horizontal="left" vertical="top" wrapText="1"/>
    </xf>
    <xf numFmtId="0" fontId="10" fillId="6" borderId="135" xfId="0" applyFont="1" applyFill="1" applyBorder="1" applyAlignment="1">
      <alignment horizontal="left" vertical="center" wrapText="1"/>
    </xf>
    <xf numFmtId="0" fontId="10" fillId="6" borderId="136" xfId="0" applyFont="1" applyFill="1" applyBorder="1" applyAlignment="1">
      <alignment horizontal="left" vertical="center" wrapText="1"/>
    </xf>
    <xf numFmtId="0" fontId="10" fillId="6" borderId="108" xfId="0" applyFont="1" applyFill="1" applyBorder="1" applyAlignment="1">
      <alignment horizontal="left" vertical="center" wrapText="1"/>
    </xf>
    <xf numFmtId="49" fontId="3" fillId="0" borderId="144" xfId="0" applyNumberFormat="1" applyFont="1" applyBorder="1" applyAlignment="1">
      <alignment horizontal="center" vertical="center" wrapText="1"/>
    </xf>
    <xf numFmtId="49" fontId="3" fillId="0" borderId="139" xfId="0" applyNumberFormat="1" applyFont="1" applyBorder="1" applyAlignment="1">
      <alignment horizontal="center" vertical="center" wrapText="1"/>
    </xf>
    <xf numFmtId="49" fontId="3" fillId="0" borderId="143" xfId="0" applyNumberFormat="1" applyFont="1" applyBorder="1" applyAlignment="1">
      <alignment horizontal="center" vertical="center" wrapText="1"/>
    </xf>
    <xf numFmtId="49" fontId="3" fillId="0" borderId="142" xfId="0" applyNumberFormat="1" applyFont="1" applyBorder="1" applyAlignment="1">
      <alignment horizontal="center" vertical="center" wrapText="1"/>
    </xf>
    <xf numFmtId="49" fontId="15" fillId="3" borderId="135" xfId="0" applyNumberFormat="1" applyFont="1" applyFill="1" applyBorder="1" applyAlignment="1">
      <alignment horizontal="left" vertical="center" wrapText="1"/>
    </xf>
    <xf numFmtId="49" fontId="15" fillId="3" borderId="136" xfId="0" applyNumberFormat="1" applyFont="1" applyFill="1" applyBorder="1" applyAlignment="1">
      <alignment horizontal="left" vertical="center" wrapText="1"/>
    </xf>
    <xf numFmtId="49" fontId="15" fillId="3" borderId="108" xfId="0" applyNumberFormat="1" applyFont="1" applyFill="1" applyBorder="1" applyAlignment="1">
      <alignment horizontal="left" vertical="center" wrapText="1"/>
    </xf>
    <xf numFmtId="49" fontId="9" fillId="4" borderId="135" xfId="0" applyNumberFormat="1" applyFont="1" applyFill="1" applyBorder="1" applyAlignment="1">
      <alignment horizontal="left" vertical="top" wrapText="1"/>
    </xf>
    <xf numFmtId="49" fontId="9" fillId="4" borderId="136" xfId="0" applyNumberFormat="1" applyFont="1" applyFill="1" applyBorder="1" applyAlignment="1">
      <alignment horizontal="left" vertical="top" wrapText="1"/>
    </xf>
    <xf numFmtId="49" fontId="9" fillId="4" borderId="108" xfId="0" applyNumberFormat="1" applyFont="1" applyFill="1" applyBorder="1" applyAlignment="1">
      <alignment horizontal="left" vertical="top" wrapText="1"/>
    </xf>
    <xf numFmtId="49" fontId="15" fillId="3" borderId="129" xfId="0" applyNumberFormat="1" applyFont="1" applyFill="1" applyBorder="1" applyAlignment="1">
      <alignment horizontal="left" vertical="center" wrapText="1"/>
    </xf>
    <xf numFmtId="49" fontId="15" fillId="3" borderId="133" xfId="0" applyNumberFormat="1" applyFont="1" applyFill="1" applyBorder="1" applyAlignment="1">
      <alignment horizontal="left" vertical="center" wrapText="1"/>
    </xf>
    <xf numFmtId="49" fontId="15" fillId="3" borderId="134" xfId="0" applyNumberFormat="1" applyFont="1" applyFill="1" applyBorder="1" applyAlignment="1">
      <alignment horizontal="left" vertical="center" wrapText="1"/>
    </xf>
    <xf numFmtId="49" fontId="10" fillId="2" borderId="129" xfId="0" applyNumberFormat="1" applyFont="1" applyFill="1" applyBorder="1" applyAlignment="1">
      <alignment horizontal="left" vertical="top" wrapText="1"/>
    </xf>
    <xf numFmtId="49" fontId="10" fillId="2" borderId="130" xfId="0" applyNumberFormat="1" applyFont="1" applyFill="1" applyBorder="1" applyAlignment="1">
      <alignment horizontal="left" vertical="top" wrapText="1"/>
    </xf>
    <xf numFmtId="0" fontId="10" fillId="0" borderId="99" xfId="0" applyFont="1" applyFill="1" applyBorder="1" applyAlignment="1" applyProtection="1">
      <alignment horizontal="left" vertical="top" wrapText="1"/>
      <protection locked="0"/>
    </xf>
    <xf numFmtId="49" fontId="15" fillId="0" borderId="99" xfId="1" applyNumberFormat="1" applyFont="1" applyBorder="1" applyAlignment="1">
      <alignment horizontal="left" vertical="center" wrapText="1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7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50" xfId="0" applyNumberFormat="1" applyFont="1" applyBorder="1" applyAlignment="1" applyProtection="1">
      <alignment horizontal="center" vertical="top" wrapText="1"/>
      <protection locked="0"/>
    </xf>
    <xf numFmtId="3" fontId="10" fillId="0" borderId="51" xfId="0" applyNumberFormat="1" applyFont="1" applyBorder="1" applyAlignment="1" applyProtection="1">
      <alignment horizontal="center" vertical="top" wrapText="1"/>
      <protection locked="0"/>
    </xf>
    <xf numFmtId="0" fontId="10" fillId="0" borderId="53" xfId="0" applyFont="1" applyBorder="1" applyAlignment="1" applyProtection="1">
      <alignment horizontal="center" vertical="top" wrapText="1"/>
      <protection locked="0"/>
    </xf>
    <xf numFmtId="0" fontId="10" fillId="0" borderId="51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49" fontId="9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15" xfId="0" applyNumberFormat="1" applyFont="1" applyBorder="1" applyAlignment="1" applyProtection="1">
      <alignment horizontal="center" vertical="center" wrapText="1"/>
      <protection locked="0"/>
    </xf>
    <xf numFmtId="49" fontId="9" fillId="0" borderId="107" xfId="0" applyNumberFormat="1" applyFont="1" applyBorder="1" applyAlignment="1" applyProtection="1">
      <alignment horizontal="center" vertical="center" wrapText="1"/>
      <protection locked="0"/>
    </xf>
    <xf numFmtId="49" fontId="9" fillId="0" borderId="116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top" wrapText="1"/>
      <protection locked="0"/>
    </xf>
    <xf numFmtId="0" fontId="13" fillId="0" borderId="39" xfId="0" applyFont="1" applyBorder="1" applyAlignment="1" applyProtection="1">
      <alignment horizontal="center" vertical="top" wrapText="1"/>
      <protection locked="0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73" xfId="0" applyFont="1" applyBorder="1" applyAlignment="1" applyProtection="1">
      <alignment horizontal="center" vertical="top" wrapText="1"/>
      <protection locked="0"/>
    </xf>
    <xf numFmtId="0" fontId="13" fillId="0" borderId="74" xfId="0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57" xfId="0" applyFont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8" xfId="0" applyFont="1" applyBorder="1" applyAlignment="1" applyProtection="1">
      <alignment horizontal="center" vertical="top" wrapText="1"/>
      <protection locked="0"/>
    </xf>
    <xf numFmtId="0" fontId="13" fillId="0" borderId="69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50" xfId="0" applyNumberFormat="1" applyFont="1" applyBorder="1" applyAlignment="1" applyProtection="1">
      <alignment horizontal="center" vertical="top" wrapText="1"/>
      <protection locked="0"/>
    </xf>
    <xf numFmtId="3" fontId="13" fillId="0" borderId="51" xfId="0" applyNumberFormat="1" applyFont="1" applyBorder="1" applyAlignment="1" applyProtection="1">
      <alignment horizontal="center" vertical="top" wrapText="1"/>
      <protection locked="0"/>
    </xf>
    <xf numFmtId="3" fontId="13" fillId="0" borderId="117" xfId="0" applyNumberFormat="1" applyFont="1" applyBorder="1" applyAlignment="1" applyProtection="1">
      <alignment horizontal="center" vertical="top" wrapText="1"/>
      <protection locked="0"/>
    </xf>
    <xf numFmtId="0" fontId="13" fillId="0" borderId="82" xfId="0" applyFont="1" applyBorder="1" applyAlignment="1" applyProtection="1">
      <alignment horizontal="center" vertical="top" wrapText="1"/>
      <protection locked="0"/>
    </xf>
    <xf numFmtId="0" fontId="13" fillId="0" borderId="107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21" fillId="0" borderId="13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1" fillId="4" borderId="0" xfId="0" applyFont="1" applyFill="1" applyAlignment="1">
      <alignment horizontal="center" vertical="top" wrapText="1"/>
    </xf>
    <xf numFmtId="0" fontId="7" fillId="0" borderId="0" xfId="5" applyFont="1" applyAlignment="1">
      <alignment horizontal="center" wrapText="1"/>
    </xf>
    <xf numFmtId="49" fontId="15" fillId="3" borderId="137" xfId="0" applyNumberFormat="1" applyFont="1" applyFill="1" applyBorder="1" applyAlignment="1">
      <alignment horizontal="left" vertical="center" wrapText="1"/>
    </xf>
  </cellXfs>
  <cellStyles count="7">
    <cellStyle name="Hypertextové prepojenie" xfId="4" builtinId="8"/>
    <cellStyle name="Normálna" xfId="0" builtinId="0"/>
    <cellStyle name="Normálna 2" xfId="5"/>
    <cellStyle name="Normálna 2 6" xfId="6"/>
    <cellStyle name="normálne 2 2" xfId="1"/>
    <cellStyle name="normálne 2 2 2" xfId="3"/>
    <cellStyle name="Normálne 4" xfId="2"/>
  </cellStyles>
  <dxfs count="16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0EFF~1.SAE\2019\02AA38~1.ODD\029AC0~1.UKO\000~1.NAD\SMAZMP~1\590BA~1.SAN\Prilohy_k_sutaznym_podkladom_1_a&#382;_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4\VO_DOC\01.%20S&#250;&#357;a&#382;e\2022\02.%20Oddelenie%20VO\01.%20Prebiehaj&#250;ce%20z&#225;kazky\01.%20MAGDA_aktualizovan&#253;\KATKINE%20Z&#193;KAZKY\2022_123_&#352;ZM%20pre%20r&#225;diofrekven&#269;n&#250;%20abl&#225;cia%20sk.%202\06.%20SP+pr&#237;lohy\Prilohy%20&#269;.%201-%208%20k%20SP_fin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4 - časť 2"/>
      <sheetName val="Príloha č. 4 - časť 3"/>
      <sheetName val="Príloha č. 4 - časť 4"/>
      <sheetName val="Príloha č. 4 - časť 5"/>
      <sheetName val="Príloha č. 4 - časť 6"/>
      <sheetName val="Príloha č. 4 - časť 7"/>
      <sheetName val="Príloha č. 4 - časť 8"/>
      <sheetName val="Príloha č. 4 - časť 9."/>
      <sheetName val="Príloha č. 4 - časť 10."/>
      <sheetName val="Príloha č. 4 - časť 11"/>
      <sheetName val="Príloha č. 4 - časť 12"/>
      <sheetName val="Príloha č. 4 - časť 13"/>
      <sheetName val="Príloha č. 4 - časť 14"/>
      <sheetName val="Príloha č. 4 - časť 15"/>
      <sheetName val=" Príloha č. 5 - časť č. 1"/>
      <sheetName val=" Príloha č. 5 - časť č. 2"/>
      <sheetName val=" Príloha č. 5 - časť č. 3"/>
      <sheetName val=" Príloha č. 5 - časť č. 4"/>
      <sheetName val=" Príloha č. 5 - časť č. 5"/>
      <sheetName val=" Príloha č. 5 - časť č. 6"/>
      <sheetName val=" Príloha č. 5 - časť č. 7"/>
      <sheetName val=" Príloha č. 5 - časť č. 8"/>
      <sheetName val=" Príloha č. 5 - časť č. 9"/>
      <sheetName val=" Príloha č. 5 - časť č. 10"/>
      <sheetName val=" Príloha č. 5 - časť č. 11"/>
      <sheetName val=" Príloha č. 5 - časť č. 12"/>
      <sheetName val=" Príloha č. 5 - časť č. 13"/>
      <sheetName val=" Príloha č. 5 - časť č. 14"/>
      <sheetName val=" Príloha č. 5 - časť č. 15"/>
      <sheetName val=" Príloha č. 6 - časť č. 1"/>
      <sheetName val=" Príloha č. 6 - časť č. 2"/>
      <sheetName val=" Príloha č. 6 - časť č. 3"/>
      <sheetName val="Príloha č. 6 - časť č. 4"/>
      <sheetName val="Príloha č. 6 - časť č. 5"/>
      <sheetName val="Príloha č. 6 - časť č. 6"/>
      <sheetName val="Príloha č. 6 - časť č. 7"/>
      <sheetName val="Príloha č. 6 - časť č. 8"/>
      <sheetName val="Príloha č. 6 - časť č. 9"/>
      <sheetName val="Príloha č. 6 - časť č. 10"/>
      <sheetName val="Príloha č. 6 - časť č. 11"/>
      <sheetName val="Príloha č. 6 - časť č. 12"/>
      <sheetName val="Príloha č. 6 - časť č. 13"/>
      <sheetName val="Príloha č. 6 - časť č. 14"/>
      <sheetName val="Príloha č. 6 - časť č. 15"/>
      <sheetName val="Príloha č. 7"/>
      <sheetName val="Príloha č. 8"/>
    </sheetNames>
    <sheetDataSet>
      <sheetData sheetId="0">
        <row r="2">
          <cell r="A2" t="str">
            <v>Spotrebný a špeciálny zdravotnícky materiál pre invazívnu diagnostickú a intervenčnú elektrofyziológiu</v>
          </cell>
          <cell r="B2"/>
        </row>
        <row r="6">
          <cell r="C6"/>
        </row>
        <row r="7">
          <cell r="C7"/>
        </row>
        <row r="8">
          <cell r="C8"/>
          <cell r="D8"/>
        </row>
        <row r="9">
          <cell r="C9"/>
          <cell r="D9"/>
        </row>
        <row r="23">
          <cell r="B23"/>
        </row>
        <row r="24">
          <cell r="B2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0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zoomScaleNormal="100" workbookViewId="0">
      <selection activeCell="L24" sqref="L24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300" t="s">
        <v>12</v>
      </c>
      <c r="B1" s="300"/>
    </row>
    <row r="2" spans="1:10" ht="30" customHeight="1" x14ac:dyDescent="0.2">
      <c r="A2" s="312" t="s">
        <v>208</v>
      </c>
      <c r="B2" s="312"/>
      <c r="C2" s="312"/>
      <c r="D2" s="312"/>
    </row>
    <row r="3" spans="1:10" ht="24.95" customHeight="1" x14ac:dyDescent="0.2">
      <c r="A3" s="308"/>
      <c r="B3" s="308"/>
      <c r="C3" s="308"/>
    </row>
    <row r="4" spans="1:10" ht="14.25" x14ac:dyDescent="0.2">
      <c r="A4" s="309" t="s">
        <v>13</v>
      </c>
      <c r="B4" s="309"/>
      <c r="C4" s="309"/>
      <c r="D4" s="309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303" t="s">
        <v>1</v>
      </c>
      <c r="B6" s="303"/>
      <c r="C6" s="310"/>
      <c r="D6" s="310"/>
      <c r="F6" s="12"/>
    </row>
    <row r="7" spans="1:10" s="3" customFormat="1" ht="15" customHeight="1" x14ac:dyDescent="0.25">
      <c r="A7" s="303" t="s">
        <v>2</v>
      </c>
      <c r="B7" s="303"/>
      <c r="C7" s="311"/>
      <c r="D7" s="311"/>
    </row>
    <row r="8" spans="1:10" s="3" customFormat="1" ht="15" customHeight="1" x14ac:dyDescent="0.25">
      <c r="A8" s="303" t="s">
        <v>3</v>
      </c>
      <c r="B8" s="303"/>
      <c r="C8" s="313"/>
      <c r="D8" s="313"/>
    </row>
    <row r="9" spans="1:10" s="3" customFormat="1" ht="15" customHeight="1" x14ac:dyDescent="0.25">
      <c r="A9" s="303" t="s">
        <v>4</v>
      </c>
      <c r="B9" s="303"/>
      <c r="C9" s="313"/>
      <c r="D9" s="313"/>
    </row>
    <row r="10" spans="1:10" x14ac:dyDescent="0.2">
      <c r="A10" s="1"/>
      <c r="B10" s="1"/>
      <c r="C10" s="1"/>
    </row>
    <row r="11" spans="1:10" x14ac:dyDescent="0.2">
      <c r="A11" s="304" t="s">
        <v>14</v>
      </c>
      <c r="B11" s="304"/>
      <c r="C11" s="304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303" t="s">
        <v>5</v>
      </c>
      <c r="B12" s="303"/>
      <c r="C12" s="307" t="s">
        <v>25</v>
      </c>
      <c r="D12" s="307"/>
    </row>
    <row r="13" spans="1:10" s="3" customFormat="1" ht="15" customHeight="1" x14ac:dyDescent="0.25">
      <c r="A13" s="303" t="s">
        <v>6</v>
      </c>
      <c r="B13" s="303"/>
      <c r="C13" s="305"/>
      <c r="D13" s="305"/>
    </row>
    <row r="14" spans="1:10" s="3" customFormat="1" ht="15" customHeight="1" x14ac:dyDescent="0.25">
      <c r="A14" s="303" t="s">
        <v>7</v>
      </c>
      <c r="B14" s="303"/>
      <c r="C14" s="306"/>
      <c r="D14" s="306"/>
    </row>
    <row r="15" spans="1:10" x14ac:dyDescent="0.2">
      <c r="A15" s="1"/>
      <c r="B15" s="1"/>
      <c r="C15" s="1"/>
    </row>
    <row r="16" spans="1:10" x14ac:dyDescent="0.2">
      <c r="A16" s="304" t="s">
        <v>15</v>
      </c>
      <c r="B16" s="304"/>
      <c r="C16" s="304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303" t="s">
        <v>5</v>
      </c>
      <c r="B17" s="303"/>
      <c r="C17" s="307"/>
      <c r="D17" s="307"/>
    </row>
    <row r="18" spans="1:5" s="3" customFormat="1" ht="15" customHeight="1" x14ac:dyDescent="0.25">
      <c r="A18" s="303" t="s">
        <v>16</v>
      </c>
      <c r="B18" s="303"/>
      <c r="C18" s="305"/>
      <c r="D18" s="305"/>
    </row>
    <row r="19" spans="1:5" s="3" customFormat="1" ht="15" customHeight="1" x14ac:dyDescent="0.25">
      <c r="A19" s="303" t="s">
        <v>7</v>
      </c>
      <c r="B19" s="303"/>
      <c r="C19" s="306"/>
      <c r="D19" s="306"/>
    </row>
    <row r="20" spans="1:5" x14ac:dyDescent="0.2">
      <c r="B20" s="300"/>
      <c r="C20" s="300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452" t="s">
        <v>94</v>
      </c>
    </row>
    <row r="29" spans="1:5" x14ac:dyDescent="0.2">
      <c r="A29" s="301" t="s">
        <v>10</v>
      </c>
      <c r="B29" s="301"/>
      <c r="C29" s="30"/>
    </row>
    <row r="30" spans="1:5" s="10" customFormat="1" ht="12" customHeight="1" x14ac:dyDescent="0.2">
      <c r="A30" s="117"/>
      <c r="B30" s="302" t="s">
        <v>11</v>
      </c>
      <c r="C30" s="302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165" priority="6">
      <formula>LEN(TRIM(A30))=0</formula>
    </cfRule>
  </conditionalFormatting>
  <conditionalFormatting sqref="B23:B24">
    <cfRule type="containsBlanks" dxfId="164" priority="4">
      <formula>LEN(TRIM(B23))=0</formula>
    </cfRule>
  </conditionalFormatting>
  <conditionalFormatting sqref="C6:D9">
    <cfRule type="containsBlanks" dxfId="163" priority="3">
      <formula>LEN(TRIM(C6))=0</formula>
    </cfRule>
  </conditionalFormatting>
  <conditionalFormatting sqref="C12:D14">
    <cfRule type="containsBlanks" dxfId="162" priority="2">
      <formula>LEN(TRIM(C12))=0</formula>
    </cfRule>
  </conditionalFormatting>
  <conditionalFormatting sqref="C17:D19">
    <cfRule type="containsBlanks" dxfId="161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tabColor rgb="FFD3B5E9"/>
  </sheetPr>
  <dimension ref="A1:K45"/>
  <sheetViews>
    <sheetView showGridLines="0" zoomScale="90" zoomScaleNormal="90" workbookViewId="0">
      <selection activeCell="A23" sqref="A23:D2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52.5" customHeight="1" thickBot="1" x14ac:dyDescent="0.3">
      <c r="A5" s="384" t="s">
        <v>128</v>
      </c>
      <c r="B5" s="384"/>
      <c r="C5" s="384"/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44.25" customHeight="1" x14ac:dyDescent="0.25">
      <c r="A8" s="376" t="s">
        <v>129</v>
      </c>
      <c r="B8" s="377"/>
      <c r="C8" s="377" t="s">
        <v>103</v>
      </c>
      <c r="D8" s="378"/>
    </row>
    <row r="9" spans="1:11" s="102" customFormat="1" ht="28.5" customHeight="1" x14ac:dyDescent="0.25">
      <c r="A9" s="373" t="s">
        <v>130</v>
      </c>
      <c r="B9" s="374"/>
      <c r="C9" s="374" t="s">
        <v>130</v>
      </c>
      <c r="D9" s="375"/>
    </row>
    <row r="10" spans="1:11" s="102" customFormat="1" ht="64.5" customHeight="1" x14ac:dyDescent="0.25">
      <c r="A10" s="181" t="s">
        <v>27</v>
      </c>
      <c r="B10" s="264" t="s">
        <v>131</v>
      </c>
      <c r="C10" s="182"/>
      <c r="D10" s="170"/>
    </row>
    <row r="11" spans="1:11" s="102" customFormat="1" ht="28.5" customHeight="1" x14ac:dyDescent="0.25">
      <c r="A11" s="373" t="s">
        <v>132</v>
      </c>
      <c r="B11" s="374"/>
      <c r="C11" s="374" t="s">
        <v>132</v>
      </c>
      <c r="D11" s="375"/>
    </row>
    <row r="12" spans="1:11" s="102" customFormat="1" ht="64.5" customHeight="1" x14ac:dyDescent="0.25">
      <c r="A12" s="181" t="s">
        <v>27</v>
      </c>
      <c r="B12" s="186" t="s">
        <v>133</v>
      </c>
      <c r="C12" s="182"/>
      <c r="D12" s="168"/>
    </row>
    <row r="13" spans="1:11" s="102" customFormat="1" ht="28.5" customHeight="1" x14ac:dyDescent="0.25">
      <c r="A13" s="379" t="s">
        <v>134</v>
      </c>
      <c r="B13" s="380"/>
      <c r="C13" s="380" t="s">
        <v>134</v>
      </c>
      <c r="D13" s="381"/>
    </row>
    <row r="14" spans="1:11" s="102" customFormat="1" ht="48" customHeight="1" x14ac:dyDescent="0.25">
      <c r="A14" s="181" t="s">
        <v>27</v>
      </c>
      <c r="B14" s="186" t="s">
        <v>135</v>
      </c>
      <c r="C14" s="182"/>
      <c r="D14" s="168"/>
    </row>
    <row r="15" spans="1:11" s="102" customFormat="1" ht="28.5" customHeight="1" x14ac:dyDescent="0.25">
      <c r="A15" s="379" t="s">
        <v>136</v>
      </c>
      <c r="B15" s="380"/>
      <c r="C15" s="380" t="s">
        <v>136</v>
      </c>
      <c r="D15" s="381"/>
    </row>
    <row r="16" spans="1:11" s="102" customFormat="1" ht="60.75" customHeight="1" x14ac:dyDescent="0.25">
      <c r="A16" s="181" t="s">
        <v>27</v>
      </c>
      <c r="B16" s="183" t="s">
        <v>137</v>
      </c>
      <c r="C16" s="182"/>
      <c r="D16" s="170"/>
    </row>
    <row r="17" spans="1:10" s="102" customFormat="1" ht="28.5" customHeight="1" x14ac:dyDescent="0.25">
      <c r="A17" s="379" t="s">
        <v>138</v>
      </c>
      <c r="B17" s="380"/>
      <c r="C17" s="380" t="s">
        <v>138</v>
      </c>
      <c r="D17" s="381"/>
    </row>
    <row r="18" spans="1:10" s="102" customFormat="1" ht="75.75" customHeight="1" x14ac:dyDescent="0.25">
      <c r="A18" s="181" t="s">
        <v>27</v>
      </c>
      <c r="B18" s="186" t="s">
        <v>139</v>
      </c>
      <c r="C18" s="182"/>
      <c r="D18" s="168"/>
    </row>
    <row r="19" spans="1:10" s="102" customFormat="1" ht="28.5" customHeight="1" x14ac:dyDescent="0.25">
      <c r="A19" s="379" t="s">
        <v>140</v>
      </c>
      <c r="B19" s="380"/>
      <c r="C19" s="380" t="s">
        <v>140</v>
      </c>
      <c r="D19" s="381"/>
    </row>
    <row r="20" spans="1:10" s="102" customFormat="1" ht="104.25" customHeight="1" x14ac:dyDescent="0.25">
      <c r="A20" s="181" t="s">
        <v>27</v>
      </c>
      <c r="B20" s="186" t="s">
        <v>141</v>
      </c>
      <c r="C20" s="182"/>
      <c r="D20" s="168"/>
    </row>
    <row r="21" spans="1:10" s="102" customFormat="1" ht="28.5" customHeight="1" x14ac:dyDescent="0.25">
      <c r="A21" s="379" t="s">
        <v>142</v>
      </c>
      <c r="B21" s="380"/>
      <c r="C21" s="380" t="s">
        <v>142</v>
      </c>
      <c r="D21" s="381"/>
    </row>
    <row r="22" spans="1:10" s="102" customFormat="1" ht="66.75" customHeight="1" x14ac:dyDescent="0.25">
      <c r="A22" s="181" t="s">
        <v>27</v>
      </c>
      <c r="B22" s="186" t="s">
        <v>143</v>
      </c>
      <c r="C22" s="182"/>
      <c r="D22" s="168"/>
    </row>
    <row r="23" spans="1:10" s="102" customFormat="1" ht="28.5" customHeight="1" x14ac:dyDescent="0.25">
      <c r="A23" s="379" t="s">
        <v>144</v>
      </c>
      <c r="B23" s="380"/>
      <c r="C23" s="380" t="s">
        <v>144</v>
      </c>
      <c r="D23" s="381"/>
    </row>
    <row r="24" spans="1:10" s="102" customFormat="1" ht="50.25" customHeight="1" x14ac:dyDescent="0.25">
      <c r="A24" s="181" t="s">
        <v>27</v>
      </c>
      <c r="B24" s="186" t="s">
        <v>145</v>
      </c>
      <c r="C24" s="182"/>
      <c r="D24" s="168"/>
    </row>
    <row r="25" spans="1:10" s="102" customFormat="1" ht="28.5" customHeight="1" x14ac:dyDescent="0.25">
      <c r="A25" s="379" t="s">
        <v>146</v>
      </c>
      <c r="B25" s="380"/>
      <c r="C25" s="380" t="s">
        <v>146</v>
      </c>
      <c r="D25" s="381"/>
    </row>
    <row r="26" spans="1:10" s="102" customFormat="1" ht="36" customHeight="1" x14ac:dyDescent="0.25">
      <c r="A26" s="181" t="s">
        <v>27</v>
      </c>
      <c r="B26" s="186" t="s">
        <v>147</v>
      </c>
      <c r="C26" s="182"/>
      <c r="D26" s="168"/>
    </row>
    <row r="27" spans="1:10" s="102" customFormat="1" ht="28.5" customHeight="1" x14ac:dyDescent="0.25">
      <c r="A27" s="379" t="s">
        <v>148</v>
      </c>
      <c r="B27" s="380"/>
      <c r="C27" s="380" t="s">
        <v>148</v>
      </c>
      <c r="D27" s="381"/>
    </row>
    <row r="28" spans="1:10" s="102" customFormat="1" ht="50.25" customHeight="1" x14ac:dyDescent="0.25">
      <c r="A28" s="181" t="s">
        <v>27</v>
      </c>
      <c r="B28" s="186" t="s">
        <v>149</v>
      </c>
      <c r="C28" s="182"/>
      <c r="D28" s="168"/>
    </row>
    <row r="29" spans="1:10" s="102" customFormat="1" ht="28.5" customHeight="1" x14ac:dyDescent="0.25">
      <c r="A29" s="373" t="s">
        <v>150</v>
      </c>
      <c r="B29" s="374"/>
      <c r="C29" s="374" t="s">
        <v>150</v>
      </c>
      <c r="D29" s="375"/>
    </row>
    <row r="30" spans="1:10" s="102" customFormat="1" ht="30.75" customHeight="1" thickBot="1" x14ac:dyDescent="0.3">
      <c r="A30" s="262" t="s">
        <v>27</v>
      </c>
      <c r="B30" s="249" t="s">
        <v>151</v>
      </c>
      <c r="C30" s="184"/>
      <c r="D30" s="169"/>
    </row>
    <row r="31" spans="1:10" s="102" customFormat="1" ht="12" customHeight="1" x14ac:dyDescent="0.25">
      <c r="A31" s="108"/>
      <c r="B31" s="109"/>
      <c r="C31" s="110"/>
      <c r="D31" s="111"/>
    </row>
    <row r="32" spans="1:10" s="19" customFormat="1" ht="20.100000000000001" customHeight="1" x14ac:dyDescent="0.25">
      <c r="A32" s="347" t="s">
        <v>38</v>
      </c>
      <c r="B32" s="347"/>
      <c r="C32" s="347"/>
      <c r="D32" s="347"/>
      <c r="E32" s="106"/>
      <c r="F32" s="106"/>
      <c r="G32" s="106"/>
      <c r="H32" s="106"/>
      <c r="I32" s="106"/>
      <c r="J32" s="106"/>
    </row>
    <row r="33" spans="1:10" s="19" customFormat="1" ht="20.100000000000001" customHeight="1" x14ac:dyDescent="0.25">
      <c r="A33" s="147"/>
      <c r="B33" s="147"/>
      <c r="C33" s="147"/>
      <c r="D33" s="147"/>
      <c r="E33" s="106"/>
      <c r="F33" s="106"/>
      <c r="G33" s="106"/>
      <c r="H33" s="106"/>
      <c r="I33" s="106"/>
      <c r="J33" s="106"/>
    </row>
    <row r="34" spans="1:10" s="56" customFormat="1" ht="30" customHeight="1" x14ac:dyDescent="0.25">
      <c r="A34" s="348" t="s">
        <v>1</v>
      </c>
      <c r="B34" s="348"/>
      <c r="C34" s="349" t="str">
        <f>IF('Príloha č. 1'!$C$6="","",'Príloha č. 1'!$C$6)</f>
        <v/>
      </c>
      <c r="D34" s="349"/>
      <c r="G34" s="57"/>
    </row>
    <row r="35" spans="1:10" s="56" customFormat="1" ht="15" customHeight="1" x14ac:dyDescent="0.25">
      <c r="A35" s="350" t="s">
        <v>2</v>
      </c>
      <c r="B35" s="350"/>
      <c r="C35" s="351" t="str">
        <f>IF('Príloha č. 1'!$C$7="","",'Príloha č. 1'!$C$7)</f>
        <v/>
      </c>
      <c r="D35" s="351"/>
    </row>
    <row r="36" spans="1:10" s="56" customFormat="1" ht="15" customHeight="1" x14ac:dyDescent="0.25">
      <c r="A36" s="350" t="s">
        <v>3</v>
      </c>
      <c r="B36" s="350"/>
      <c r="C36" s="351" t="str">
        <f>IF('Príloha č. 1'!C8:D8="","",'Príloha č. 1'!C8:D8)</f>
        <v/>
      </c>
      <c r="D36" s="351"/>
    </row>
    <row r="37" spans="1:10" s="56" customFormat="1" ht="15" customHeight="1" x14ac:dyDescent="0.25">
      <c r="A37" s="350" t="s">
        <v>4</v>
      </c>
      <c r="B37" s="350"/>
      <c r="C37" s="351" t="str">
        <f>IF('Príloha č. 1'!C9:D9="","",'Príloha č. 1'!C9:D9)</f>
        <v/>
      </c>
      <c r="D37" s="351"/>
    </row>
    <row r="40" spans="1:10" ht="15" customHeight="1" x14ac:dyDescent="0.2">
      <c r="A40" s="36" t="s">
        <v>8</v>
      </c>
      <c r="B40" s="107" t="str">
        <f>IF('Príloha č. 1'!B23:B23="","",'Príloha č. 1'!B23:B23)</f>
        <v/>
      </c>
      <c r="C40" s="261"/>
      <c r="E40" s="36"/>
      <c r="F40" s="36"/>
      <c r="G40" s="36"/>
    </row>
    <row r="41" spans="1:10" ht="15" customHeight="1" x14ac:dyDescent="0.2">
      <c r="A41" s="36" t="s">
        <v>9</v>
      </c>
      <c r="B41" s="28" t="str">
        <f>IF('Príloha č. 1'!B24:B24="","",'Príloha č. 1'!B24:B24)</f>
        <v/>
      </c>
      <c r="C41" s="261"/>
      <c r="E41" s="36"/>
      <c r="F41" s="36"/>
      <c r="G41" s="36"/>
    </row>
    <row r="42" spans="1:10" ht="39.950000000000003" customHeight="1" x14ac:dyDescent="0.2">
      <c r="D42" s="73"/>
    </row>
    <row r="43" spans="1:10" ht="45" customHeight="1" x14ac:dyDescent="0.2">
      <c r="D43" s="260" t="s">
        <v>96</v>
      </c>
      <c r="E43" s="61"/>
      <c r="F43" s="61"/>
      <c r="G43" s="61"/>
    </row>
    <row r="44" spans="1:10" s="58" customFormat="1" x14ac:dyDescent="0.2">
      <c r="A44" s="346" t="s">
        <v>10</v>
      </c>
      <c r="B44" s="346"/>
      <c r="C44" s="258"/>
      <c r="D44" s="61"/>
      <c r="E44" s="261"/>
      <c r="F44" s="261"/>
      <c r="G44" s="261"/>
    </row>
    <row r="45" spans="1:10" s="63" customFormat="1" ht="12" customHeight="1" x14ac:dyDescent="0.2">
      <c r="A45" s="59"/>
      <c r="B45" s="60" t="s">
        <v>11</v>
      </c>
      <c r="C45" s="60"/>
      <c r="D45" s="45"/>
      <c r="E45" s="261"/>
      <c r="F45" s="261"/>
      <c r="G45" s="261"/>
      <c r="H45" s="61"/>
    </row>
  </sheetData>
  <mergeCells count="28">
    <mergeCell ref="A17:D17"/>
    <mergeCell ref="A1:D1"/>
    <mergeCell ref="A2:D2"/>
    <mergeCell ref="A3:D3"/>
    <mergeCell ref="A5:D5"/>
    <mergeCell ref="A6:B7"/>
    <mergeCell ref="C6:D6"/>
    <mergeCell ref="A8:D8"/>
    <mergeCell ref="A9:D9"/>
    <mergeCell ref="A11:D11"/>
    <mergeCell ref="A13:D13"/>
    <mergeCell ref="A15:D15"/>
    <mergeCell ref="A19:D19"/>
    <mergeCell ref="A21:D21"/>
    <mergeCell ref="A29:D29"/>
    <mergeCell ref="A32:D32"/>
    <mergeCell ref="A34:B34"/>
    <mergeCell ref="C34:D34"/>
    <mergeCell ref="A44:B44"/>
    <mergeCell ref="A27:D27"/>
    <mergeCell ref="A23:D23"/>
    <mergeCell ref="A25:D25"/>
    <mergeCell ref="A35:B35"/>
    <mergeCell ref="C35:D35"/>
    <mergeCell ref="A36:B36"/>
    <mergeCell ref="C36:D36"/>
    <mergeCell ref="A37:B37"/>
    <mergeCell ref="C37:D37"/>
  </mergeCells>
  <conditionalFormatting sqref="B40:B41">
    <cfRule type="containsBlanks" dxfId="132" priority="4">
      <formula>LEN(TRIM(B40))=0</formula>
    </cfRule>
  </conditionalFormatting>
  <conditionalFormatting sqref="C35:D37">
    <cfRule type="containsBlanks" dxfId="131" priority="3">
      <formula>LEN(TRIM(C35))=0</formula>
    </cfRule>
  </conditionalFormatting>
  <conditionalFormatting sqref="C34:D34">
    <cfRule type="containsBlanks" dxfId="130" priority="2">
      <formula>LEN(TRIM(C34))=0</formula>
    </cfRule>
  </conditionalFormatting>
  <conditionalFormatting sqref="B10">
    <cfRule type="containsBlanks" dxfId="129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tabColor rgb="FFD3B5E9"/>
  </sheetPr>
  <dimension ref="A1:K31"/>
  <sheetViews>
    <sheetView showGridLines="0" zoomScale="90" zoomScaleNormal="90" workbookViewId="0">
      <selection activeCell="F17" sqref="F17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64.5" customHeight="1" thickBot="1" x14ac:dyDescent="0.3">
      <c r="A5" s="384" t="s">
        <v>153</v>
      </c>
      <c r="B5" s="384"/>
      <c r="C5" s="384" t="s">
        <v>153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48" customHeight="1" x14ac:dyDescent="0.25">
      <c r="A8" s="376" t="s">
        <v>152</v>
      </c>
      <c r="B8" s="377"/>
      <c r="C8" s="377" t="s">
        <v>152</v>
      </c>
      <c r="D8" s="378"/>
    </row>
    <row r="9" spans="1:11" s="102" customFormat="1" ht="28.5" customHeight="1" x14ac:dyDescent="0.25">
      <c r="A9" s="373" t="s">
        <v>154</v>
      </c>
      <c r="B9" s="374"/>
      <c r="C9" s="374" t="s">
        <v>154</v>
      </c>
      <c r="D9" s="375"/>
    </row>
    <row r="10" spans="1:11" s="102" customFormat="1" ht="64.5" customHeight="1" x14ac:dyDescent="0.25">
      <c r="A10" s="181" t="s">
        <v>27</v>
      </c>
      <c r="B10" s="264" t="s">
        <v>160</v>
      </c>
      <c r="C10" s="182"/>
      <c r="D10" s="170"/>
    </row>
    <row r="11" spans="1:11" s="102" customFormat="1" ht="28.5" customHeight="1" x14ac:dyDescent="0.25">
      <c r="A11" s="373" t="s">
        <v>155</v>
      </c>
      <c r="B11" s="374"/>
      <c r="C11" s="374" t="s">
        <v>155</v>
      </c>
      <c r="D11" s="375"/>
    </row>
    <row r="12" spans="1:11" s="102" customFormat="1" ht="64.5" customHeight="1" x14ac:dyDescent="0.25">
      <c r="A12" s="181" t="s">
        <v>27</v>
      </c>
      <c r="B12" s="186" t="s">
        <v>159</v>
      </c>
      <c r="C12" s="182"/>
      <c r="D12" s="168"/>
    </row>
    <row r="13" spans="1:11" s="102" customFormat="1" ht="28.5" customHeight="1" x14ac:dyDescent="0.25">
      <c r="A13" s="373" t="s">
        <v>156</v>
      </c>
      <c r="B13" s="374"/>
      <c r="C13" s="374" t="s">
        <v>156</v>
      </c>
      <c r="D13" s="375"/>
    </row>
    <row r="14" spans="1:11" s="102" customFormat="1" ht="56.25" customHeight="1" x14ac:dyDescent="0.25">
      <c r="A14" s="181" t="s">
        <v>27</v>
      </c>
      <c r="B14" s="186" t="s">
        <v>161</v>
      </c>
      <c r="C14" s="182"/>
      <c r="D14" s="168"/>
    </row>
    <row r="15" spans="1:11" s="102" customFormat="1" ht="28.5" customHeight="1" x14ac:dyDescent="0.25">
      <c r="A15" s="379" t="s">
        <v>157</v>
      </c>
      <c r="B15" s="380"/>
      <c r="C15" s="380" t="s">
        <v>157</v>
      </c>
      <c r="D15" s="381"/>
    </row>
    <row r="16" spans="1:11" s="102" customFormat="1" ht="46.5" customHeight="1" thickBot="1" x14ac:dyDescent="0.3">
      <c r="A16" s="262" t="s">
        <v>27</v>
      </c>
      <c r="B16" s="263" t="s">
        <v>158</v>
      </c>
      <c r="C16" s="184"/>
      <c r="D16" s="251"/>
    </row>
    <row r="17" spans="1:10" s="102" customFormat="1" ht="12" customHeight="1" x14ac:dyDescent="0.25">
      <c r="A17" s="108"/>
      <c r="B17" s="109"/>
      <c r="C17" s="110"/>
      <c r="D17" s="111"/>
    </row>
    <row r="18" spans="1:10" s="19" customFormat="1" ht="20.100000000000001" customHeight="1" x14ac:dyDescent="0.25">
      <c r="A18" s="347" t="s">
        <v>38</v>
      </c>
      <c r="B18" s="347"/>
      <c r="C18" s="347"/>
      <c r="D18" s="347"/>
      <c r="E18" s="106"/>
      <c r="F18" s="106"/>
      <c r="G18" s="106"/>
      <c r="H18" s="106"/>
      <c r="I18" s="106"/>
      <c r="J18" s="106"/>
    </row>
    <row r="19" spans="1:10" s="19" customFormat="1" ht="20.100000000000001" customHeight="1" x14ac:dyDescent="0.25">
      <c r="A19" s="147"/>
      <c r="B19" s="147"/>
      <c r="C19" s="147"/>
      <c r="D19" s="147"/>
      <c r="E19" s="106"/>
      <c r="F19" s="106"/>
      <c r="G19" s="106"/>
      <c r="H19" s="106"/>
      <c r="I19" s="106"/>
      <c r="J19" s="106"/>
    </row>
    <row r="20" spans="1:10" s="56" customFormat="1" ht="30" customHeight="1" x14ac:dyDescent="0.25">
      <c r="A20" s="348" t="s">
        <v>1</v>
      </c>
      <c r="B20" s="348"/>
      <c r="C20" s="349" t="str">
        <f>IF('Príloha č. 1'!$C$6="","",'Príloha č. 1'!$C$6)</f>
        <v/>
      </c>
      <c r="D20" s="349"/>
      <c r="G20" s="57"/>
    </row>
    <row r="21" spans="1:10" s="56" customFormat="1" ht="15" customHeight="1" x14ac:dyDescent="0.25">
      <c r="A21" s="350" t="s">
        <v>2</v>
      </c>
      <c r="B21" s="350"/>
      <c r="C21" s="351" t="str">
        <f>IF('Príloha č. 1'!$C$7="","",'Príloha č. 1'!$C$7)</f>
        <v/>
      </c>
      <c r="D21" s="351"/>
    </row>
    <row r="22" spans="1:10" s="56" customFormat="1" ht="15" customHeight="1" x14ac:dyDescent="0.25">
      <c r="A22" s="350" t="s">
        <v>3</v>
      </c>
      <c r="B22" s="350"/>
      <c r="C22" s="351" t="str">
        <f>IF('Príloha č. 1'!C8:D8="","",'Príloha č. 1'!C8:D8)</f>
        <v/>
      </c>
      <c r="D22" s="351"/>
    </row>
    <row r="23" spans="1:10" s="56" customFormat="1" ht="15" customHeight="1" x14ac:dyDescent="0.25">
      <c r="A23" s="350" t="s">
        <v>4</v>
      </c>
      <c r="B23" s="350"/>
      <c r="C23" s="351" t="str">
        <f>IF('Príloha č. 1'!C9:D9="","",'Príloha č. 1'!C9:D9)</f>
        <v/>
      </c>
      <c r="D23" s="351"/>
    </row>
    <row r="26" spans="1:10" ht="15" customHeight="1" x14ac:dyDescent="0.2">
      <c r="A26" s="36" t="s">
        <v>8</v>
      </c>
      <c r="B26" s="107" t="str">
        <f>IF('Príloha č. 1'!B23:B23="","",'Príloha č. 1'!B23:B23)</f>
        <v/>
      </c>
      <c r="C26" s="261"/>
      <c r="E26" s="36"/>
      <c r="F26" s="36"/>
      <c r="G26" s="36"/>
    </row>
    <row r="27" spans="1:10" ht="15" customHeight="1" x14ac:dyDescent="0.2">
      <c r="A27" s="36" t="s">
        <v>9</v>
      </c>
      <c r="B27" s="28" t="str">
        <f>IF('Príloha č. 1'!B24:B24="","",'Príloha č. 1'!B24:B24)</f>
        <v/>
      </c>
      <c r="C27" s="261"/>
      <c r="E27" s="36"/>
      <c r="F27" s="36"/>
      <c r="G27" s="36"/>
    </row>
    <row r="28" spans="1:10" ht="39.950000000000003" customHeight="1" x14ac:dyDescent="0.2">
      <c r="D28" s="73"/>
    </row>
    <row r="29" spans="1:10" ht="45" customHeight="1" x14ac:dyDescent="0.2">
      <c r="D29" s="260" t="s">
        <v>96</v>
      </c>
      <c r="E29" s="61"/>
      <c r="F29" s="61"/>
      <c r="G29" s="61"/>
    </row>
    <row r="30" spans="1:10" s="58" customFormat="1" x14ac:dyDescent="0.2">
      <c r="A30" s="346" t="s">
        <v>10</v>
      </c>
      <c r="B30" s="346"/>
      <c r="C30" s="258"/>
      <c r="D30" s="61"/>
      <c r="E30" s="261"/>
      <c r="F30" s="261"/>
      <c r="G30" s="261"/>
    </row>
    <row r="31" spans="1:10" s="63" customFormat="1" ht="12" customHeight="1" x14ac:dyDescent="0.2">
      <c r="A31" s="59"/>
      <c r="B31" s="60" t="s">
        <v>11</v>
      </c>
      <c r="C31" s="60"/>
      <c r="D31" s="45"/>
      <c r="E31" s="261"/>
      <c r="F31" s="261"/>
      <c r="G31" s="261"/>
      <c r="H31" s="61"/>
    </row>
  </sheetData>
  <mergeCells count="21">
    <mergeCell ref="A1:D1"/>
    <mergeCell ref="A2:D2"/>
    <mergeCell ref="A3:D3"/>
    <mergeCell ref="A5:D5"/>
    <mergeCell ref="A6:B7"/>
    <mergeCell ref="C6:D6"/>
    <mergeCell ref="A8:D8"/>
    <mergeCell ref="A9:D9"/>
    <mergeCell ref="A11:D11"/>
    <mergeCell ref="A13:D13"/>
    <mergeCell ref="A15:D15"/>
    <mergeCell ref="A23:B23"/>
    <mergeCell ref="C23:D23"/>
    <mergeCell ref="A30:B30"/>
    <mergeCell ref="A18:D18"/>
    <mergeCell ref="A20:B20"/>
    <mergeCell ref="C20:D20"/>
    <mergeCell ref="A21:B21"/>
    <mergeCell ref="C21:D21"/>
    <mergeCell ref="A22:B22"/>
    <mergeCell ref="C22:D22"/>
  </mergeCells>
  <conditionalFormatting sqref="B26:B27">
    <cfRule type="containsBlanks" dxfId="128" priority="4">
      <formula>LEN(TRIM(B26))=0</formula>
    </cfRule>
  </conditionalFormatting>
  <conditionalFormatting sqref="C21:D23">
    <cfRule type="containsBlanks" dxfId="127" priority="3">
      <formula>LEN(TRIM(C21))=0</formula>
    </cfRule>
  </conditionalFormatting>
  <conditionalFormatting sqref="C20:D20">
    <cfRule type="containsBlanks" dxfId="126" priority="2">
      <formula>LEN(TRIM(C20))=0</formula>
    </cfRule>
  </conditionalFormatting>
  <conditionalFormatting sqref="B10">
    <cfRule type="containsBlanks" dxfId="125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tabColor rgb="FFD3B5E9"/>
  </sheetPr>
  <dimension ref="A1:K29"/>
  <sheetViews>
    <sheetView showGridLines="0" zoomScale="90" zoomScaleNormal="90" workbookViewId="0">
      <selection activeCell="F12" sqref="F12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64.5" customHeight="1" thickBot="1" x14ac:dyDescent="0.3">
      <c r="A5" s="384" t="s">
        <v>162</v>
      </c>
      <c r="B5" s="384"/>
      <c r="C5" s="384" t="s">
        <v>162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48.75" customHeight="1" x14ac:dyDescent="0.25">
      <c r="A8" s="376" t="s">
        <v>163</v>
      </c>
      <c r="B8" s="377"/>
      <c r="C8" s="377" t="s">
        <v>163</v>
      </c>
      <c r="D8" s="378"/>
    </row>
    <row r="9" spans="1:11" s="102" customFormat="1" ht="28.5" customHeight="1" x14ac:dyDescent="0.25">
      <c r="A9" s="373" t="s">
        <v>164</v>
      </c>
      <c r="B9" s="374"/>
      <c r="C9" s="374" t="s">
        <v>164</v>
      </c>
      <c r="D9" s="375"/>
    </row>
    <row r="10" spans="1:11" s="102" customFormat="1" ht="64.5" customHeight="1" x14ac:dyDescent="0.25">
      <c r="A10" s="181" t="s">
        <v>27</v>
      </c>
      <c r="B10" s="264" t="s">
        <v>165</v>
      </c>
      <c r="C10" s="182"/>
      <c r="D10" s="170"/>
    </row>
    <row r="11" spans="1:11" s="102" customFormat="1" ht="28.5" customHeight="1" x14ac:dyDescent="0.25">
      <c r="A11" s="373" t="s">
        <v>166</v>
      </c>
      <c r="B11" s="374"/>
      <c r="C11" s="374" t="s">
        <v>166</v>
      </c>
      <c r="D11" s="375"/>
    </row>
    <row r="12" spans="1:11" s="102" customFormat="1" ht="64.5" customHeight="1" x14ac:dyDescent="0.25">
      <c r="A12" s="181" t="s">
        <v>27</v>
      </c>
      <c r="B12" s="186" t="s">
        <v>167</v>
      </c>
      <c r="C12" s="182"/>
      <c r="D12" s="168"/>
    </row>
    <row r="13" spans="1:11" s="102" customFormat="1" ht="28.5" customHeight="1" x14ac:dyDescent="0.25">
      <c r="A13" s="373" t="s">
        <v>168</v>
      </c>
      <c r="B13" s="374"/>
      <c r="C13" s="374" t="s">
        <v>168</v>
      </c>
      <c r="D13" s="375"/>
    </row>
    <row r="14" spans="1:11" s="102" customFormat="1" ht="56.25" customHeight="1" thickBot="1" x14ac:dyDescent="0.3">
      <c r="A14" s="262" t="s">
        <v>29</v>
      </c>
      <c r="B14" s="249" t="s">
        <v>169</v>
      </c>
      <c r="C14" s="184"/>
      <c r="D14" s="169"/>
    </row>
    <row r="15" spans="1:11" s="102" customFormat="1" ht="12" customHeight="1" x14ac:dyDescent="0.25">
      <c r="A15" s="108"/>
      <c r="B15" s="109"/>
      <c r="C15" s="110"/>
      <c r="D15" s="111"/>
    </row>
    <row r="16" spans="1:11" s="19" customFormat="1" ht="20.100000000000001" customHeight="1" x14ac:dyDescent="0.25">
      <c r="A16" s="347" t="s">
        <v>38</v>
      </c>
      <c r="B16" s="347"/>
      <c r="C16" s="347"/>
      <c r="D16" s="347"/>
      <c r="E16" s="106"/>
      <c r="F16" s="106"/>
      <c r="G16" s="106"/>
      <c r="H16" s="106"/>
      <c r="I16" s="106"/>
      <c r="J16" s="106"/>
    </row>
    <row r="17" spans="1:10" s="19" customFormat="1" ht="20.100000000000001" customHeight="1" x14ac:dyDescent="0.25">
      <c r="A17" s="147"/>
      <c r="B17" s="147"/>
      <c r="C17" s="147"/>
      <c r="D17" s="147"/>
      <c r="E17" s="106"/>
      <c r="F17" s="106"/>
      <c r="G17" s="106"/>
      <c r="H17" s="106"/>
      <c r="I17" s="106"/>
      <c r="J17" s="106"/>
    </row>
    <row r="18" spans="1:10" s="56" customFormat="1" ht="30" customHeight="1" x14ac:dyDescent="0.25">
      <c r="A18" s="348" t="s">
        <v>1</v>
      </c>
      <c r="B18" s="348"/>
      <c r="C18" s="349" t="str">
        <f>IF('Príloha č. 1'!$C$6="","",'Príloha č. 1'!$C$6)</f>
        <v/>
      </c>
      <c r="D18" s="349"/>
      <c r="G18" s="57"/>
    </row>
    <row r="19" spans="1:10" s="56" customFormat="1" ht="15" customHeight="1" x14ac:dyDescent="0.25">
      <c r="A19" s="350" t="s">
        <v>2</v>
      </c>
      <c r="B19" s="350"/>
      <c r="C19" s="351" t="str">
        <f>IF('Príloha č. 1'!$C$7="","",'Príloha č. 1'!$C$7)</f>
        <v/>
      </c>
      <c r="D19" s="351"/>
    </row>
    <row r="20" spans="1:10" s="56" customFormat="1" ht="15" customHeight="1" x14ac:dyDescent="0.25">
      <c r="A20" s="350" t="s">
        <v>3</v>
      </c>
      <c r="B20" s="350"/>
      <c r="C20" s="351" t="str">
        <f>IF('Príloha č. 1'!C8:D8="","",'Príloha č. 1'!C8:D8)</f>
        <v/>
      </c>
      <c r="D20" s="351"/>
    </row>
    <row r="21" spans="1:10" s="56" customFormat="1" ht="15" customHeight="1" x14ac:dyDescent="0.25">
      <c r="A21" s="350" t="s">
        <v>4</v>
      </c>
      <c r="B21" s="350"/>
      <c r="C21" s="351" t="str">
        <f>IF('Príloha č. 1'!C9:D9="","",'Príloha č. 1'!C9:D9)</f>
        <v/>
      </c>
      <c r="D21" s="351"/>
    </row>
    <row r="24" spans="1:10" ht="15" customHeight="1" x14ac:dyDescent="0.2">
      <c r="A24" s="36" t="s">
        <v>8</v>
      </c>
      <c r="B24" s="107" t="str">
        <f>IF('Príloha č. 1'!B23:B23="","",'Príloha č. 1'!B23:B23)</f>
        <v/>
      </c>
      <c r="C24" s="261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261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260" t="s">
        <v>96</v>
      </c>
      <c r="E27" s="61"/>
      <c r="F27" s="61"/>
      <c r="G27" s="61"/>
    </row>
    <row r="28" spans="1:10" s="58" customFormat="1" x14ac:dyDescent="0.2">
      <c r="A28" s="346" t="s">
        <v>10</v>
      </c>
      <c r="B28" s="346"/>
      <c r="C28" s="258"/>
      <c r="D28" s="61"/>
      <c r="E28" s="261"/>
      <c r="F28" s="261"/>
      <c r="G28" s="261"/>
    </row>
    <row r="29" spans="1:10" s="63" customFormat="1" ht="12" customHeight="1" x14ac:dyDescent="0.2">
      <c r="A29" s="59"/>
      <c r="B29" s="60" t="s">
        <v>11</v>
      </c>
      <c r="C29" s="60"/>
      <c r="D29" s="45"/>
      <c r="E29" s="261"/>
      <c r="F29" s="261"/>
      <c r="G29" s="261"/>
      <c r="H29" s="61"/>
    </row>
  </sheetData>
  <mergeCells count="20">
    <mergeCell ref="A1:D1"/>
    <mergeCell ref="A2:D2"/>
    <mergeCell ref="A3:D3"/>
    <mergeCell ref="A5:D5"/>
    <mergeCell ref="A6:B7"/>
    <mergeCell ref="C6:D6"/>
    <mergeCell ref="A8:D8"/>
    <mergeCell ref="A9:D9"/>
    <mergeCell ref="A11:D11"/>
    <mergeCell ref="A13:D13"/>
    <mergeCell ref="A16:D16"/>
    <mergeCell ref="A21:B21"/>
    <mergeCell ref="C21:D21"/>
    <mergeCell ref="A28:B28"/>
    <mergeCell ref="A18:B18"/>
    <mergeCell ref="C18:D18"/>
    <mergeCell ref="A19:B19"/>
    <mergeCell ref="C19:D19"/>
    <mergeCell ref="A20:B20"/>
    <mergeCell ref="C20:D20"/>
  </mergeCells>
  <conditionalFormatting sqref="B24:B25">
    <cfRule type="containsBlanks" dxfId="124" priority="4">
      <formula>LEN(TRIM(B24))=0</formula>
    </cfRule>
  </conditionalFormatting>
  <conditionalFormatting sqref="C19:D21">
    <cfRule type="containsBlanks" dxfId="123" priority="3">
      <formula>LEN(TRIM(C19))=0</formula>
    </cfRule>
  </conditionalFormatting>
  <conditionalFormatting sqref="C18:D18">
    <cfRule type="containsBlanks" dxfId="122" priority="2">
      <formula>LEN(TRIM(C18))=0</formula>
    </cfRule>
  </conditionalFormatting>
  <conditionalFormatting sqref="B10">
    <cfRule type="containsBlanks" dxfId="121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>
    <tabColor rgb="FFD3B5E9"/>
  </sheetPr>
  <dimension ref="A1:K25"/>
  <sheetViews>
    <sheetView showGridLines="0" topLeftCell="A3" zoomScale="90" zoomScaleNormal="90" workbookViewId="0">
      <selection activeCell="H19" sqref="H19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42.75" customHeight="1" thickBot="1" x14ac:dyDescent="0.3">
      <c r="A5" s="384" t="s">
        <v>170</v>
      </c>
      <c r="B5" s="384"/>
      <c r="C5" s="384" t="s">
        <v>170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44.25" customHeight="1" x14ac:dyDescent="0.25">
      <c r="A8" s="376" t="s">
        <v>171</v>
      </c>
      <c r="B8" s="377"/>
      <c r="C8" s="377" t="s">
        <v>171</v>
      </c>
      <c r="D8" s="378"/>
    </row>
    <row r="9" spans="1:11" s="102" customFormat="1" ht="28.5" customHeight="1" x14ac:dyDescent="0.25">
      <c r="A9" s="373" t="s">
        <v>172</v>
      </c>
      <c r="B9" s="374"/>
      <c r="C9" s="374" t="s">
        <v>172</v>
      </c>
      <c r="D9" s="375"/>
    </row>
    <row r="10" spans="1:11" s="102" customFormat="1" ht="56.25" customHeight="1" thickBot="1" x14ac:dyDescent="0.3">
      <c r="A10" s="262" t="s">
        <v>27</v>
      </c>
      <c r="B10" s="250" t="s">
        <v>389</v>
      </c>
      <c r="C10" s="184"/>
      <c r="D10" s="251"/>
    </row>
    <row r="11" spans="1:11" s="102" customFormat="1" ht="12" customHeight="1" x14ac:dyDescent="0.25">
      <c r="A11" s="108"/>
      <c r="B11" s="109"/>
      <c r="C11" s="110"/>
      <c r="D11" s="111"/>
    </row>
    <row r="12" spans="1:11" s="19" customFormat="1" ht="20.100000000000001" customHeight="1" x14ac:dyDescent="0.25">
      <c r="A12" s="347" t="s">
        <v>38</v>
      </c>
      <c r="B12" s="347"/>
      <c r="C12" s="347"/>
      <c r="D12" s="347"/>
      <c r="E12" s="106"/>
      <c r="F12" s="106"/>
      <c r="G12" s="106"/>
      <c r="H12" s="106"/>
      <c r="I12" s="106"/>
      <c r="J12" s="106"/>
    </row>
    <row r="13" spans="1:11" s="19" customFormat="1" ht="20.100000000000001" customHeight="1" x14ac:dyDescent="0.25">
      <c r="A13" s="147"/>
      <c r="B13" s="147"/>
      <c r="C13" s="147"/>
      <c r="D13" s="147"/>
      <c r="E13" s="106"/>
      <c r="F13" s="106"/>
      <c r="G13" s="106"/>
      <c r="H13" s="106"/>
      <c r="I13" s="106"/>
      <c r="J13" s="106"/>
    </row>
    <row r="14" spans="1:11" s="56" customFormat="1" ht="30" customHeight="1" x14ac:dyDescent="0.25">
      <c r="A14" s="348" t="s">
        <v>1</v>
      </c>
      <c r="B14" s="348"/>
      <c r="C14" s="349" t="str">
        <f>IF('Príloha č. 1'!$C$6="","",'Príloha č. 1'!$C$6)</f>
        <v/>
      </c>
      <c r="D14" s="349"/>
      <c r="G14" s="57"/>
    </row>
    <row r="15" spans="1:11" s="56" customFormat="1" ht="15" customHeight="1" x14ac:dyDescent="0.25">
      <c r="A15" s="350" t="s">
        <v>2</v>
      </c>
      <c r="B15" s="350"/>
      <c r="C15" s="351" t="str">
        <f>IF('Príloha č. 1'!$C$7="","",'Príloha č. 1'!$C$7)</f>
        <v/>
      </c>
      <c r="D15" s="351"/>
    </row>
    <row r="16" spans="1:11" s="56" customFormat="1" ht="15" customHeight="1" x14ac:dyDescent="0.25">
      <c r="A16" s="350" t="s">
        <v>3</v>
      </c>
      <c r="B16" s="350"/>
      <c r="C16" s="351" t="str">
        <f>IF('Príloha č. 1'!C8:D8="","",'Príloha č. 1'!C8:D8)</f>
        <v/>
      </c>
      <c r="D16" s="351"/>
    </row>
    <row r="17" spans="1:8" s="56" customFormat="1" ht="15" customHeight="1" x14ac:dyDescent="0.25">
      <c r="A17" s="350" t="s">
        <v>4</v>
      </c>
      <c r="B17" s="350"/>
      <c r="C17" s="351" t="str">
        <f>IF('Príloha č. 1'!C9:D9="","",'Príloha č. 1'!C9:D9)</f>
        <v/>
      </c>
      <c r="D17" s="351"/>
    </row>
    <row r="20" spans="1:8" ht="15" customHeight="1" x14ac:dyDescent="0.2">
      <c r="A20" s="36" t="s">
        <v>8</v>
      </c>
      <c r="B20" s="107" t="str">
        <f>IF('Príloha č. 1'!B23:B23="","",'Príloha č. 1'!B23:B23)</f>
        <v/>
      </c>
      <c r="C20" s="261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261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260" t="s">
        <v>96</v>
      </c>
      <c r="E23" s="61"/>
      <c r="F23" s="61"/>
      <c r="G23" s="61"/>
    </row>
    <row r="24" spans="1:8" s="58" customFormat="1" x14ac:dyDescent="0.2">
      <c r="A24" s="346" t="s">
        <v>10</v>
      </c>
      <c r="B24" s="346"/>
      <c r="C24" s="258"/>
      <c r="D24" s="61"/>
      <c r="E24" s="261"/>
      <c r="F24" s="261"/>
      <c r="G24" s="261"/>
    </row>
    <row r="25" spans="1:8" s="63" customFormat="1" ht="12" customHeight="1" x14ac:dyDescent="0.2">
      <c r="A25" s="59"/>
      <c r="B25" s="60" t="s">
        <v>11</v>
      </c>
      <c r="C25" s="60"/>
      <c r="D25" s="45"/>
      <c r="E25" s="261"/>
      <c r="F25" s="261"/>
      <c r="G25" s="261"/>
      <c r="H25" s="61"/>
    </row>
  </sheetData>
  <mergeCells count="18"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  <mergeCell ref="A24:B24"/>
    <mergeCell ref="A15:B15"/>
    <mergeCell ref="C15:D15"/>
    <mergeCell ref="A16:B16"/>
    <mergeCell ref="C16:D16"/>
    <mergeCell ref="A17:B17"/>
    <mergeCell ref="C17:D17"/>
  </mergeCells>
  <conditionalFormatting sqref="B20:B21">
    <cfRule type="containsBlanks" dxfId="120" priority="4">
      <formula>LEN(TRIM(B20))=0</formula>
    </cfRule>
  </conditionalFormatting>
  <conditionalFormatting sqref="C15:D17">
    <cfRule type="containsBlanks" dxfId="119" priority="3">
      <formula>LEN(TRIM(C15))=0</formula>
    </cfRule>
  </conditionalFormatting>
  <conditionalFormatting sqref="C14:D14">
    <cfRule type="containsBlanks" dxfId="118" priority="2">
      <formula>LEN(TRIM(C14))=0</formula>
    </cfRule>
  </conditionalFormatting>
  <conditionalFormatting sqref="B10">
    <cfRule type="containsBlanks" dxfId="117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tabColor rgb="FFD3B5E9"/>
  </sheetPr>
  <dimension ref="A1:K29"/>
  <sheetViews>
    <sheetView showGridLines="0" topLeftCell="A3" zoomScale="90" zoomScaleNormal="90" workbookViewId="0">
      <selection activeCell="A8" sqref="A8:XFD8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94.5" customHeight="1" thickBot="1" x14ac:dyDescent="0.3">
      <c r="A5" s="384" t="s">
        <v>173</v>
      </c>
      <c r="B5" s="384"/>
      <c r="C5" s="384" t="s">
        <v>173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80.25" customHeight="1" x14ac:dyDescent="0.25">
      <c r="A8" s="376" t="s">
        <v>174</v>
      </c>
      <c r="B8" s="377"/>
      <c r="C8" s="377" t="s">
        <v>174</v>
      </c>
      <c r="D8" s="378"/>
    </row>
    <row r="9" spans="1:11" s="102" customFormat="1" ht="28.5" customHeight="1" x14ac:dyDescent="0.25">
      <c r="A9" s="373" t="s">
        <v>175</v>
      </c>
      <c r="B9" s="374"/>
      <c r="C9" s="374" t="s">
        <v>175</v>
      </c>
      <c r="D9" s="375"/>
    </row>
    <row r="10" spans="1:11" s="102" customFormat="1" ht="42.75" customHeight="1" x14ac:dyDescent="0.25">
      <c r="A10" s="181" t="s">
        <v>27</v>
      </c>
      <c r="B10" s="264" t="s">
        <v>176</v>
      </c>
      <c r="C10" s="182"/>
      <c r="D10" s="170"/>
    </row>
    <row r="11" spans="1:11" s="102" customFormat="1" ht="28.5" customHeight="1" x14ac:dyDescent="0.25">
      <c r="A11" s="373" t="s">
        <v>177</v>
      </c>
      <c r="B11" s="374"/>
      <c r="C11" s="374" t="s">
        <v>177</v>
      </c>
      <c r="D11" s="375"/>
    </row>
    <row r="12" spans="1:11" s="102" customFormat="1" ht="42.75" customHeight="1" x14ac:dyDescent="0.25">
      <c r="A12" s="181" t="s">
        <v>27</v>
      </c>
      <c r="B12" s="186" t="s">
        <v>178</v>
      </c>
      <c r="C12" s="182"/>
      <c r="D12" s="168"/>
    </row>
    <row r="13" spans="1:11" s="102" customFormat="1" ht="28.5" customHeight="1" x14ac:dyDescent="0.25">
      <c r="A13" s="373" t="s">
        <v>179</v>
      </c>
      <c r="B13" s="374"/>
      <c r="C13" s="374" t="s">
        <v>179</v>
      </c>
      <c r="D13" s="375"/>
    </row>
    <row r="14" spans="1:11" s="102" customFormat="1" ht="48" customHeight="1" thickBot="1" x14ac:dyDescent="0.3">
      <c r="A14" s="262" t="s">
        <v>27</v>
      </c>
      <c r="B14" s="249" t="s">
        <v>180</v>
      </c>
      <c r="C14" s="184"/>
      <c r="D14" s="169"/>
    </row>
    <row r="15" spans="1:11" s="102" customFormat="1" ht="12" customHeight="1" x14ac:dyDescent="0.25">
      <c r="A15" s="108"/>
      <c r="B15" s="109"/>
      <c r="C15" s="110"/>
      <c r="D15" s="111"/>
    </row>
    <row r="16" spans="1:11" s="19" customFormat="1" ht="20.100000000000001" customHeight="1" x14ac:dyDescent="0.25">
      <c r="A16" s="347" t="s">
        <v>38</v>
      </c>
      <c r="B16" s="347"/>
      <c r="C16" s="347"/>
      <c r="D16" s="347"/>
      <c r="E16" s="106"/>
      <c r="F16" s="106"/>
      <c r="G16" s="106"/>
      <c r="H16" s="106"/>
      <c r="I16" s="106"/>
      <c r="J16" s="106"/>
    </row>
    <row r="17" spans="1:10" s="19" customFormat="1" ht="20.100000000000001" customHeight="1" x14ac:dyDescent="0.25">
      <c r="A17" s="147"/>
      <c r="B17" s="147"/>
      <c r="C17" s="147"/>
      <c r="D17" s="147"/>
      <c r="E17" s="106"/>
      <c r="F17" s="106"/>
      <c r="G17" s="106"/>
      <c r="H17" s="106"/>
      <c r="I17" s="106"/>
      <c r="J17" s="106"/>
    </row>
    <row r="18" spans="1:10" s="56" customFormat="1" ht="30" customHeight="1" x14ac:dyDescent="0.25">
      <c r="A18" s="348" t="s">
        <v>1</v>
      </c>
      <c r="B18" s="348"/>
      <c r="C18" s="349" t="str">
        <f>IF('Príloha č. 1'!$C$6="","",'Príloha č. 1'!$C$6)</f>
        <v/>
      </c>
      <c r="D18" s="349"/>
      <c r="G18" s="57"/>
    </row>
    <row r="19" spans="1:10" s="56" customFormat="1" ht="15" customHeight="1" x14ac:dyDescent="0.25">
      <c r="A19" s="350" t="s">
        <v>2</v>
      </c>
      <c r="B19" s="350"/>
      <c r="C19" s="351" t="str">
        <f>IF('Príloha č. 1'!$C$7="","",'Príloha č. 1'!$C$7)</f>
        <v/>
      </c>
      <c r="D19" s="351"/>
    </row>
    <row r="20" spans="1:10" s="56" customFormat="1" ht="15" customHeight="1" x14ac:dyDescent="0.25">
      <c r="A20" s="350" t="s">
        <v>3</v>
      </c>
      <c r="B20" s="350"/>
      <c r="C20" s="351" t="str">
        <f>IF('Príloha č. 1'!C8:D8="","",'Príloha č. 1'!C8:D8)</f>
        <v/>
      </c>
      <c r="D20" s="351"/>
    </row>
    <row r="21" spans="1:10" s="56" customFormat="1" ht="15" customHeight="1" x14ac:dyDescent="0.25">
      <c r="A21" s="350" t="s">
        <v>4</v>
      </c>
      <c r="B21" s="350"/>
      <c r="C21" s="351" t="str">
        <f>IF('Príloha č. 1'!C9:D9="","",'Príloha č. 1'!C9:D9)</f>
        <v/>
      </c>
      <c r="D21" s="351"/>
    </row>
    <row r="24" spans="1:10" ht="15" customHeight="1" x14ac:dyDescent="0.2">
      <c r="A24" s="36" t="s">
        <v>8</v>
      </c>
      <c r="B24" s="107" t="str">
        <f>IF('Príloha č. 1'!B23:B23="","",'Príloha č. 1'!B23:B23)</f>
        <v/>
      </c>
      <c r="C24" s="261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261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260" t="s">
        <v>96</v>
      </c>
      <c r="E27" s="61"/>
      <c r="F27" s="61"/>
      <c r="G27" s="61"/>
    </row>
    <row r="28" spans="1:10" s="58" customFormat="1" x14ac:dyDescent="0.2">
      <c r="A28" s="346" t="s">
        <v>10</v>
      </c>
      <c r="B28" s="346"/>
      <c r="C28" s="258"/>
      <c r="D28" s="61"/>
      <c r="E28" s="261"/>
      <c r="F28" s="261"/>
      <c r="G28" s="261"/>
    </row>
    <row r="29" spans="1:10" s="63" customFormat="1" ht="12" customHeight="1" x14ac:dyDescent="0.2">
      <c r="A29" s="59"/>
      <c r="B29" s="60" t="s">
        <v>11</v>
      </c>
      <c r="C29" s="60"/>
      <c r="D29" s="45"/>
      <c r="E29" s="261"/>
      <c r="F29" s="261"/>
      <c r="G29" s="261"/>
      <c r="H29" s="61"/>
    </row>
  </sheetData>
  <mergeCells count="20">
    <mergeCell ref="A18:B18"/>
    <mergeCell ref="C18:D18"/>
    <mergeCell ref="A1:D1"/>
    <mergeCell ref="A2:D2"/>
    <mergeCell ref="A3:D3"/>
    <mergeCell ref="A5:D5"/>
    <mergeCell ref="A6:B7"/>
    <mergeCell ref="C6:D6"/>
    <mergeCell ref="A8:D8"/>
    <mergeCell ref="A9:D9"/>
    <mergeCell ref="A11:D11"/>
    <mergeCell ref="A13:D13"/>
    <mergeCell ref="A16:D16"/>
    <mergeCell ref="A28:B28"/>
    <mergeCell ref="A19:B19"/>
    <mergeCell ref="C19:D19"/>
    <mergeCell ref="A20:B20"/>
    <mergeCell ref="C20:D20"/>
    <mergeCell ref="A21:B21"/>
    <mergeCell ref="C21:D21"/>
  </mergeCells>
  <conditionalFormatting sqref="B24:B25">
    <cfRule type="containsBlanks" dxfId="116" priority="4">
      <formula>LEN(TRIM(B24))=0</formula>
    </cfRule>
  </conditionalFormatting>
  <conditionalFormatting sqref="C19:D21">
    <cfRule type="containsBlanks" dxfId="115" priority="3">
      <formula>LEN(TRIM(C19))=0</formula>
    </cfRule>
  </conditionalFormatting>
  <conditionalFormatting sqref="C18:D18">
    <cfRule type="containsBlanks" dxfId="114" priority="2">
      <formula>LEN(TRIM(C18))=0</formula>
    </cfRule>
  </conditionalFormatting>
  <conditionalFormatting sqref="B10">
    <cfRule type="containsBlanks" dxfId="113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tabColor rgb="FFD3B5E9"/>
  </sheetPr>
  <dimension ref="A1:K25"/>
  <sheetViews>
    <sheetView showGridLines="0" topLeftCell="A2" zoomScale="90" zoomScaleNormal="90" workbookViewId="0">
      <selection activeCell="F7" sqref="F7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93" customHeight="1" thickBot="1" x14ac:dyDescent="0.3">
      <c r="A5" s="384" t="s">
        <v>181</v>
      </c>
      <c r="B5" s="384"/>
      <c r="C5" s="384" t="s">
        <v>181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87.75" customHeight="1" x14ac:dyDescent="0.25">
      <c r="A8" s="376" t="s">
        <v>182</v>
      </c>
      <c r="B8" s="377"/>
      <c r="C8" s="377" t="s">
        <v>182</v>
      </c>
      <c r="D8" s="378"/>
    </row>
    <row r="9" spans="1:11" s="102" customFormat="1" ht="28.5" customHeight="1" x14ac:dyDescent="0.25">
      <c r="A9" s="373" t="s">
        <v>183</v>
      </c>
      <c r="B9" s="374"/>
      <c r="C9" s="374" t="s">
        <v>183</v>
      </c>
      <c r="D9" s="375"/>
    </row>
    <row r="10" spans="1:11" s="102" customFormat="1" ht="42.75" customHeight="1" thickBot="1" x14ac:dyDescent="0.3">
      <c r="A10" s="262" t="s">
        <v>27</v>
      </c>
      <c r="B10" s="250" t="s">
        <v>184</v>
      </c>
      <c r="C10" s="184"/>
      <c r="D10" s="251"/>
    </row>
    <row r="11" spans="1:11" s="102" customFormat="1" ht="12" customHeight="1" x14ac:dyDescent="0.25">
      <c r="A11" s="108"/>
      <c r="B11" s="109"/>
      <c r="C11" s="110"/>
      <c r="D11" s="111"/>
    </row>
    <row r="12" spans="1:11" s="19" customFormat="1" ht="20.100000000000001" customHeight="1" x14ac:dyDescent="0.25">
      <c r="A12" s="347" t="s">
        <v>38</v>
      </c>
      <c r="B12" s="347"/>
      <c r="C12" s="347"/>
      <c r="D12" s="347"/>
      <c r="E12" s="106"/>
      <c r="F12" s="106"/>
      <c r="G12" s="106"/>
      <c r="H12" s="106"/>
      <c r="I12" s="106"/>
      <c r="J12" s="106"/>
    </row>
    <row r="13" spans="1:11" s="19" customFormat="1" ht="20.100000000000001" customHeight="1" x14ac:dyDescent="0.25">
      <c r="A13" s="147"/>
      <c r="B13" s="147"/>
      <c r="C13" s="147"/>
      <c r="D13" s="147"/>
      <c r="E13" s="106"/>
      <c r="F13" s="106"/>
      <c r="G13" s="106"/>
      <c r="H13" s="106"/>
      <c r="I13" s="106"/>
      <c r="J13" s="106"/>
    </row>
    <row r="14" spans="1:11" s="56" customFormat="1" ht="30" customHeight="1" x14ac:dyDescent="0.25">
      <c r="A14" s="348" t="s">
        <v>1</v>
      </c>
      <c r="B14" s="348"/>
      <c r="C14" s="349" t="str">
        <f>IF('Príloha č. 1'!$C$6="","",'Príloha č. 1'!$C$6)</f>
        <v/>
      </c>
      <c r="D14" s="349"/>
      <c r="G14" s="57"/>
    </row>
    <row r="15" spans="1:11" s="56" customFormat="1" ht="15" customHeight="1" x14ac:dyDescent="0.25">
      <c r="A15" s="350" t="s">
        <v>2</v>
      </c>
      <c r="B15" s="350"/>
      <c r="C15" s="351" t="str">
        <f>IF('Príloha č. 1'!$C$7="","",'Príloha č. 1'!$C$7)</f>
        <v/>
      </c>
      <c r="D15" s="351"/>
    </row>
    <row r="16" spans="1:11" s="56" customFormat="1" ht="15" customHeight="1" x14ac:dyDescent="0.25">
      <c r="A16" s="350" t="s">
        <v>3</v>
      </c>
      <c r="B16" s="350"/>
      <c r="C16" s="351" t="str">
        <f>IF('Príloha č. 1'!C8:D8="","",'Príloha č. 1'!C8:D8)</f>
        <v/>
      </c>
      <c r="D16" s="351"/>
    </row>
    <row r="17" spans="1:8" s="56" customFormat="1" ht="15" customHeight="1" x14ac:dyDescent="0.25">
      <c r="A17" s="350" t="s">
        <v>4</v>
      </c>
      <c r="B17" s="350"/>
      <c r="C17" s="351" t="str">
        <f>IF('Príloha č. 1'!C9:D9="","",'Príloha č. 1'!C9:D9)</f>
        <v/>
      </c>
      <c r="D17" s="351"/>
    </row>
    <row r="20" spans="1:8" ht="15" customHeight="1" x14ac:dyDescent="0.2">
      <c r="A20" s="36" t="s">
        <v>8</v>
      </c>
      <c r="B20" s="107" t="str">
        <f>IF('Príloha č. 1'!B23:B23="","",'Príloha č. 1'!B23:B23)</f>
        <v/>
      </c>
      <c r="C20" s="261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261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260" t="s">
        <v>96</v>
      </c>
      <c r="E23" s="61"/>
      <c r="F23" s="61"/>
      <c r="G23" s="61"/>
    </row>
    <row r="24" spans="1:8" s="58" customFormat="1" x14ac:dyDescent="0.2">
      <c r="A24" s="346" t="s">
        <v>10</v>
      </c>
      <c r="B24" s="346"/>
      <c r="C24" s="258"/>
      <c r="D24" s="61"/>
      <c r="E24" s="261"/>
      <c r="F24" s="261"/>
      <c r="G24" s="261"/>
    </row>
    <row r="25" spans="1:8" s="63" customFormat="1" ht="12" customHeight="1" x14ac:dyDescent="0.2">
      <c r="A25" s="59"/>
      <c r="B25" s="60" t="s">
        <v>11</v>
      </c>
      <c r="C25" s="60"/>
      <c r="D25" s="45"/>
      <c r="E25" s="261"/>
      <c r="F25" s="261"/>
      <c r="G25" s="261"/>
      <c r="H25" s="61"/>
    </row>
  </sheetData>
  <mergeCells count="18"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  <mergeCell ref="A24:B24"/>
    <mergeCell ref="A15:B15"/>
    <mergeCell ref="C15:D15"/>
    <mergeCell ref="A16:B16"/>
    <mergeCell ref="C16:D16"/>
    <mergeCell ref="A17:B17"/>
    <mergeCell ref="C17:D17"/>
  </mergeCells>
  <conditionalFormatting sqref="B20:B21">
    <cfRule type="containsBlanks" dxfId="112" priority="4">
      <formula>LEN(TRIM(B20))=0</formula>
    </cfRule>
  </conditionalFormatting>
  <conditionalFormatting sqref="C15:D17">
    <cfRule type="containsBlanks" dxfId="111" priority="3">
      <formula>LEN(TRIM(C15))=0</formula>
    </cfRule>
  </conditionalFormatting>
  <conditionalFormatting sqref="C14:D14">
    <cfRule type="containsBlanks" dxfId="110" priority="2">
      <formula>LEN(TRIM(C14))=0</formula>
    </cfRule>
  </conditionalFormatting>
  <conditionalFormatting sqref="B10">
    <cfRule type="containsBlanks" dxfId="109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>
    <tabColor rgb="FFD3B5E9"/>
  </sheetPr>
  <dimension ref="A1:K33"/>
  <sheetViews>
    <sheetView showGridLines="0" topLeftCell="A10" zoomScale="90" zoomScaleNormal="90" workbookViewId="0">
      <selection activeCell="A8" sqref="A8:D8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60.75" customHeight="1" thickBot="1" x14ac:dyDescent="0.3">
      <c r="A5" s="384" t="s">
        <v>185</v>
      </c>
      <c r="B5" s="384"/>
      <c r="C5" s="384" t="s">
        <v>185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67.5" customHeight="1" x14ac:dyDescent="0.25">
      <c r="A8" s="376" t="s">
        <v>186</v>
      </c>
      <c r="B8" s="377"/>
      <c r="C8" s="377" t="s">
        <v>186</v>
      </c>
      <c r="D8" s="378"/>
    </row>
    <row r="9" spans="1:11" s="102" customFormat="1" ht="28.5" customHeight="1" x14ac:dyDescent="0.25">
      <c r="A9" s="373" t="s">
        <v>187</v>
      </c>
      <c r="B9" s="374"/>
      <c r="C9" s="374" t="s">
        <v>187</v>
      </c>
      <c r="D9" s="375"/>
    </row>
    <row r="10" spans="1:11" s="102" customFormat="1" ht="64.5" customHeight="1" x14ac:dyDescent="0.25">
      <c r="A10" s="181" t="s">
        <v>27</v>
      </c>
      <c r="B10" s="264" t="s">
        <v>188</v>
      </c>
      <c r="C10" s="182"/>
      <c r="D10" s="170"/>
    </row>
    <row r="11" spans="1:11" s="102" customFormat="1" ht="28.5" customHeight="1" x14ac:dyDescent="0.25">
      <c r="A11" s="373" t="s">
        <v>189</v>
      </c>
      <c r="B11" s="374"/>
      <c r="C11" s="374" t="s">
        <v>189</v>
      </c>
      <c r="D11" s="375"/>
    </row>
    <row r="12" spans="1:11" s="102" customFormat="1" ht="155.25" customHeight="1" x14ac:dyDescent="0.25">
      <c r="A12" s="181" t="s">
        <v>27</v>
      </c>
      <c r="B12" s="264" t="s">
        <v>190</v>
      </c>
      <c r="C12" s="182"/>
      <c r="D12" s="168"/>
    </row>
    <row r="13" spans="1:11" s="102" customFormat="1" ht="28.5" customHeight="1" x14ac:dyDescent="0.25">
      <c r="A13" s="379" t="s">
        <v>168</v>
      </c>
      <c r="B13" s="380"/>
      <c r="C13" s="380" t="s">
        <v>168</v>
      </c>
      <c r="D13" s="381"/>
    </row>
    <row r="14" spans="1:11" s="102" customFormat="1" ht="48" customHeight="1" x14ac:dyDescent="0.25">
      <c r="A14" s="181" t="s">
        <v>27</v>
      </c>
      <c r="B14" s="186" t="s">
        <v>191</v>
      </c>
      <c r="C14" s="182"/>
      <c r="D14" s="168"/>
    </row>
    <row r="15" spans="1:11" s="102" customFormat="1" ht="28.5" customHeight="1" x14ac:dyDescent="0.25">
      <c r="A15" s="379" t="s">
        <v>192</v>
      </c>
      <c r="B15" s="380"/>
      <c r="C15" s="380" t="s">
        <v>192</v>
      </c>
      <c r="D15" s="381"/>
    </row>
    <row r="16" spans="1:11" s="102" customFormat="1" ht="165" customHeight="1" x14ac:dyDescent="0.25">
      <c r="A16" s="181" t="s">
        <v>27</v>
      </c>
      <c r="B16" s="183" t="s">
        <v>193</v>
      </c>
      <c r="C16" s="182"/>
      <c r="D16" s="170"/>
    </row>
    <row r="17" spans="1:10" s="102" customFormat="1" ht="28.5" customHeight="1" x14ac:dyDescent="0.25">
      <c r="A17" s="379" t="s">
        <v>194</v>
      </c>
      <c r="B17" s="380"/>
      <c r="C17" s="380" t="s">
        <v>194</v>
      </c>
      <c r="D17" s="381"/>
    </row>
    <row r="18" spans="1:10" s="102" customFormat="1" ht="45" customHeight="1" thickBot="1" x14ac:dyDescent="0.3">
      <c r="A18" s="262" t="s">
        <v>27</v>
      </c>
      <c r="B18" s="249" t="s">
        <v>195</v>
      </c>
      <c r="C18" s="184"/>
      <c r="D18" s="169"/>
    </row>
    <row r="19" spans="1:10" s="102" customFormat="1" ht="12" customHeight="1" x14ac:dyDescent="0.25">
      <c r="A19" s="108"/>
      <c r="B19" s="109"/>
      <c r="C19" s="110"/>
      <c r="D19" s="111"/>
    </row>
    <row r="20" spans="1:10" s="19" customFormat="1" ht="20.100000000000001" customHeight="1" x14ac:dyDescent="0.25">
      <c r="A20" s="347" t="s">
        <v>38</v>
      </c>
      <c r="B20" s="347"/>
      <c r="C20" s="347"/>
      <c r="D20" s="347"/>
      <c r="E20" s="106"/>
      <c r="F20" s="106"/>
      <c r="G20" s="106"/>
      <c r="H20" s="106"/>
      <c r="I20" s="106"/>
      <c r="J20" s="106"/>
    </row>
    <row r="21" spans="1:10" s="19" customFormat="1" ht="20.100000000000001" customHeight="1" x14ac:dyDescent="0.25">
      <c r="A21" s="147"/>
      <c r="B21" s="147"/>
      <c r="C21" s="147"/>
      <c r="D21" s="147"/>
      <c r="E21" s="106"/>
      <c r="F21" s="106"/>
      <c r="G21" s="106"/>
      <c r="H21" s="106"/>
      <c r="I21" s="106"/>
      <c r="J21" s="106"/>
    </row>
    <row r="22" spans="1:10" s="56" customFormat="1" ht="30" customHeight="1" x14ac:dyDescent="0.25">
      <c r="A22" s="348" t="s">
        <v>1</v>
      </c>
      <c r="B22" s="348"/>
      <c r="C22" s="349" t="str">
        <f>IF('Príloha č. 1'!$C$6="","",'Príloha č. 1'!$C$6)</f>
        <v/>
      </c>
      <c r="D22" s="349"/>
      <c r="G22" s="57"/>
    </row>
    <row r="23" spans="1:10" s="56" customFormat="1" ht="15" customHeight="1" x14ac:dyDescent="0.25">
      <c r="A23" s="350" t="s">
        <v>2</v>
      </c>
      <c r="B23" s="350"/>
      <c r="C23" s="351" t="str">
        <f>IF('Príloha č. 1'!$C$7="","",'Príloha č. 1'!$C$7)</f>
        <v/>
      </c>
      <c r="D23" s="351"/>
    </row>
    <row r="24" spans="1:10" s="56" customFormat="1" ht="15" customHeight="1" x14ac:dyDescent="0.25">
      <c r="A24" s="350" t="s">
        <v>3</v>
      </c>
      <c r="B24" s="350"/>
      <c r="C24" s="351" t="str">
        <f>IF('Príloha č. 1'!C8:D8="","",'Príloha č. 1'!C8:D8)</f>
        <v/>
      </c>
      <c r="D24" s="351"/>
    </row>
    <row r="25" spans="1:10" s="56" customFormat="1" ht="15" customHeight="1" x14ac:dyDescent="0.25">
      <c r="A25" s="350" t="s">
        <v>4</v>
      </c>
      <c r="B25" s="350"/>
      <c r="C25" s="351" t="str">
        <f>IF('Príloha č. 1'!C9:D9="","",'Príloha č. 1'!C9:D9)</f>
        <v/>
      </c>
      <c r="D25" s="351"/>
    </row>
    <row r="28" spans="1:10" ht="15" customHeight="1" x14ac:dyDescent="0.2">
      <c r="A28" s="36" t="s">
        <v>8</v>
      </c>
      <c r="B28" s="107" t="str">
        <f>IF('Príloha č. 1'!B23:B23="","",'Príloha č. 1'!B23:B23)</f>
        <v/>
      </c>
      <c r="C28" s="261"/>
      <c r="E28" s="36"/>
      <c r="F28" s="36"/>
      <c r="G28" s="36"/>
    </row>
    <row r="29" spans="1:10" ht="15" customHeight="1" x14ac:dyDescent="0.2">
      <c r="A29" s="36" t="s">
        <v>9</v>
      </c>
      <c r="B29" s="28" t="str">
        <f>IF('Príloha č. 1'!B24:B24="","",'Príloha č. 1'!B24:B24)</f>
        <v/>
      </c>
      <c r="C29" s="261"/>
      <c r="E29" s="36"/>
      <c r="F29" s="36"/>
      <c r="G29" s="36"/>
    </row>
    <row r="30" spans="1:10" ht="39.950000000000003" customHeight="1" x14ac:dyDescent="0.2">
      <c r="D30" s="73"/>
    </row>
    <row r="31" spans="1:10" ht="45" customHeight="1" x14ac:dyDescent="0.2">
      <c r="D31" s="260" t="s">
        <v>96</v>
      </c>
      <c r="E31" s="61"/>
      <c r="F31" s="61"/>
      <c r="G31" s="61"/>
    </row>
    <row r="32" spans="1:10" s="58" customFormat="1" x14ac:dyDescent="0.2">
      <c r="A32" s="346" t="s">
        <v>10</v>
      </c>
      <c r="B32" s="346"/>
      <c r="C32" s="258"/>
      <c r="D32" s="61"/>
      <c r="E32" s="261"/>
      <c r="F32" s="261"/>
      <c r="G32" s="261"/>
    </row>
    <row r="33" spans="1:8" s="63" customFormat="1" ht="12" customHeight="1" x14ac:dyDescent="0.2">
      <c r="A33" s="59"/>
      <c r="B33" s="60" t="s">
        <v>11</v>
      </c>
      <c r="C33" s="60"/>
      <c r="D33" s="45"/>
      <c r="E33" s="261"/>
      <c r="F33" s="261"/>
      <c r="G33" s="261"/>
      <c r="H33" s="61"/>
    </row>
  </sheetData>
  <mergeCells count="22">
    <mergeCell ref="A17:D17"/>
    <mergeCell ref="A1:D1"/>
    <mergeCell ref="A2:D2"/>
    <mergeCell ref="A3:D3"/>
    <mergeCell ref="A5:D5"/>
    <mergeCell ref="A6:B7"/>
    <mergeCell ref="C6:D6"/>
    <mergeCell ref="A8:D8"/>
    <mergeCell ref="A9:D9"/>
    <mergeCell ref="A11:D11"/>
    <mergeCell ref="A13:D13"/>
    <mergeCell ref="A15:D15"/>
    <mergeCell ref="A25:B25"/>
    <mergeCell ref="C25:D25"/>
    <mergeCell ref="A32:B32"/>
    <mergeCell ref="A20:D20"/>
    <mergeCell ref="A22:B22"/>
    <mergeCell ref="C22:D22"/>
    <mergeCell ref="A23:B23"/>
    <mergeCell ref="C23:D23"/>
    <mergeCell ref="A24:B24"/>
    <mergeCell ref="C24:D24"/>
  </mergeCells>
  <conditionalFormatting sqref="B28:B29">
    <cfRule type="containsBlanks" dxfId="108" priority="5">
      <formula>LEN(TRIM(B28))=0</formula>
    </cfRule>
  </conditionalFormatting>
  <conditionalFormatting sqref="C23:D25">
    <cfRule type="containsBlanks" dxfId="107" priority="4">
      <formula>LEN(TRIM(C23))=0</formula>
    </cfRule>
  </conditionalFormatting>
  <conditionalFormatting sqref="C22:D22">
    <cfRule type="containsBlanks" dxfId="106" priority="3">
      <formula>LEN(TRIM(C22))=0</formula>
    </cfRule>
  </conditionalFormatting>
  <conditionalFormatting sqref="B10">
    <cfRule type="containsBlanks" dxfId="105" priority="2">
      <formula>LEN(TRIM(B10))=0</formula>
    </cfRule>
  </conditionalFormatting>
  <conditionalFormatting sqref="B12">
    <cfRule type="containsBlanks" dxfId="104" priority="1">
      <formula>LEN(TRIM(B12))=0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tabColor rgb="FFD3B5E9"/>
  </sheetPr>
  <dimension ref="A1:K25"/>
  <sheetViews>
    <sheetView showGridLines="0" zoomScale="90" zoomScaleNormal="90" workbookViewId="0">
      <selection activeCell="G15" sqref="G15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47.25" customHeight="1" thickBot="1" x14ac:dyDescent="0.3">
      <c r="A5" s="384" t="s">
        <v>196</v>
      </c>
      <c r="B5" s="384"/>
      <c r="C5" s="384" t="s">
        <v>196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42.75" customHeight="1" x14ac:dyDescent="0.25">
      <c r="A8" s="376" t="s">
        <v>197</v>
      </c>
      <c r="B8" s="377"/>
      <c r="C8" s="377" t="s">
        <v>197</v>
      </c>
      <c r="D8" s="378"/>
    </row>
    <row r="9" spans="1:11" s="102" customFormat="1" ht="28.5" customHeight="1" x14ac:dyDescent="0.25">
      <c r="A9" s="373" t="s">
        <v>198</v>
      </c>
      <c r="B9" s="374"/>
      <c r="C9" s="374" t="s">
        <v>198</v>
      </c>
      <c r="D9" s="375"/>
    </row>
    <row r="10" spans="1:11" s="102" customFormat="1" ht="64.5" customHeight="1" thickBot="1" x14ac:dyDescent="0.3">
      <c r="A10" s="262" t="s">
        <v>27</v>
      </c>
      <c r="B10" s="250" t="s">
        <v>199</v>
      </c>
      <c r="C10" s="184"/>
      <c r="D10" s="251"/>
    </row>
    <row r="11" spans="1:11" s="102" customFormat="1" ht="12" customHeight="1" x14ac:dyDescent="0.25">
      <c r="A11" s="108"/>
      <c r="B11" s="109"/>
      <c r="C11" s="110"/>
      <c r="D11" s="111"/>
    </row>
    <row r="12" spans="1:11" s="19" customFormat="1" ht="20.100000000000001" customHeight="1" x14ac:dyDescent="0.25">
      <c r="A12" s="347" t="s">
        <v>38</v>
      </c>
      <c r="B12" s="347"/>
      <c r="C12" s="347"/>
      <c r="D12" s="347"/>
      <c r="E12" s="106"/>
      <c r="F12" s="106"/>
      <c r="G12" s="106"/>
      <c r="H12" s="106"/>
      <c r="I12" s="106"/>
      <c r="J12" s="106"/>
    </row>
    <row r="13" spans="1:11" s="19" customFormat="1" ht="20.100000000000001" customHeight="1" x14ac:dyDescent="0.25">
      <c r="A13" s="147"/>
      <c r="B13" s="147"/>
      <c r="C13" s="147"/>
      <c r="D13" s="147"/>
      <c r="E13" s="106"/>
      <c r="F13" s="106"/>
      <c r="G13" s="106"/>
      <c r="H13" s="106"/>
      <c r="I13" s="106"/>
      <c r="J13" s="106"/>
    </row>
    <row r="14" spans="1:11" s="56" customFormat="1" ht="30" customHeight="1" x14ac:dyDescent="0.25">
      <c r="A14" s="348" t="s">
        <v>1</v>
      </c>
      <c r="B14" s="348"/>
      <c r="C14" s="349" t="str">
        <f>IF('Príloha č. 1'!$C$6="","",'Príloha č. 1'!$C$6)</f>
        <v/>
      </c>
      <c r="D14" s="349"/>
      <c r="G14" s="57"/>
    </row>
    <row r="15" spans="1:11" s="56" customFormat="1" ht="15" customHeight="1" x14ac:dyDescent="0.25">
      <c r="A15" s="350" t="s">
        <v>2</v>
      </c>
      <c r="B15" s="350"/>
      <c r="C15" s="351" t="str">
        <f>IF('Príloha č. 1'!$C$7="","",'Príloha č. 1'!$C$7)</f>
        <v/>
      </c>
      <c r="D15" s="351"/>
    </row>
    <row r="16" spans="1:11" s="56" customFormat="1" ht="15" customHeight="1" x14ac:dyDescent="0.25">
      <c r="A16" s="350" t="s">
        <v>3</v>
      </c>
      <c r="B16" s="350"/>
      <c r="C16" s="351" t="str">
        <f>IF('Príloha č. 1'!C8:D8="","",'Príloha č. 1'!C8:D8)</f>
        <v/>
      </c>
      <c r="D16" s="351"/>
    </row>
    <row r="17" spans="1:8" s="56" customFormat="1" ht="15" customHeight="1" x14ac:dyDescent="0.25">
      <c r="A17" s="350" t="s">
        <v>4</v>
      </c>
      <c r="B17" s="350"/>
      <c r="C17" s="351" t="str">
        <f>IF('Príloha č. 1'!C9:D9="","",'Príloha č. 1'!C9:D9)</f>
        <v/>
      </c>
      <c r="D17" s="351"/>
    </row>
    <row r="20" spans="1:8" ht="15" customHeight="1" x14ac:dyDescent="0.2">
      <c r="A20" s="36" t="s">
        <v>8</v>
      </c>
      <c r="B20" s="107" t="str">
        <f>IF('Príloha č. 1'!B23:B23="","",'Príloha č. 1'!B23:B23)</f>
        <v/>
      </c>
      <c r="C20" s="261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261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260" t="s">
        <v>96</v>
      </c>
      <c r="E23" s="61"/>
      <c r="F23" s="61"/>
      <c r="G23" s="61"/>
    </row>
    <row r="24" spans="1:8" s="58" customFormat="1" x14ac:dyDescent="0.2">
      <c r="A24" s="346" t="s">
        <v>10</v>
      </c>
      <c r="B24" s="346"/>
      <c r="C24" s="258"/>
      <c r="D24" s="61"/>
      <c r="E24" s="261"/>
      <c r="F24" s="261"/>
      <c r="G24" s="261"/>
    </row>
    <row r="25" spans="1:8" s="63" customFormat="1" ht="12" customHeight="1" x14ac:dyDescent="0.2">
      <c r="A25" s="59"/>
      <c r="B25" s="60" t="s">
        <v>11</v>
      </c>
      <c r="C25" s="60"/>
      <c r="D25" s="45"/>
      <c r="E25" s="261"/>
      <c r="F25" s="261"/>
      <c r="G25" s="261"/>
      <c r="H25" s="61"/>
    </row>
  </sheetData>
  <mergeCells count="18">
    <mergeCell ref="A8:D8"/>
    <mergeCell ref="A9:D9"/>
    <mergeCell ref="A1:D1"/>
    <mergeCell ref="A2:D2"/>
    <mergeCell ref="A3:D3"/>
    <mergeCell ref="A5:D5"/>
    <mergeCell ref="A6:B7"/>
    <mergeCell ref="C6:D6"/>
    <mergeCell ref="A17:B17"/>
    <mergeCell ref="C17:D17"/>
    <mergeCell ref="A24:B24"/>
    <mergeCell ref="A12:D12"/>
    <mergeCell ref="A14:B14"/>
    <mergeCell ref="C14:D14"/>
    <mergeCell ref="A15:B15"/>
    <mergeCell ref="C15:D15"/>
    <mergeCell ref="A16:B16"/>
    <mergeCell ref="C16:D16"/>
  </mergeCells>
  <conditionalFormatting sqref="B20:B21">
    <cfRule type="containsBlanks" dxfId="103" priority="5">
      <formula>LEN(TRIM(B20))=0</formula>
    </cfRule>
  </conditionalFormatting>
  <conditionalFormatting sqref="C15:D17">
    <cfRule type="containsBlanks" dxfId="102" priority="4">
      <formula>LEN(TRIM(C15))=0</formula>
    </cfRule>
  </conditionalFormatting>
  <conditionalFormatting sqref="C14:D14">
    <cfRule type="containsBlanks" dxfId="101" priority="3">
      <formula>LEN(TRIM(C14))=0</formula>
    </cfRule>
  </conditionalFormatting>
  <conditionalFormatting sqref="B10">
    <cfRule type="containsBlanks" dxfId="100" priority="2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>
    <tabColor rgb="FFD3B5E9"/>
  </sheetPr>
  <dimension ref="A1:K25"/>
  <sheetViews>
    <sheetView showGridLines="0" zoomScale="90" zoomScaleNormal="90" workbookViewId="0">
      <selection activeCell="F16" sqref="F16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47.25" customHeight="1" thickBot="1" x14ac:dyDescent="0.3">
      <c r="A5" s="384" t="s">
        <v>200</v>
      </c>
      <c r="B5" s="384"/>
      <c r="C5" s="384" t="s">
        <v>200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42.75" customHeight="1" x14ac:dyDescent="0.25">
      <c r="A8" s="376" t="s">
        <v>201</v>
      </c>
      <c r="B8" s="377"/>
      <c r="C8" s="377" t="s">
        <v>201</v>
      </c>
      <c r="D8" s="378"/>
    </row>
    <row r="9" spans="1:11" s="102" customFormat="1" ht="28.5" customHeight="1" x14ac:dyDescent="0.25">
      <c r="A9" s="373" t="s">
        <v>202</v>
      </c>
      <c r="B9" s="374"/>
      <c r="C9" s="374" t="s">
        <v>202</v>
      </c>
      <c r="D9" s="375"/>
    </row>
    <row r="10" spans="1:11" s="102" customFormat="1" ht="51" customHeight="1" thickBot="1" x14ac:dyDescent="0.3">
      <c r="A10" s="262" t="s">
        <v>27</v>
      </c>
      <c r="B10" s="250" t="s">
        <v>203</v>
      </c>
      <c r="C10" s="184"/>
      <c r="D10" s="251"/>
    </row>
    <row r="11" spans="1:11" s="102" customFormat="1" ht="12" customHeight="1" x14ac:dyDescent="0.25">
      <c r="A11" s="108"/>
      <c r="B11" s="109"/>
      <c r="C11" s="110"/>
      <c r="D11" s="111"/>
    </row>
    <row r="12" spans="1:11" s="19" customFormat="1" ht="20.100000000000001" customHeight="1" x14ac:dyDescent="0.25">
      <c r="A12" s="347" t="s">
        <v>38</v>
      </c>
      <c r="B12" s="347"/>
      <c r="C12" s="347"/>
      <c r="D12" s="347"/>
      <c r="E12" s="106"/>
      <c r="F12" s="106"/>
      <c r="G12" s="106"/>
      <c r="H12" s="106"/>
      <c r="I12" s="106"/>
      <c r="J12" s="106"/>
    </row>
    <row r="13" spans="1:11" s="19" customFormat="1" ht="20.100000000000001" customHeight="1" x14ac:dyDescent="0.25">
      <c r="A13" s="147"/>
      <c r="B13" s="147"/>
      <c r="C13" s="147"/>
      <c r="D13" s="147"/>
      <c r="E13" s="106"/>
      <c r="F13" s="106"/>
      <c r="G13" s="106"/>
      <c r="H13" s="106"/>
      <c r="I13" s="106"/>
      <c r="J13" s="106"/>
    </row>
    <row r="14" spans="1:11" s="56" customFormat="1" ht="30" customHeight="1" x14ac:dyDescent="0.25">
      <c r="A14" s="348" t="s">
        <v>1</v>
      </c>
      <c r="B14" s="348"/>
      <c r="C14" s="349" t="str">
        <f>IF('Príloha č. 1'!$C$6="","",'Príloha č. 1'!$C$6)</f>
        <v/>
      </c>
      <c r="D14" s="349"/>
      <c r="G14" s="57"/>
    </row>
    <row r="15" spans="1:11" s="56" customFormat="1" ht="15" customHeight="1" x14ac:dyDescent="0.25">
      <c r="A15" s="350" t="s">
        <v>2</v>
      </c>
      <c r="B15" s="350"/>
      <c r="C15" s="351" t="str">
        <f>IF('Príloha č. 1'!$C$7="","",'Príloha č. 1'!$C$7)</f>
        <v/>
      </c>
      <c r="D15" s="351"/>
    </row>
    <row r="16" spans="1:11" s="56" customFormat="1" ht="15" customHeight="1" x14ac:dyDescent="0.25">
      <c r="A16" s="350" t="s">
        <v>3</v>
      </c>
      <c r="B16" s="350"/>
      <c r="C16" s="351" t="str">
        <f>IF('Príloha č. 1'!C8:D8="","",'Príloha č. 1'!C8:D8)</f>
        <v/>
      </c>
      <c r="D16" s="351"/>
    </row>
    <row r="17" spans="1:8" s="56" customFormat="1" ht="15" customHeight="1" x14ac:dyDescent="0.25">
      <c r="A17" s="350" t="s">
        <v>4</v>
      </c>
      <c r="B17" s="350"/>
      <c r="C17" s="351" t="str">
        <f>IF('Príloha č. 1'!C9:D9="","",'Príloha č. 1'!C9:D9)</f>
        <v/>
      </c>
      <c r="D17" s="351"/>
    </row>
    <row r="20" spans="1:8" ht="15" customHeight="1" x14ac:dyDescent="0.2">
      <c r="A20" s="36" t="s">
        <v>8</v>
      </c>
      <c r="B20" s="107" t="str">
        <f>IF('Príloha č. 1'!B23:B23="","",'Príloha č. 1'!B23:B23)</f>
        <v/>
      </c>
      <c r="C20" s="261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261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260" t="s">
        <v>96</v>
      </c>
      <c r="E23" s="61"/>
      <c r="F23" s="61"/>
      <c r="G23" s="61"/>
    </row>
    <row r="24" spans="1:8" s="58" customFormat="1" x14ac:dyDescent="0.2">
      <c r="A24" s="346" t="s">
        <v>10</v>
      </c>
      <c r="B24" s="346"/>
      <c r="C24" s="258"/>
      <c r="D24" s="61"/>
      <c r="E24" s="261"/>
      <c r="F24" s="261"/>
      <c r="G24" s="261"/>
    </row>
    <row r="25" spans="1:8" s="63" customFormat="1" ht="12" customHeight="1" x14ac:dyDescent="0.2">
      <c r="A25" s="59"/>
      <c r="B25" s="60" t="s">
        <v>11</v>
      </c>
      <c r="C25" s="60"/>
      <c r="D25" s="45"/>
      <c r="E25" s="261"/>
      <c r="F25" s="261"/>
      <c r="G25" s="261"/>
      <c r="H25" s="61"/>
    </row>
  </sheetData>
  <mergeCells count="18"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  <mergeCell ref="A16:B16"/>
    <mergeCell ref="C16:D16"/>
    <mergeCell ref="A17:B17"/>
    <mergeCell ref="C17:D17"/>
    <mergeCell ref="A24:B24"/>
  </mergeCells>
  <conditionalFormatting sqref="B20:B21">
    <cfRule type="containsBlanks" dxfId="99" priority="4">
      <formula>LEN(TRIM(B20))=0</formula>
    </cfRule>
  </conditionalFormatting>
  <conditionalFormatting sqref="C15:D17">
    <cfRule type="containsBlanks" dxfId="98" priority="3">
      <formula>LEN(TRIM(C15))=0</formula>
    </cfRule>
  </conditionalFormatting>
  <conditionalFormatting sqref="C14:D14">
    <cfRule type="containsBlanks" dxfId="97" priority="2">
      <formula>LEN(TRIM(C14))=0</formula>
    </cfRule>
  </conditionalFormatting>
  <conditionalFormatting sqref="B10">
    <cfRule type="containsBlanks" dxfId="96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>
    <tabColor rgb="FFD3B5E9"/>
  </sheetPr>
  <dimension ref="A1:K25"/>
  <sheetViews>
    <sheetView showGridLines="0" zoomScale="90" zoomScaleNormal="90" workbookViewId="0">
      <selection activeCell="G20" sqref="G20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61" customWidth="1"/>
    <col min="5" max="6" width="12.7109375" style="261" customWidth="1"/>
    <col min="7" max="7" width="15.7109375" style="26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9"/>
      <c r="B4" s="259"/>
      <c r="C4" s="259"/>
      <c r="D4" s="259"/>
      <c r="E4" s="103"/>
      <c r="F4" s="103"/>
      <c r="G4" s="103"/>
      <c r="H4" s="103"/>
      <c r="I4" s="103"/>
      <c r="J4" s="103"/>
      <c r="K4" s="103"/>
    </row>
    <row r="5" spans="1:11" s="37" customFormat="1" ht="47.25" customHeight="1" thickBot="1" x14ac:dyDescent="0.3">
      <c r="A5" s="384" t="s">
        <v>204</v>
      </c>
      <c r="B5" s="384"/>
      <c r="C5" s="384" t="s">
        <v>204</v>
      </c>
      <c r="D5" s="384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42.75" customHeight="1" x14ac:dyDescent="0.25">
      <c r="A8" s="376" t="s">
        <v>205</v>
      </c>
      <c r="B8" s="377"/>
      <c r="C8" s="377" t="s">
        <v>205</v>
      </c>
      <c r="D8" s="378"/>
    </row>
    <row r="9" spans="1:11" s="102" customFormat="1" ht="28.5" customHeight="1" x14ac:dyDescent="0.25">
      <c r="A9" s="373" t="s">
        <v>206</v>
      </c>
      <c r="B9" s="374"/>
      <c r="C9" s="374" t="s">
        <v>206</v>
      </c>
      <c r="D9" s="375"/>
    </row>
    <row r="10" spans="1:11" s="102" customFormat="1" ht="70.5" customHeight="1" thickBot="1" x14ac:dyDescent="0.3">
      <c r="A10" s="262" t="s">
        <v>27</v>
      </c>
      <c r="B10" s="250" t="s">
        <v>207</v>
      </c>
      <c r="C10" s="184"/>
      <c r="D10" s="251"/>
    </row>
    <row r="11" spans="1:11" s="102" customFormat="1" ht="12" customHeight="1" x14ac:dyDescent="0.25">
      <c r="A11" s="108"/>
      <c r="B11" s="109"/>
      <c r="C11" s="110"/>
      <c r="D11" s="111"/>
    </row>
    <row r="12" spans="1:11" s="19" customFormat="1" ht="20.100000000000001" customHeight="1" x14ac:dyDescent="0.25">
      <c r="A12" s="347" t="s">
        <v>38</v>
      </c>
      <c r="B12" s="347"/>
      <c r="C12" s="347"/>
      <c r="D12" s="347"/>
      <c r="E12" s="106"/>
      <c r="F12" s="106"/>
      <c r="G12" s="106"/>
      <c r="H12" s="106"/>
      <c r="I12" s="106"/>
      <c r="J12" s="106"/>
    </row>
    <row r="13" spans="1:11" s="19" customFormat="1" ht="20.100000000000001" customHeight="1" x14ac:dyDescent="0.25">
      <c r="A13" s="147"/>
      <c r="B13" s="147"/>
      <c r="C13" s="147"/>
      <c r="D13" s="147"/>
      <c r="E13" s="106"/>
      <c r="F13" s="106"/>
      <c r="G13" s="106"/>
      <c r="H13" s="106"/>
      <c r="I13" s="106"/>
      <c r="J13" s="106"/>
    </row>
    <row r="14" spans="1:11" s="56" customFormat="1" ht="30" customHeight="1" x14ac:dyDescent="0.25">
      <c r="A14" s="348" t="s">
        <v>1</v>
      </c>
      <c r="B14" s="348"/>
      <c r="C14" s="349" t="str">
        <f>IF('Príloha č. 1'!$C$6="","",'Príloha č. 1'!$C$6)</f>
        <v/>
      </c>
      <c r="D14" s="349"/>
      <c r="G14" s="57"/>
    </row>
    <row r="15" spans="1:11" s="56" customFormat="1" ht="15" customHeight="1" x14ac:dyDescent="0.25">
      <c r="A15" s="350" t="s">
        <v>2</v>
      </c>
      <c r="B15" s="350"/>
      <c r="C15" s="351" t="str">
        <f>IF('Príloha č. 1'!$C$7="","",'Príloha č. 1'!$C$7)</f>
        <v/>
      </c>
      <c r="D15" s="351"/>
    </row>
    <row r="16" spans="1:11" s="56" customFormat="1" ht="15" customHeight="1" x14ac:dyDescent="0.25">
      <c r="A16" s="350" t="s">
        <v>3</v>
      </c>
      <c r="B16" s="350"/>
      <c r="C16" s="351" t="str">
        <f>IF('Príloha č. 1'!C8:D8="","",'Príloha č. 1'!C8:D8)</f>
        <v/>
      </c>
      <c r="D16" s="351"/>
    </row>
    <row r="17" spans="1:8" s="56" customFormat="1" ht="15" customHeight="1" x14ac:dyDescent="0.25">
      <c r="A17" s="350" t="s">
        <v>4</v>
      </c>
      <c r="B17" s="350"/>
      <c r="C17" s="351" t="str">
        <f>IF('Príloha č. 1'!C9:D9="","",'Príloha č. 1'!C9:D9)</f>
        <v/>
      </c>
      <c r="D17" s="351"/>
    </row>
    <row r="20" spans="1:8" ht="15" customHeight="1" x14ac:dyDescent="0.2">
      <c r="A20" s="36" t="s">
        <v>8</v>
      </c>
      <c r="B20" s="107" t="str">
        <f>IF('Príloha č. 1'!B23:B23="","",'Príloha č. 1'!B23:B23)</f>
        <v/>
      </c>
      <c r="C20" s="261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261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260" t="s">
        <v>96</v>
      </c>
      <c r="E23" s="61"/>
      <c r="F23" s="61"/>
      <c r="G23" s="61"/>
    </row>
    <row r="24" spans="1:8" s="58" customFormat="1" x14ac:dyDescent="0.2">
      <c r="A24" s="346" t="s">
        <v>10</v>
      </c>
      <c r="B24" s="346"/>
      <c r="C24" s="258"/>
      <c r="D24" s="61"/>
      <c r="E24" s="261"/>
      <c r="F24" s="261"/>
      <c r="G24" s="261"/>
    </row>
    <row r="25" spans="1:8" s="63" customFormat="1" ht="12" customHeight="1" x14ac:dyDescent="0.2">
      <c r="A25" s="59"/>
      <c r="B25" s="60" t="s">
        <v>11</v>
      </c>
      <c r="C25" s="60"/>
      <c r="D25" s="45"/>
      <c r="E25" s="261"/>
      <c r="F25" s="261"/>
      <c r="G25" s="261"/>
      <c r="H25" s="61"/>
    </row>
  </sheetData>
  <mergeCells count="18"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  <mergeCell ref="A16:B16"/>
    <mergeCell ref="C16:D16"/>
    <mergeCell ref="A17:B17"/>
    <mergeCell ref="C17:D17"/>
    <mergeCell ref="A24:B24"/>
  </mergeCells>
  <conditionalFormatting sqref="B20:B21">
    <cfRule type="containsBlanks" dxfId="95" priority="4">
      <formula>LEN(TRIM(B20))=0</formula>
    </cfRule>
  </conditionalFormatting>
  <conditionalFormatting sqref="C15:D17">
    <cfRule type="containsBlanks" dxfId="94" priority="3">
      <formula>LEN(TRIM(C15))=0</formula>
    </cfRule>
  </conditionalFormatting>
  <conditionalFormatting sqref="C14:D14">
    <cfRule type="containsBlanks" dxfId="93" priority="2">
      <formula>LEN(TRIM(C14))=0</formula>
    </cfRule>
  </conditionalFormatting>
  <conditionalFormatting sqref="B10">
    <cfRule type="containsBlanks" dxfId="92" priority="1">
      <formula>LEN(TRIM(B10))=0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D25" sqref="D2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315" t="s">
        <v>12</v>
      </c>
      <c r="B1" s="315"/>
    </row>
    <row r="2" spans="1:10" s="2" customFormat="1" ht="30" customHeight="1" x14ac:dyDescent="0.25">
      <c r="A2" s="312" t="str">
        <f>'Príloha č. 1'!A2:D2</f>
        <v>Spotrebný a špeciálny zdravotnícky materiál pre invazívnu diagnostickú a intervenčnú elektrofyziológiu</v>
      </c>
      <c r="B2" s="312"/>
      <c r="C2" s="312"/>
      <c r="D2" s="312"/>
    </row>
    <row r="3" spans="1:10" ht="24.95" customHeight="1" x14ac:dyDescent="0.2">
      <c r="A3" s="317"/>
      <c r="B3" s="317"/>
      <c r="C3" s="317"/>
    </row>
    <row r="4" spans="1:10" ht="18.75" customHeight="1" x14ac:dyDescent="0.2">
      <c r="A4" s="318" t="s">
        <v>18</v>
      </c>
      <c r="B4" s="318"/>
      <c r="C4" s="318"/>
      <c r="D4" s="318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316" t="s">
        <v>1</v>
      </c>
      <c r="B6" s="316"/>
      <c r="C6" s="116" t="str">
        <f>IF('Príloha č. 1'!$C$6="","",'Príloha č. 1'!$C$6)</f>
        <v/>
      </c>
      <c r="D6" s="116"/>
      <c r="E6" s="18"/>
    </row>
    <row r="7" spans="1:10" s="2" customFormat="1" ht="15" customHeight="1" x14ac:dyDescent="0.25">
      <c r="A7" s="316" t="s">
        <v>2</v>
      </c>
      <c r="B7" s="316"/>
      <c r="C7" s="116" t="str">
        <f>IF('Príloha č. 1'!$C$6="","",'Príloha č. 1'!$C$6)</f>
        <v/>
      </c>
      <c r="D7" s="116"/>
    </row>
    <row r="8" spans="1:10" ht="15" customHeight="1" x14ac:dyDescent="0.2">
      <c r="A8" s="315" t="s">
        <v>3</v>
      </c>
      <c r="B8" s="315"/>
      <c r="C8" s="21" t="str">
        <f>IF('Príloha č. 1'!C8:D8="","",'Príloha č. 1'!C8:D8)</f>
        <v/>
      </c>
      <c r="D8" s="17"/>
    </row>
    <row r="9" spans="1:10" ht="15" customHeight="1" x14ac:dyDescent="0.2">
      <c r="A9" s="315" t="s">
        <v>4</v>
      </c>
      <c r="B9" s="315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303" t="s">
        <v>19</v>
      </c>
      <c r="B11" s="303"/>
      <c r="C11" s="303"/>
      <c r="D11" s="303"/>
    </row>
    <row r="12" spans="1:10" ht="24.95" customHeight="1" x14ac:dyDescent="0.2">
      <c r="A12" s="2" t="s">
        <v>0</v>
      </c>
      <c r="B12" s="316" t="s">
        <v>26</v>
      </c>
      <c r="C12" s="316"/>
      <c r="D12" s="316"/>
    </row>
    <row r="13" spans="1:10" ht="3" customHeight="1" x14ac:dyDescent="0.2">
      <c r="A13" s="2"/>
      <c r="B13" s="119"/>
      <c r="C13" s="119"/>
      <c r="D13" s="119"/>
    </row>
    <row r="14" spans="1:10" ht="24.95" customHeight="1" x14ac:dyDescent="0.2">
      <c r="A14" s="2" t="s">
        <v>0</v>
      </c>
      <c r="B14" s="316" t="s">
        <v>20</v>
      </c>
      <c r="C14" s="316"/>
      <c r="D14" s="316"/>
    </row>
    <row r="15" spans="1:10" ht="3" customHeight="1" x14ac:dyDescent="0.2">
      <c r="A15" s="2"/>
      <c r="B15" s="119"/>
      <c r="C15" s="119"/>
      <c r="D15" s="119"/>
    </row>
    <row r="16" spans="1:10" ht="24.95" customHeight="1" x14ac:dyDescent="0.2">
      <c r="A16" s="2" t="s">
        <v>0</v>
      </c>
      <c r="B16" s="316" t="s">
        <v>21</v>
      </c>
      <c r="C16" s="316"/>
      <c r="D16" s="316"/>
    </row>
    <row r="17" spans="1:5" ht="3" customHeight="1" x14ac:dyDescent="0.2">
      <c r="A17" s="2"/>
      <c r="B17" s="119"/>
      <c r="C17" s="119"/>
      <c r="D17" s="119"/>
    </row>
    <row r="18" spans="1:5" ht="36" customHeight="1" x14ac:dyDescent="0.2">
      <c r="A18" s="2" t="s">
        <v>0</v>
      </c>
      <c r="B18" s="316" t="s">
        <v>22</v>
      </c>
      <c r="C18" s="316"/>
      <c r="D18" s="316"/>
    </row>
    <row r="19" spans="1:5" ht="3" customHeight="1" x14ac:dyDescent="0.2">
      <c r="A19" s="2"/>
      <c r="B19" s="119"/>
      <c r="C19" s="119"/>
      <c r="D19" s="119"/>
    </row>
    <row r="20" spans="1:5" ht="19.5" customHeight="1" x14ac:dyDescent="0.2">
      <c r="A20" s="2" t="s">
        <v>0</v>
      </c>
      <c r="B20" s="316" t="s">
        <v>23</v>
      </c>
      <c r="C20" s="316"/>
      <c r="D20" s="316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94</v>
      </c>
    </row>
    <row r="27" spans="1:5" s="7" customFormat="1" x14ac:dyDescent="0.2">
      <c r="A27" s="301" t="s">
        <v>10</v>
      </c>
      <c r="B27" s="301"/>
      <c r="C27" s="30"/>
    </row>
    <row r="28" spans="1:5" s="10" customFormat="1" ht="12" customHeight="1" x14ac:dyDescent="0.2">
      <c r="A28" s="117"/>
      <c r="B28" s="314" t="s">
        <v>11</v>
      </c>
      <c r="C28" s="314"/>
      <c r="D28" s="8"/>
      <c r="E28" s="9"/>
    </row>
    <row r="29" spans="1:5" x14ac:dyDescent="0.2">
      <c r="A29" s="118"/>
      <c r="B29" s="118"/>
      <c r="C29" s="118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160" priority="8">
      <formula>LEN(TRIM(A28))=0</formula>
    </cfRule>
  </conditionalFormatting>
  <conditionalFormatting sqref="B23">
    <cfRule type="containsBlanks" dxfId="159" priority="5">
      <formula>LEN(TRIM(B23))=0</formula>
    </cfRule>
  </conditionalFormatting>
  <conditionalFormatting sqref="C6:C7">
    <cfRule type="containsBlanks" dxfId="158" priority="4">
      <formula>LEN(TRIM(C6))=0</formula>
    </cfRule>
    <cfRule type="containsBlanks" dxfId="157" priority="7">
      <formula>LEN(TRIM(C6))=0</formula>
    </cfRule>
  </conditionalFormatting>
  <conditionalFormatting sqref="B22">
    <cfRule type="containsBlanks" dxfId="156" priority="6">
      <formula>LEN(TRIM(B22))=0</formula>
    </cfRule>
  </conditionalFormatting>
  <conditionalFormatting sqref="C8:C9">
    <cfRule type="containsBlanks" dxfId="155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>
    <tabColor theme="9" tint="0.39997558519241921"/>
    <pageSetUpPr fitToPage="1"/>
  </sheetPr>
  <dimension ref="A1:W24"/>
  <sheetViews>
    <sheetView showGridLines="0" zoomScale="90" zoomScaleNormal="90" workbookViewId="0">
      <selection activeCell="D23" sqref="D2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85" t="s">
        <v>99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4.5" customHeight="1" thickBot="1" x14ac:dyDescent="0.3">
      <c r="A8" s="66" t="s">
        <v>27</v>
      </c>
      <c r="B8" s="145" t="s">
        <v>281</v>
      </c>
      <c r="C8" s="46" t="s">
        <v>39</v>
      </c>
      <c r="D8" s="154">
        <v>871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67" customFormat="1" ht="22.5" customHeight="1" thickBot="1" x14ac:dyDescent="0.3">
      <c r="A9" s="125"/>
      <c r="B9" s="125"/>
      <c r="C9" s="125"/>
      <c r="D9" s="152">
        <f>SUM(D8:D8)</f>
        <v>871</v>
      </c>
      <c r="E9" s="400" t="s">
        <v>69</v>
      </c>
      <c r="F9" s="400"/>
      <c r="G9" s="400"/>
      <c r="H9" s="400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47" t="s">
        <v>38</v>
      </c>
      <c r="B11" s="347"/>
      <c r="C11" s="347"/>
      <c r="D11" s="347"/>
      <c r="E11" s="347"/>
      <c r="F11" s="347"/>
      <c r="G11" s="347"/>
    </row>
    <row r="12" spans="1:23" s="19" customFormat="1" ht="9" customHeight="1" x14ac:dyDescent="0.25">
      <c r="A12" s="151"/>
      <c r="B12" s="151"/>
      <c r="C12" s="151"/>
      <c r="D12" s="155"/>
      <c r="E12" s="151"/>
      <c r="F12" s="151"/>
      <c r="G12" s="151"/>
    </row>
    <row r="13" spans="1:23" s="56" customFormat="1" ht="15.75" customHeight="1" x14ac:dyDescent="0.25">
      <c r="A13" s="348" t="s">
        <v>1</v>
      </c>
      <c r="B13" s="348"/>
      <c r="C13" s="401" t="str">
        <f>IF('Príloha č. 1'!$C$6="","",'Príloha č. 1'!$C$6)</f>
        <v/>
      </c>
      <c r="D13" s="401"/>
      <c r="E13" s="401"/>
      <c r="F13" s="401"/>
      <c r="G13" s="401"/>
    </row>
    <row r="14" spans="1:23" s="56" customFormat="1" ht="15.75" customHeight="1" x14ac:dyDescent="0.25">
      <c r="A14" s="350" t="s">
        <v>2</v>
      </c>
      <c r="B14" s="350"/>
      <c r="C14" s="402" t="str">
        <f>IF('Príloha č. 1'!$C$7="","",'Príloha č. 1'!$C$7)</f>
        <v/>
      </c>
      <c r="D14" s="402"/>
      <c r="E14" s="402"/>
      <c r="F14" s="402"/>
      <c r="G14" s="402"/>
    </row>
    <row r="15" spans="1:23" s="56" customFormat="1" ht="15.75" customHeight="1" x14ac:dyDescent="0.25">
      <c r="A15" s="350" t="s">
        <v>3</v>
      </c>
      <c r="B15" s="350"/>
      <c r="C15" s="403" t="str">
        <f>IF('Príloha č. 1'!C8:D8="","",'Príloha č. 1'!C8:D8)</f>
        <v/>
      </c>
      <c r="D15" s="403"/>
      <c r="E15" s="403"/>
      <c r="F15" s="403"/>
      <c r="G15" s="403"/>
    </row>
    <row r="16" spans="1:23" s="56" customFormat="1" ht="15.75" customHeight="1" x14ac:dyDescent="0.25">
      <c r="A16" s="350" t="s">
        <v>4</v>
      </c>
      <c r="B16" s="350"/>
      <c r="C16" s="403" t="str">
        <f>IF('Príloha č. 1'!C9:D9="","",'Príloha č. 1'!C9:D9)</f>
        <v/>
      </c>
      <c r="D16" s="403"/>
      <c r="E16" s="403"/>
      <c r="F16" s="403"/>
      <c r="G16" s="403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404" t="s">
        <v>94</v>
      </c>
      <c r="G22" s="404"/>
      <c r="H22" s="404"/>
      <c r="I22" s="399"/>
      <c r="J22" s="399"/>
      <c r="K22" s="399"/>
    </row>
    <row r="23" spans="1:11" s="58" customFormat="1" ht="11.25" x14ac:dyDescent="0.2">
      <c r="A23" s="346" t="s">
        <v>10</v>
      </c>
      <c r="B23" s="346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91" priority="4" operator="greaterThan">
      <formula>2560820</formula>
    </cfRule>
  </conditionalFormatting>
  <conditionalFormatting sqref="B19:B20">
    <cfRule type="containsBlanks" dxfId="90" priority="3">
      <formula>LEN(TRIM(B19))=0</formula>
    </cfRule>
  </conditionalFormatting>
  <conditionalFormatting sqref="E10:F10">
    <cfRule type="cellIs" dxfId="89" priority="2" operator="greaterThan">
      <formula>2560820</formula>
    </cfRule>
  </conditionalFormatting>
  <conditionalFormatting sqref="C13:G16">
    <cfRule type="containsBlanks" dxfId="88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tabColor theme="9" tint="0.39997558519241921"/>
    <pageSetUpPr fitToPage="1"/>
  </sheetPr>
  <dimension ref="A1:W26"/>
  <sheetViews>
    <sheetView showGridLines="0" zoomScale="90" zoomScaleNormal="90" workbookViewId="0">
      <selection activeCell="S10" sqref="S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85" t="s">
        <v>283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4.5" customHeight="1" x14ac:dyDescent="0.25">
      <c r="A8" s="66" t="s">
        <v>27</v>
      </c>
      <c r="B8" s="145" t="s">
        <v>284</v>
      </c>
      <c r="C8" s="46" t="s">
        <v>39</v>
      </c>
      <c r="D8" s="154">
        <v>3003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47" customFormat="1" ht="36" customHeight="1" x14ac:dyDescent="0.25">
      <c r="A9" s="66" t="s">
        <v>28</v>
      </c>
      <c r="B9" s="145" t="s">
        <v>285</v>
      </c>
      <c r="C9" s="46"/>
      <c r="D9" s="154">
        <v>408</v>
      </c>
      <c r="E9" s="188"/>
      <c r="F9" s="248"/>
      <c r="G9" s="187">
        <f>E9*F9</f>
        <v>0</v>
      </c>
      <c r="H9" s="190">
        <f>E9+G9</f>
        <v>0</v>
      </c>
      <c r="I9" s="247">
        <f>D9*E9</f>
        <v>0</v>
      </c>
      <c r="J9" s="191">
        <f>F9*I9</f>
        <v>0</v>
      </c>
      <c r="K9" s="189">
        <f>I9+J9</f>
        <v>0</v>
      </c>
    </row>
    <row r="10" spans="1:23" s="47" customFormat="1" ht="40.5" customHeight="1" thickBot="1" x14ac:dyDescent="0.3">
      <c r="A10" s="66" t="s">
        <v>29</v>
      </c>
      <c r="B10" s="145" t="s">
        <v>286</v>
      </c>
      <c r="C10" s="46" t="s">
        <v>39</v>
      </c>
      <c r="D10" s="154">
        <v>1479</v>
      </c>
      <c r="E10" s="188"/>
      <c r="F10" s="248"/>
      <c r="G10" s="187">
        <f>E10*F10</f>
        <v>0</v>
      </c>
      <c r="H10" s="190">
        <f>E10+G10</f>
        <v>0</v>
      </c>
      <c r="I10" s="247">
        <f>D10*E10</f>
        <v>0</v>
      </c>
      <c r="J10" s="191">
        <f>F10*I10</f>
        <v>0</v>
      </c>
      <c r="K10" s="189">
        <f>I10+J10</f>
        <v>0</v>
      </c>
    </row>
    <row r="11" spans="1:23" s="67" customFormat="1" ht="22.5" customHeight="1" thickBot="1" x14ac:dyDescent="0.3">
      <c r="A11" s="125"/>
      <c r="B11" s="125"/>
      <c r="C11" s="125"/>
      <c r="D11" s="152">
        <f>SUM(D8:D10)</f>
        <v>4890</v>
      </c>
      <c r="E11" s="400" t="s">
        <v>287</v>
      </c>
      <c r="F11" s="400"/>
      <c r="G11" s="400"/>
      <c r="H11" s="400"/>
      <c r="I11" s="157">
        <f>SUM(I8:I10)</f>
        <v>0</v>
      </c>
      <c r="J11" s="125"/>
      <c r="K11" s="144">
        <f>SUM(K8:K10)</f>
        <v>0</v>
      </c>
    </row>
    <row r="12" spans="1:23" s="55" customFormat="1" ht="11.25" customHeight="1" x14ac:dyDescent="0.2">
      <c r="A12" s="48"/>
      <c r="B12" s="49"/>
      <c r="C12" s="50"/>
      <c r="D12" s="51"/>
      <c r="E12" s="52"/>
      <c r="F12" s="52"/>
      <c r="G12" s="53"/>
      <c r="H12" s="53"/>
      <c r="I12" s="52"/>
      <c r="J12" s="52"/>
      <c r="K12" s="54"/>
    </row>
    <row r="13" spans="1:23" s="19" customFormat="1" ht="19.5" customHeight="1" x14ac:dyDescent="0.25">
      <c r="A13" s="347" t="s">
        <v>38</v>
      </c>
      <c r="B13" s="347"/>
      <c r="C13" s="347"/>
      <c r="D13" s="347"/>
      <c r="E13" s="347"/>
      <c r="F13" s="347"/>
      <c r="G13" s="347"/>
    </row>
    <row r="14" spans="1:23" s="19" customFormat="1" ht="9" customHeight="1" x14ac:dyDescent="0.25">
      <c r="A14" s="269"/>
      <c r="B14" s="269"/>
      <c r="C14" s="269"/>
      <c r="D14" s="155"/>
      <c r="E14" s="269"/>
      <c r="F14" s="269"/>
      <c r="G14" s="269"/>
    </row>
    <row r="15" spans="1:23" s="56" customFormat="1" ht="15.75" customHeight="1" x14ac:dyDescent="0.25">
      <c r="A15" s="348" t="s">
        <v>1</v>
      </c>
      <c r="B15" s="348"/>
      <c r="C15" s="401" t="str">
        <f>IF('Príloha č. 1'!$C$6="","",'Príloha č. 1'!$C$6)</f>
        <v/>
      </c>
      <c r="D15" s="401"/>
      <c r="E15" s="401"/>
      <c r="F15" s="401"/>
      <c r="G15" s="401"/>
    </row>
    <row r="16" spans="1:23" s="56" customFormat="1" ht="15.75" customHeight="1" x14ac:dyDescent="0.25">
      <c r="A16" s="350" t="s">
        <v>2</v>
      </c>
      <c r="B16" s="350"/>
      <c r="C16" s="402" t="str">
        <f>IF('Príloha č. 1'!$C$7="","",'Príloha č. 1'!$C$7)</f>
        <v/>
      </c>
      <c r="D16" s="402"/>
      <c r="E16" s="402"/>
      <c r="F16" s="402"/>
      <c r="G16" s="402"/>
    </row>
    <row r="17" spans="1:11" s="56" customFormat="1" ht="15.75" customHeight="1" x14ac:dyDescent="0.25">
      <c r="A17" s="350" t="s">
        <v>3</v>
      </c>
      <c r="B17" s="350"/>
      <c r="C17" s="403" t="str">
        <f>IF('Príloha č. 1'!C8:D8="","",'Príloha č. 1'!C8:D8)</f>
        <v/>
      </c>
      <c r="D17" s="403"/>
      <c r="E17" s="403"/>
      <c r="F17" s="403"/>
      <c r="G17" s="403"/>
    </row>
    <row r="18" spans="1:11" s="56" customFormat="1" ht="15.75" customHeight="1" x14ac:dyDescent="0.25">
      <c r="A18" s="350" t="s">
        <v>4</v>
      </c>
      <c r="B18" s="350"/>
      <c r="C18" s="403" t="str">
        <f>IF('Príloha č. 1'!C9:D9="","",'Príloha č. 1'!C9:D9)</f>
        <v/>
      </c>
      <c r="D18" s="403"/>
      <c r="E18" s="403"/>
      <c r="F18" s="403"/>
      <c r="G18" s="403"/>
    </row>
    <row r="21" spans="1:11" ht="15.75" customHeight="1" x14ac:dyDescent="0.2">
      <c r="A21" s="36" t="s">
        <v>8</v>
      </c>
      <c r="B21" s="122" t="str">
        <f>IF('Príloha č. 1'!B23:B23="","",'Príloha č. 1'!B23:B23)</f>
        <v/>
      </c>
    </row>
    <row r="22" spans="1:11" ht="15.75" customHeight="1" x14ac:dyDescent="0.2">
      <c r="A22" s="36" t="s">
        <v>9</v>
      </c>
      <c r="B22" s="28" t="str">
        <f>IF('Príloha č. 1'!B24:B24="","",'Príloha č. 1'!B24:B24)</f>
        <v/>
      </c>
    </row>
    <row r="23" spans="1:11" ht="12.75" customHeight="1" x14ac:dyDescent="0.2">
      <c r="F23" s="158"/>
      <c r="G23" s="158"/>
      <c r="H23" s="158"/>
      <c r="I23" s="121"/>
      <c r="J23" s="121"/>
      <c r="K23" s="121"/>
    </row>
    <row r="24" spans="1:11" ht="33.75" customHeight="1" x14ac:dyDescent="0.2">
      <c r="F24" s="404" t="s">
        <v>94</v>
      </c>
      <c r="G24" s="404"/>
      <c r="H24" s="404"/>
      <c r="I24" s="399"/>
      <c r="J24" s="399"/>
      <c r="K24" s="399"/>
    </row>
    <row r="25" spans="1:11" s="58" customFormat="1" ht="11.25" x14ac:dyDescent="0.2">
      <c r="A25" s="346" t="s">
        <v>10</v>
      </c>
      <c r="B25" s="346"/>
      <c r="D25" s="156"/>
    </row>
    <row r="26" spans="1:11" s="63" customFormat="1" ht="12" customHeight="1" x14ac:dyDescent="0.2">
      <c r="A26" s="59"/>
      <c r="B26" s="60" t="s">
        <v>11</v>
      </c>
      <c r="C26" s="61"/>
      <c r="D26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4:K24"/>
    <mergeCell ref="E11:H11"/>
    <mergeCell ref="A13:G13"/>
    <mergeCell ref="A15:B15"/>
    <mergeCell ref="C15:G15"/>
    <mergeCell ref="A16:B16"/>
    <mergeCell ref="C16:G16"/>
    <mergeCell ref="A25:B25"/>
    <mergeCell ref="A17:B17"/>
    <mergeCell ref="C17:G17"/>
    <mergeCell ref="A18:B18"/>
    <mergeCell ref="C18:G18"/>
    <mergeCell ref="F24:H24"/>
  </mergeCells>
  <conditionalFormatting sqref="I12:J12">
    <cfRule type="cellIs" dxfId="87" priority="4" operator="greaterThan">
      <formula>2560820</formula>
    </cfRule>
  </conditionalFormatting>
  <conditionalFormatting sqref="B21:B22">
    <cfRule type="containsBlanks" dxfId="86" priority="3">
      <formula>LEN(TRIM(B21))=0</formula>
    </cfRule>
  </conditionalFormatting>
  <conditionalFormatting sqref="E12:F12">
    <cfRule type="cellIs" dxfId="85" priority="2" operator="greaterThan">
      <formula>2560820</formula>
    </cfRule>
  </conditionalFormatting>
  <conditionalFormatting sqref="C15:G18">
    <cfRule type="containsBlanks" dxfId="84" priority="1">
      <formula>LEN(TRIM(C15))=0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>
    <tabColor theme="9" tint="0.39997558519241921"/>
    <pageSetUpPr fitToPage="1"/>
  </sheetPr>
  <dimension ref="A1:W31"/>
  <sheetViews>
    <sheetView showGridLines="0" zoomScale="90" zoomScaleNormal="90" workbookViewId="0">
      <selection activeCell="B15" sqref="B1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85" t="s">
        <v>102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4.5" customHeight="1" x14ac:dyDescent="0.25">
      <c r="A8" s="66" t="s">
        <v>27</v>
      </c>
      <c r="B8" s="145" t="s">
        <v>288</v>
      </c>
      <c r="C8" s="46" t="s">
        <v>39</v>
      </c>
      <c r="D8" s="154">
        <v>567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47" customFormat="1" ht="34.5" customHeight="1" x14ac:dyDescent="0.25">
      <c r="A9" s="66">
        <v>2</v>
      </c>
      <c r="B9" s="145" t="s">
        <v>289</v>
      </c>
      <c r="C9" s="46" t="s">
        <v>39</v>
      </c>
      <c r="D9" s="154">
        <v>186</v>
      </c>
      <c r="E9" s="188"/>
      <c r="F9" s="248"/>
      <c r="G9" s="187">
        <f t="shared" ref="G9:G14" si="0">E9*F9</f>
        <v>0</v>
      </c>
      <c r="H9" s="190">
        <f t="shared" ref="H9:H14" si="1">E9+G9</f>
        <v>0</v>
      </c>
      <c r="I9" s="247">
        <f t="shared" ref="I9:I14" si="2">D9*E9</f>
        <v>0</v>
      </c>
      <c r="J9" s="191">
        <f t="shared" ref="J9:J14" si="3">F9*I9</f>
        <v>0</v>
      </c>
      <c r="K9" s="189">
        <f t="shared" ref="K9:K14" si="4">I9+J9</f>
        <v>0</v>
      </c>
    </row>
    <row r="10" spans="1:23" s="47" customFormat="1" ht="34.5" customHeight="1" x14ac:dyDescent="0.25">
      <c r="A10" s="66">
        <v>3</v>
      </c>
      <c r="B10" s="145" t="s">
        <v>290</v>
      </c>
      <c r="C10" s="46" t="s">
        <v>39</v>
      </c>
      <c r="D10" s="154">
        <v>36</v>
      </c>
      <c r="E10" s="188"/>
      <c r="F10" s="248"/>
      <c r="G10" s="187">
        <f t="shared" si="0"/>
        <v>0</v>
      </c>
      <c r="H10" s="190">
        <f t="shared" si="1"/>
        <v>0</v>
      </c>
      <c r="I10" s="247">
        <f t="shared" si="2"/>
        <v>0</v>
      </c>
      <c r="J10" s="191">
        <f t="shared" si="3"/>
        <v>0</v>
      </c>
      <c r="K10" s="189">
        <f t="shared" si="4"/>
        <v>0</v>
      </c>
    </row>
    <row r="11" spans="1:23" s="47" customFormat="1" ht="34.5" customHeight="1" x14ac:dyDescent="0.25">
      <c r="A11" s="66">
        <v>4</v>
      </c>
      <c r="B11" s="145" t="s">
        <v>291</v>
      </c>
      <c r="C11" s="46" t="s">
        <v>39</v>
      </c>
      <c r="D11" s="154">
        <v>1542</v>
      </c>
      <c r="E11" s="188"/>
      <c r="F11" s="248"/>
      <c r="G11" s="187">
        <f t="shared" si="0"/>
        <v>0</v>
      </c>
      <c r="H11" s="190">
        <f t="shared" si="1"/>
        <v>0</v>
      </c>
      <c r="I11" s="247">
        <f t="shared" si="2"/>
        <v>0</v>
      </c>
      <c r="J11" s="191">
        <f t="shared" si="3"/>
        <v>0</v>
      </c>
      <c r="K11" s="189">
        <f t="shared" si="4"/>
        <v>0</v>
      </c>
    </row>
    <row r="12" spans="1:23" s="47" customFormat="1" ht="34.5" customHeight="1" x14ac:dyDescent="0.25">
      <c r="A12" s="66">
        <v>5</v>
      </c>
      <c r="B12" s="145" t="s">
        <v>292</v>
      </c>
      <c r="C12" s="46" t="s">
        <v>39</v>
      </c>
      <c r="D12" s="154">
        <v>43</v>
      </c>
      <c r="E12" s="188"/>
      <c r="F12" s="248"/>
      <c r="G12" s="187">
        <f t="shared" si="0"/>
        <v>0</v>
      </c>
      <c r="H12" s="190">
        <f t="shared" si="1"/>
        <v>0</v>
      </c>
      <c r="I12" s="247">
        <f t="shared" si="2"/>
        <v>0</v>
      </c>
      <c r="J12" s="191">
        <f t="shared" si="3"/>
        <v>0</v>
      </c>
      <c r="K12" s="189">
        <f t="shared" si="4"/>
        <v>0</v>
      </c>
    </row>
    <row r="13" spans="1:23" s="47" customFormat="1" ht="34.5" customHeight="1" x14ac:dyDescent="0.25">
      <c r="A13" s="66">
        <v>6</v>
      </c>
      <c r="B13" s="145" t="s">
        <v>295</v>
      </c>
      <c r="C13" s="46" t="s">
        <v>39</v>
      </c>
      <c r="D13" s="154">
        <v>810</v>
      </c>
      <c r="E13" s="188"/>
      <c r="F13" s="248"/>
      <c r="G13" s="187">
        <f t="shared" si="0"/>
        <v>0</v>
      </c>
      <c r="H13" s="190">
        <f t="shared" si="1"/>
        <v>0</v>
      </c>
      <c r="I13" s="247">
        <f t="shared" si="2"/>
        <v>0</v>
      </c>
      <c r="J13" s="191">
        <f t="shared" si="3"/>
        <v>0</v>
      </c>
      <c r="K13" s="189">
        <f t="shared" si="4"/>
        <v>0</v>
      </c>
    </row>
    <row r="14" spans="1:23" s="47" customFormat="1" ht="36" customHeight="1" x14ac:dyDescent="0.25">
      <c r="A14" s="66">
        <v>7</v>
      </c>
      <c r="B14" s="145" t="s">
        <v>293</v>
      </c>
      <c r="C14" s="46" t="s">
        <v>39</v>
      </c>
      <c r="D14" s="154">
        <v>25</v>
      </c>
      <c r="E14" s="188"/>
      <c r="F14" s="248"/>
      <c r="G14" s="187">
        <f t="shared" si="0"/>
        <v>0</v>
      </c>
      <c r="H14" s="190">
        <f t="shared" si="1"/>
        <v>0</v>
      </c>
      <c r="I14" s="247">
        <f t="shared" si="2"/>
        <v>0</v>
      </c>
      <c r="J14" s="191">
        <f t="shared" si="3"/>
        <v>0</v>
      </c>
      <c r="K14" s="189">
        <f t="shared" si="4"/>
        <v>0</v>
      </c>
    </row>
    <row r="15" spans="1:23" s="47" customFormat="1" ht="40.5" customHeight="1" thickBot="1" x14ac:dyDescent="0.3">
      <c r="A15" s="66" t="s">
        <v>34</v>
      </c>
      <c r="B15" s="145" t="s">
        <v>294</v>
      </c>
      <c r="C15" s="46" t="s">
        <v>39</v>
      </c>
      <c r="D15" s="154">
        <v>693</v>
      </c>
      <c r="E15" s="188"/>
      <c r="F15" s="248"/>
      <c r="G15" s="187">
        <f>E15*F15</f>
        <v>0</v>
      </c>
      <c r="H15" s="190">
        <f>E15+G15</f>
        <v>0</v>
      </c>
      <c r="I15" s="247">
        <f>D15*E15</f>
        <v>0</v>
      </c>
      <c r="J15" s="191">
        <f>F15*I15</f>
        <v>0</v>
      </c>
      <c r="K15" s="189">
        <f>I15+J15</f>
        <v>0</v>
      </c>
    </row>
    <row r="16" spans="1:23" s="67" customFormat="1" ht="22.5" customHeight="1" thickBot="1" x14ac:dyDescent="0.3">
      <c r="A16" s="125"/>
      <c r="B16" s="125"/>
      <c r="C16" s="125"/>
      <c r="D16" s="152">
        <f>SUM(D8:D15)</f>
        <v>3902</v>
      </c>
      <c r="E16" s="400" t="s">
        <v>337</v>
      </c>
      <c r="F16" s="400"/>
      <c r="G16" s="400"/>
      <c r="H16" s="400"/>
      <c r="I16" s="157">
        <f>SUM(I8:I15)</f>
        <v>0</v>
      </c>
      <c r="J16" s="125"/>
      <c r="K16" s="144">
        <f>SUM(K8:K15)</f>
        <v>0</v>
      </c>
    </row>
    <row r="17" spans="1:11" s="55" customFormat="1" ht="11.25" customHeight="1" x14ac:dyDescent="0.2">
      <c r="A17" s="48"/>
      <c r="B17" s="49"/>
      <c r="C17" s="50"/>
      <c r="D17" s="51"/>
      <c r="E17" s="52"/>
      <c r="F17" s="52"/>
      <c r="G17" s="53"/>
      <c r="H17" s="53"/>
      <c r="I17" s="52"/>
      <c r="J17" s="52"/>
      <c r="K17" s="54"/>
    </row>
    <row r="18" spans="1:11" s="19" customFormat="1" ht="19.5" customHeight="1" x14ac:dyDescent="0.25">
      <c r="A18" s="347" t="s">
        <v>38</v>
      </c>
      <c r="B18" s="347"/>
      <c r="C18" s="347"/>
      <c r="D18" s="347"/>
      <c r="E18" s="347"/>
      <c r="F18" s="347"/>
      <c r="G18" s="347"/>
    </row>
    <row r="19" spans="1:11" s="19" customFormat="1" ht="9" customHeight="1" x14ac:dyDescent="0.25">
      <c r="A19" s="269"/>
      <c r="B19" s="269"/>
      <c r="C19" s="269"/>
      <c r="D19" s="155"/>
      <c r="E19" s="269"/>
      <c r="F19" s="269"/>
      <c r="G19" s="269"/>
    </row>
    <row r="20" spans="1:11" s="56" customFormat="1" ht="15.75" customHeight="1" x14ac:dyDescent="0.25">
      <c r="A20" s="348" t="s">
        <v>1</v>
      </c>
      <c r="B20" s="348"/>
      <c r="C20" s="401" t="str">
        <f>IF('Príloha č. 1'!$C$6="","",'Príloha č. 1'!$C$6)</f>
        <v/>
      </c>
      <c r="D20" s="401"/>
      <c r="E20" s="401"/>
      <c r="F20" s="401"/>
      <c r="G20" s="401"/>
    </row>
    <row r="21" spans="1:11" s="56" customFormat="1" ht="15.75" customHeight="1" x14ac:dyDescent="0.25">
      <c r="A21" s="350" t="s">
        <v>2</v>
      </c>
      <c r="B21" s="350"/>
      <c r="C21" s="402" t="str">
        <f>IF('Príloha č. 1'!$C$7="","",'Príloha č. 1'!$C$7)</f>
        <v/>
      </c>
      <c r="D21" s="402"/>
      <c r="E21" s="402"/>
      <c r="F21" s="402"/>
      <c r="G21" s="402"/>
    </row>
    <row r="22" spans="1:11" s="56" customFormat="1" ht="15.75" customHeight="1" x14ac:dyDescent="0.25">
      <c r="A22" s="350" t="s">
        <v>3</v>
      </c>
      <c r="B22" s="350"/>
      <c r="C22" s="403" t="str">
        <f>IF('Príloha č. 1'!C8:D8="","",'Príloha č. 1'!C8:D8)</f>
        <v/>
      </c>
      <c r="D22" s="403"/>
      <c r="E22" s="403"/>
      <c r="F22" s="403"/>
      <c r="G22" s="403"/>
    </row>
    <row r="23" spans="1:11" s="56" customFormat="1" ht="15.75" customHeight="1" x14ac:dyDescent="0.25">
      <c r="A23" s="350" t="s">
        <v>4</v>
      </c>
      <c r="B23" s="350"/>
      <c r="C23" s="403" t="str">
        <f>IF('Príloha č. 1'!C9:D9="","",'Príloha č. 1'!C9:D9)</f>
        <v/>
      </c>
      <c r="D23" s="403"/>
      <c r="E23" s="403"/>
      <c r="F23" s="403"/>
      <c r="G23" s="403"/>
    </row>
    <row r="26" spans="1:11" ht="15.75" customHeight="1" x14ac:dyDescent="0.2">
      <c r="A26" s="36" t="s">
        <v>8</v>
      </c>
      <c r="B26" s="122" t="str">
        <f>IF('Príloha č. 1'!B23:B23="","",'Príloha č. 1'!B23:B23)</f>
        <v/>
      </c>
    </row>
    <row r="27" spans="1:11" ht="15.75" customHeight="1" x14ac:dyDescent="0.2">
      <c r="A27" s="36" t="s">
        <v>9</v>
      </c>
      <c r="B27" s="28" t="str">
        <f>IF('Príloha č. 1'!B24:B24="","",'Príloha č. 1'!B24:B24)</f>
        <v/>
      </c>
    </row>
    <row r="28" spans="1:11" ht="12.75" customHeight="1" x14ac:dyDescent="0.2">
      <c r="F28" s="158"/>
      <c r="G28" s="158"/>
      <c r="H28" s="158"/>
      <c r="I28" s="121"/>
      <c r="J28" s="121"/>
      <c r="K28" s="121"/>
    </row>
    <row r="29" spans="1:11" ht="33.75" customHeight="1" x14ac:dyDescent="0.2">
      <c r="F29" s="404" t="s">
        <v>94</v>
      </c>
      <c r="G29" s="404"/>
      <c r="H29" s="404"/>
      <c r="I29" s="399"/>
      <c r="J29" s="399"/>
      <c r="K29" s="399"/>
    </row>
    <row r="30" spans="1:11" s="58" customFormat="1" ht="11.25" x14ac:dyDescent="0.2">
      <c r="A30" s="346" t="s">
        <v>10</v>
      </c>
      <c r="B30" s="346"/>
      <c r="D30" s="156"/>
    </row>
    <row r="31" spans="1:11" s="63" customFormat="1" ht="12" customHeight="1" x14ac:dyDescent="0.2">
      <c r="A31" s="59"/>
      <c r="B31" s="60" t="s">
        <v>11</v>
      </c>
      <c r="C31" s="61"/>
      <c r="D31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9:K29"/>
    <mergeCell ref="E16:H16"/>
    <mergeCell ref="A18:G18"/>
    <mergeCell ref="A20:B20"/>
    <mergeCell ref="C20:G20"/>
    <mergeCell ref="A21:B21"/>
    <mergeCell ref="C21:G21"/>
    <mergeCell ref="A30:B30"/>
    <mergeCell ref="A22:B22"/>
    <mergeCell ref="C22:G22"/>
    <mergeCell ref="A23:B23"/>
    <mergeCell ref="C23:G23"/>
    <mergeCell ref="F29:H29"/>
  </mergeCells>
  <conditionalFormatting sqref="I17:J17">
    <cfRule type="cellIs" dxfId="83" priority="4" operator="greaterThan">
      <formula>2560820</formula>
    </cfRule>
  </conditionalFormatting>
  <conditionalFormatting sqref="B26:B27">
    <cfRule type="containsBlanks" dxfId="82" priority="3">
      <formula>LEN(TRIM(B26))=0</formula>
    </cfRule>
  </conditionalFormatting>
  <conditionalFormatting sqref="E17:F17">
    <cfRule type="cellIs" dxfId="81" priority="2" operator="greaterThan">
      <formula>2560820</formula>
    </cfRule>
  </conditionalFormatting>
  <conditionalFormatting sqref="C20:G23">
    <cfRule type="containsBlanks" dxfId="80" priority="1">
      <formula>LEN(TRIM(C20))=0</formula>
    </cfRule>
  </conditionalFormatting>
  <pageMargins left="0.78740157480314965" right="0.78740157480314965" top="0.98425196850393704" bottom="0.39370078740157483" header="0.51181102362204722" footer="0.59055118110236227"/>
  <pageSetup paperSize="9" scale="7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57.75" customHeight="1" thickBot="1" x14ac:dyDescent="0.25">
      <c r="A4" s="385" t="s">
        <v>120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4.5" customHeight="1" thickBot="1" x14ac:dyDescent="0.3">
      <c r="A8" s="66" t="s">
        <v>27</v>
      </c>
      <c r="B8" s="145" t="s">
        <v>296</v>
      </c>
      <c r="C8" s="46" t="s">
        <v>39</v>
      </c>
      <c r="D8" s="154">
        <v>15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67" customFormat="1" ht="22.5" customHeight="1" thickBot="1" x14ac:dyDescent="0.3">
      <c r="A9" s="125"/>
      <c r="B9" s="125"/>
      <c r="C9" s="125"/>
      <c r="D9" s="152">
        <f>SUM(D8:D8)</f>
        <v>15</v>
      </c>
      <c r="E9" s="400" t="s">
        <v>338</v>
      </c>
      <c r="F9" s="400"/>
      <c r="G9" s="400"/>
      <c r="H9" s="400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47" t="s">
        <v>38</v>
      </c>
      <c r="B11" s="347"/>
      <c r="C11" s="347"/>
      <c r="D11" s="347"/>
      <c r="E11" s="347"/>
      <c r="F11" s="347"/>
      <c r="G11" s="347"/>
    </row>
    <row r="12" spans="1:23" s="19" customFormat="1" ht="9" customHeight="1" x14ac:dyDescent="0.25">
      <c r="A12" s="269"/>
      <c r="B12" s="269"/>
      <c r="C12" s="269"/>
      <c r="D12" s="155"/>
      <c r="E12" s="269"/>
      <c r="F12" s="269"/>
      <c r="G12" s="269"/>
    </row>
    <row r="13" spans="1:23" s="56" customFormat="1" ht="15.75" customHeight="1" x14ac:dyDescent="0.25">
      <c r="A13" s="348" t="s">
        <v>1</v>
      </c>
      <c r="B13" s="348"/>
      <c r="C13" s="401" t="str">
        <f>IF('Príloha č. 1'!$C$6="","",'Príloha č. 1'!$C$6)</f>
        <v/>
      </c>
      <c r="D13" s="401"/>
      <c r="E13" s="401"/>
      <c r="F13" s="401"/>
      <c r="G13" s="401"/>
    </row>
    <row r="14" spans="1:23" s="56" customFormat="1" ht="15.75" customHeight="1" x14ac:dyDescent="0.25">
      <c r="A14" s="350" t="s">
        <v>2</v>
      </c>
      <c r="B14" s="350"/>
      <c r="C14" s="402" t="str">
        <f>IF('Príloha č. 1'!$C$7="","",'Príloha č. 1'!$C$7)</f>
        <v/>
      </c>
      <c r="D14" s="402"/>
      <c r="E14" s="402"/>
      <c r="F14" s="402"/>
      <c r="G14" s="402"/>
    </row>
    <row r="15" spans="1:23" s="56" customFormat="1" ht="15.75" customHeight="1" x14ac:dyDescent="0.25">
      <c r="A15" s="350" t="s">
        <v>3</v>
      </c>
      <c r="B15" s="350"/>
      <c r="C15" s="403" t="str">
        <f>IF('Príloha č. 1'!C8:D8="","",'Príloha č. 1'!C8:D8)</f>
        <v/>
      </c>
      <c r="D15" s="403"/>
      <c r="E15" s="403"/>
      <c r="F15" s="403"/>
      <c r="G15" s="403"/>
    </row>
    <row r="16" spans="1:23" s="56" customFormat="1" ht="15.75" customHeight="1" x14ac:dyDescent="0.25">
      <c r="A16" s="350" t="s">
        <v>4</v>
      </c>
      <c r="B16" s="350"/>
      <c r="C16" s="403" t="str">
        <f>IF('Príloha č. 1'!C9:D9="","",'Príloha č. 1'!C9:D9)</f>
        <v/>
      </c>
      <c r="D16" s="403"/>
      <c r="E16" s="403"/>
      <c r="F16" s="403"/>
      <c r="G16" s="403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404" t="s">
        <v>94</v>
      </c>
      <c r="G22" s="404"/>
      <c r="H22" s="404"/>
      <c r="I22" s="399"/>
      <c r="J22" s="399"/>
      <c r="K22" s="399"/>
    </row>
    <row r="23" spans="1:11" s="58" customFormat="1" ht="11.25" x14ac:dyDescent="0.2">
      <c r="A23" s="346" t="s">
        <v>10</v>
      </c>
      <c r="B23" s="346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79" priority="4" operator="greaterThan">
      <formula>2560820</formula>
    </cfRule>
  </conditionalFormatting>
  <conditionalFormatting sqref="B19:B20">
    <cfRule type="containsBlanks" dxfId="78" priority="3">
      <formula>LEN(TRIM(B19))=0</formula>
    </cfRule>
  </conditionalFormatting>
  <conditionalFormatting sqref="E10:F10">
    <cfRule type="cellIs" dxfId="77" priority="2" operator="greaterThan">
      <formula>2560820</formula>
    </cfRule>
  </conditionalFormatting>
  <conditionalFormatting sqref="C13:G16">
    <cfRule type="containsBlanks" dxfId="7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85" t="s">
        <v>124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4.5" customHeight="1" thickBot="1" x14ac:dyDescent="0.3">
      <c r="A8" s="66" t="s">
        <v>27</v>
      </c>
      <c r="B8" s="145" t="s">
        <v>297</v>
      </c>
      <c r="C8" s="46" t="s">
        <v>39</v>
      </c>
      <c r="D8" s="154">
        <v>15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67" customFormat="1" ht="22.5" customHeight="1" thickBot="1" x14ac:dyDescent="0.3">
      <c r="A9" s="125"/>
      <c r="B9" s="125"/>
      <c r="C9" s="125"/>
      <c r="D9" s="152">
        <f>SUM(D8:D8)</f>
        <v>15</v>
      </c>
      <c r="E9" s="400" t="s">
        <v>298</v>
      </c>
      <c r="F9" s="400"/>
      <c r="G9" s="400"/>
      <c r="H9" s="400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47" t="s">
        <v>38</v>
      </c>
      <c r="B11" s="347"/>
      <c r="C11" s="347"/>
      <c r="D11" s="347"/>
      <c r="E11" s="347"/>
      <c r="F11" s="347"/>
      <c r="G11" s="347"/>
    </row>
    <row r="12" spans="1:23" s="19" customFormat="1" ht="9" customHeight="1" x14ac:dyDescent="0.25">
      <c r="A12" s="269"/>
      <c r="B12" s="269"/>
      <c r="C12" s="269"/>
      <c r="D12" s="155"/>
      <c r="E12" s="269"/>
      <c r="F12" s="269"/>
      <c r="G12" s="269"/>
    </row>
    <row r="13" spans="1:23" s="56" customFormat="1" ht="15.75" customHeight="1" x14ac:dyDescent="0.25">
      <c r="A13" s="348" t="s">
        <v>1</v>
      </c>
      <c r="B13" s="348"/>
      <c r="C13" s="401" t="str">
        <f>IF('Príloha č. 1'!$C$6="","",'Príloha č. 1'!$C$6)</f>
        <v/>
      </c>
      <c r="D13" s="401"/>
      <c r="E13" s="401"/>
      <c r="F13" s="401"/>
      <c r="G13" s="401"/>
    </row>
    <row r="14" spans="1:23" s="56" customFormat="1" ht="15.75" customHeight="1" x14ac:dyDescent="0.25">
      <c r="A14" s="350" t="s">
        <v>2</v>
      </c>
      <c r="B14" s="350"/>
      <c r="C14" s="402" t="str">
        <f>IF('Príloha č. 1'!$C$7="","",'Príloha č. 1'!$C$7)</f>
        <v/>
      </c>
      <c r="D14" s="402"/>
      <c r="E14" s="402"/>
      <c r="F14" s="402"/>
      <c r="G14" s="402"/>
    </row>
    <row r="15" spans="1:23" s="56" customFormat="1" ht="15.75" customHeight="1" x14ac:dyDescent="0.25">
      <c r="A15" s="350" t="s">
        <v>3</v>
      </c>
      <c r="B15" s="350"/>
      <c r="C15" s="403" t="str">
        <f>IF('Príloha č. 1'!C8:D8="","",'Príloha č. 1'!C8:D8)</f>
        <v/>
      </c>
      <c r="D15" s="403"/>
      <c r="E15" s="403"/>
      <c r="F15" s="403"/>
      <c r="G15" s="403"/>
    </row>
    <row r="16" spans="1:23" s="56" customFormat="1" ht="15.75" customHeight="1" x14ac:dyDescent="0.25">
      <c r="A16" s="350" t="s">
        <v>4</v>
      </c>
      <c r="B16" s="350"/>
      <c r="C16" s="403" t="str">
        <f>IF('Príloha č. 1'!C9:D9="","",'Príloha č. 1'!C9:D9)</f>
        <v/>
      </c>
      <c r="D16" s="403"/>
      <c r="E16" s="403"/>
      <c r="F16" s="403"/>
      <c r="G16" s="403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404" t="s">
        <v>94</v>
      </c>
      <c r="G22" s="404"/>
      <c r="H22" s="404"/>
      <c r="I22" s="399"/>
      <c r="J22" s="399"/>
      <c r="K22" s="399"/>
    </row>
    <row r="23" spans="1:11" s="58" customFormat="1" ht="11.25" x14ac:dyDescent="0.2">
      <c r="A23" s="346" t="s">
        <v>10</v>
      </c>
      <c r="B23" s="346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75" priority="4" operator="greaterThan">
      <formula>2560820</formula>
    </cfRule>
  </conditionalFormatting>
  <conditionalFormatting sqref="B19:B20">
    <cfRule type="containsBlanks" dxfId="74" priority="3">
      <formula>LEN(TRIM(B19))=0</formula>
    </cfRule>
  </conditionalFormatting>
  <conditionalFormatting sqref="E10:F10">
    <cfRule type="cellIs" dxfId="73" priority="2" operator="greaterThan">
      <formula>2560820</formula>
    </cfRule>
  </conditionalFormatting>
  <conditionalFormatting sqref="C13:G16">
    <cfRule type="containsBlanks" dxfId="7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theme="9" tint="0.39997558519241921"/>
    <pageSetUpPr fitToPage="1"/>
  </sheetPr>
  <dimension ref="A1:W34"/>
  <sheetViews>
    <sheetView showGridLines="0" zoomScale="90" zoomScaleNormal="90" workbookViewId="0">
      <selection activeCell="B18" sqref="B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85" t="s">
        <v>128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4.5" customHeight="1" x14ac:dyDescent="0.25">
      <c r="A8" s="66" t="s">
        <v>27</v>
      </c>
      <c r="B8" s="145" t="s">
        <v>299</v>
      </c>
      <c r="C8" s="46" t="s">
        <v>39</v>
      </c>
      <c r="D8" s="154">
        <v>23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47" customFormat="1" ht="34.5" customHeight="1" x14ac:dyDescent="0.25">
      <c r="A9" s="66">
        <v>2</v>
      </c>
      <c r="B9" s="145" t="s">
        <v>300</v>
      </c>
      <c r="C9" s="46" t="s">
        <v>39</v>
      </c>
      <c r="D9" s="154">
        <v>642</v>
      </c>
      <c r="E9" s="188"/>
      <c r="F9" s="248"/>
      <c r="G9" s="187">
        <f t="shared" ref="G9:G18" si="0">E9*F9</f>
        <v>0</v>
      </c>
      <c r="H9" s="190">
        <f t="shared" ref="H9:H18" si="1">E9+G9</f>
        <v>0</v>
      </c>
      <c r="I9" s="247">
        <f t="shared" ref="I9:I18" si="2">D9*E9</f>
        <v>0</v>
      </c>
      <c r="J9" s="191">
        <f t="shared" ref="J9:J18" si="3">F9*I9</f>
        <v>0</v>
      </c>
      <c r="K9" s="189">
        <f t="shared" ref="K9:K18" si="4">I9+J9</f>
        <v>0</v>
      </c>
    </row>
    <row r="10" spans="1:23" s="47" customFormat="1" ht="43.5" customHeight="1" x14ac:dyDescent="0.25">
      <c r="A10" s="66">
        <v>3</v>
      </c>
      <c r="B10" s="145" t="s">
        <v>301</v>
      </c>
      <c r="C10" s="46" t="s">
        <v>39</v>
      </c>
      <c r="D10" s="154">
        <v>62</v>
      </c>
      <c r="E10" s="188"/>
      <c r="F10" s="248"/>
      <c r="G10" s="187">
        <f t="shared" si="0"/>
        <v>0</v>
      </c>
      <c r="H10" s="190">
        <f t="shared" si="1"/>
        <v>0</v>
      </c>
      <c r="I10" s="247">
        <f t="shared" si="2"/>
        <v>0</v>
      </c>
      <c r="J10" s="191">
        <f t="shared" si="3"/>
        <v>0</v>
      </c>
      <c r="K10" s="189">
        <f t="shared" si="4"/>
        <v>0</v>
      </c>
    </row>
    <row r="11" spans="1:23" s="47" customFormat="1" ht="34.5" customHeight="1" x14ac:dyDescent="0.25">
      <c r="A11" s="66">
        <v>4</v>
      </c>
      <c r="B11" s="145" t="s">
        <v>302</v>
      </c>
      <c r="C11" s="46" t="s">
        <v>39</v>
      </c>
      <c r="D11" s="154">
        <v>120</v>
      </c>
      <c r="E11" s="188"/>
      <c r="F11" s="248"/>
      <c r="G11" s="187">
        <f t="shared" si="0"/>
        <v>0</v>
      </c>
      <c r="H11" s="190">
        <f t="shared" si="1"/>
        <v>0</v>
      </c>
      <c r="I11" s="247">
        <f t="shared" si="2"/>
        <v>0</v>
      </c>
      <c r="J11" s="191">
        <f t="shared" si="3"/>
        <v>0</v>
      </c>
      <c r="K11" s="189">
        <f t="shared" si="4"/>
        <v>0</v>
      </c>
    </row>
    <row r="12" spans="1:23" s="47" customFormat="1" ht="34.5" customHeight="1" x14ac:dyDescent="0.25">
      <c r="A12" s="66">
        <v>5</v>
      </c>
      <c r="B12" s="145" t="s">
        <v>303</v>
      </c>
      <c r="C12" s="46" t="s">
        <v>39</v>
      </c>
      <c r="D12" s="154">
        <v>115</v>
      </c>
      <c r="E12" s="188"/>
      <c r="F12" s="248"/>
      <c r="G12" s="187">
        <f t="shared" si="0"/>
        <v>0</v>
      </c>
      <c r="H12" s="190">
        <f t="shared" si="1"/>
        <v>0</v>
      </c>
      <c r="I12" s="247">
        <f t="shared" si="2"/>
        <v>0</v>
      </c>
      <c r="J12" s="191">
        <f t="shared" si="3"/>
        <v>0</v>
      </c>
      <c r="K12" s="189">
        <f t="shared" si="4"/>
        <v>0</v>
      </c>
    </row>
    <row r="13" spans="1:23" s="47" customFormat="1" ht="65.25" customHeight="1" x14ac:dyDescent="0.25">
      <c r="A13" s="66">
        <v>6</v>
      </c>
      <c r="B13" s="145" t="s">
        <v>304</v>
      </c>
      <c r="C13" s="46" t="s">
        <v>39</v>
      </c>
      <c r="D13" s="154">
        <v>5</v>
      </c>
      <c r="E13" s="188"/>
      <c r="F13" s="248"/>
      <c r="G13" s="187">
        <f t="shared" si="0"/>
        <v>0</v>
      </c>
      <c r="H13" s="190">
        <f t="shared" si="1"/>
        <v>0</v>
      </c>
      <c r="I13" s="247">
        <f t="shared" si="2"/>
        <v>0</v>
      </c>
      <c r="J13" s="191">
        <f t="shared" si="3"/>
        <v>0</v>
      </c>
      <c r="K13" s="189">
        <f t="shared" si="4"/>
        <v>0</v>
      </c>
    </row>
    <row r="14" spans="1:23" s="47" customFormat="1" ht="34.5" customHeight="1" x14ac:dyDescent="0.25">
      <c r="A14" s="66">
        <v>7</v>
      </c>
      <c r="B14" s="145" t="s">
        <v>305</v>
      </c>
      <c r="C14" s="46" t="s">
        <v>39</v>
      </c>
      <c r="D14" s="154">
        <v>15</v>
      </c>
      <c r="E14" s="188"/>
      <c r="F14" s="248"/>
      <c r="G14" s="187">
        <f t="shared" si="0"/>
        <v>0</v>
      </c>
      <c r="H14" s="190">
        <f t="shared" si="1"/>
        <v>0</v>
      </c>
      <c r="I14" s="247">
        <f t="shared" si="2"/>
        <v>0</v>
      </c>
      <c r="J14" s="191">
        <f t="shared" si="3"/>
        <v>0</v>
      </c>
      <c r="K14" s="189">
        <f t="shared" si="4"/>
        <v>0</v>
      </c>
    </row>
    <row r="15" spans="1:23" s="47" customFormat="1" ht="34.5" customHeight="1" x14ac:dyDescent="0.25">
      <c r="A15" s="66">
        <v>8</v>
      </c>
      <c r="B15" s="145" t="s">
        <v>306</v>
      </c>
      <c r="C15" s="46" t="s">
        <v>39</v>
      </c>
      <c r="D15" s="154">
        <v>89</v>
      </c>
      <c r="E15" s="188"/>
      <c r="F15" s="248"/>
      <c r="G15" s="187">
        <f t="shared" si="0"/>
        <v>0</v>
      </c>
      <c r="H15" s="190">
        <f t="shared" si="1"/>
        <v>0</v>
      </c>
      <c r="I15" s="247">
        <f t="shared" si="2"/>
        <v>0</v>
      </c>
      <c r="J15" s="191">
        <f t="shared" si="3"/>
        <v>0</v>
      </c>
      <c r="K15" s="189">
        <f t="shared" si="4"/>
        <v>0</v>
      </c>
    </row>
    <row r="16" spans="1:23" s="47" customFormat="1" ht="34.5" customHeight="1" x14ac:dyDescent="0.25">
      <c r="A16" s="66">
        <v>9</v>
      </c>
      <c r="B16" s="145" t="s">
        <v>307</v>
      </c>
      <c r="C16" s="46" t="s">
        <v>39</v>
      </c>
      <c r="D16" s="154">
        <v>108</v>
      </c>
      <c r="E16" s="188"/>
      <c r="F16" s="248"/>
      <c r="G16" s="187">
        <f t="shared" si="0"/>
        <v>0</v>
      </c>
      <c r="H16" s="190">
        <f t="shared" si="1"/>
        <v>0</v>
      </c>
      <c r="I16" s="247">
        <f t="shared" si="2"/>
        <v>0</v>
      </c>
      <c r="J16" s="191">
        <f t="shared" si="3"/>
        <v>0</v>
      </c>
      <c r="K16" s="189">
        <f t="shared" si="4"/>
        <v>0</v>
      </c>
    </row>
    <row r="17" spans="1:11" s="47" customFormat="1" ht="45.75" customHeight="1" x14ac:dyDescent="0.25">
      <c r="A17" s="66">
        <v>10</v>
      </c>
      <c r="B17" s="145" t="s">
        <v>308</v>
      </c>
      <c r="C17" s="46" t="s">
        <v>39</v>
      </c>
      <c r="D17" s="154">
        <v>100</v>
      </c>
      <c r="E17" s="188"/>
      <c r="F17" s="248"/>
      <c r="G17" s="187">
        <f t="shared" si="0"/>
        <v>0</v>
      </c>
      <c r="H17" s="190">
        <f t="shared" si="1"/>
        <v>0</v>
      </c>
      <c r="I17" s="247">
        <f t="shared" si="2"/>
        <v>0</v>
      </c>
      <c r="J17" s="191">
        <f t="shared" si="3"/>
        <v>0</v>
      </c>
      <c r="K17" s="189">
        <f t="shared" si="4"/>
        <v>0</v>
      </c>
    </row>
    <row r="18" spans="1:11" s="47" customFormat="1" ht="40.5" customHeight="1" thickBot="1" x14ac:dyDescent="0.3">
      <c r="A18" s="66">
        <v>11</v>
      </c>
      <c r="B18" s="145" t="s">
        <v>309</v>
      </c>
      <c r="C18" s="46" t="s">
        <v>39</v>
      </c>
      <c r="D18" s="154">
        <v>696</v>
      </c>
      <c r="E18" s="188"/>
      <c r="F18" s="248"/>
      <c r="G18" s="187">
        <f t="shared" si="0"/>
        <v>0</v>
      </c>
      <c r="H18" s="190">
        <f t="shared" si="1"/>
        <v>0</v>
      </c>
      <c r="I18" s="247">
        <f t="shared" si="2"/>
        <v>0</v>
      </c>
      <c r="J18" s="191">
        <f t="shared" si="3"/>
        <v>0</v>
      </c>
      <c r="K18" s="189">
        <f t="shared" si="4"/>
        <v>0</v>
      </c>
    </row>
    <row r="19" spans="1:11" s="67" customFormat="1" ht="22.5" customHeight="1" thickBot="1" x14ac:dyDescent="0.3">
      <c r="A19" s="125"/>
      <c r="B19" s="125"/>
      <c r="C19" s="125"/>
      <c r="D19" s="152">
        <f>SUM(D8:D18)</f>
        <v>1975</v>
      </c>
      <c r="E19" s="400" t="s">
        <v>310</v>
      </c>
      <c r="F19" s="400"/>
      <c r="G19" s="400"/>
      <c r="H19" s="400"/>
      <c r="I19" s="157">
        <f>SUM(I8:I18)</f>
        <v>0</v>
      </c>
      <c r="J19" s="125"/>
      <c r="K19" s="144">
        <f>SUM(K8:K18)</f>
        <v>0</v>
      </c>
    </row>
    <row r="20" spans="1:11" s="55" customFormat="1" ht="11.25" customHeight="1" x14ac:dyDescent="0.2">
      <c r="A20" s="48"/>
      <c r="B20" s="49"/>
      <c r="C20" s="50"/>
      <c r="D20" s="51"/>
      <c r="E20" s="52"/>
      <c r="F20" s="52"/>
      <c r="G20" s="53"/>
      <c r="H20" s="53"/>
      <c r="I20" s="52"/>
      <c r="J20" s="52"/>
      <c r="K20" s="54"/>
    </row>
    <row r="21" spans="1:11" s="19" customFormat="1" ht="19.5" customHeight="1" x14ac:dyDescent="0.25">
      <c r="A21" s="347" t="s">
        <v>38</v>
      </c>
      <c r="B21" s="347"/>
      <c r="C21" s="347"/>
      <c r="D21" s="347"/>
      <c r="E21" s="347"/>
      <c r="F21" s="347"/>
      <c r="G21" s="347"/>
    </row>
    <row r="22" spans="1:11" s="19" customFormat="1" ht="9" customHeight="1" x14ac:dyDescent="0.25">
      <c r="A22" s="269"/>
      <c r="B22" s="269"/>
      <c r="C22" s="269"/>
      <c r="D22" s="155"/>
      <c r="E22" s="269"/>
      <c r="F22" s="269"/>
      <c r="G22" s="269"/>
    </row>
    <row r="23" spans="1:11" s="56" customFormat="1" ht="15.75" customHeight="1" x14ac:dyDescent="0.25">
      <c r="A23" s="348" t="s">
        <v>1</v>
      </c>
      <c r="B23" s="348"/>
      <c r="C23" s="401" t="str">
        <f>IF('Príloha č. 1'!$C$6="","",'Príloha č. 1'!$C$6)</f>
        <v/>
      </c>
      <c r="D23" s="401"/>
      <c r="E23" s="401"/>
      <c r="F23" s="401"/>
      <c r="G23" s="401"/>
    </row>
    <row r="24" spans="1:11" s="56" customFormat="1" ht="15.75" customHeight="1" x14ac:dyDescent="0.25">
      <c r="A24" s="350" t="s">
        <v>2</v>
      </c>
      <c r="B24" s="350"/>
      <c r="C24" s="402" t="str">
        <f>IF('Príloha č. 1'!$C$7="","",'Príloha č. 1'!$C$7)</f>
        <v/>
      </c>
      <c r="D24" s="402"/>
      <c r="E24" s="402"/>
      <c r="F24" s="402"/>
      <c r="G24" s="402"/>
    </row>
    <row r="25" spans="1:11" s="56" customFormat="1" ht="15.75" customHeight="1" x14ac:dyDescent="0.25">
      <c r="A25" s="350" t="s">
        <v>3</v>
      </c>
      <c r="B25" s="350"/>
      <c r="C25" s="403" t="str">
        <f>IF('Príloha č. 1'!C8:D8="","",'Príloha č. 1'!C8:D8)</f>
        <v/>
      </c>
      <c r="D25" s="403"/>
      <c r="E25" s="403"/>
      <c r="F25" s="403"/>
      <c r="G25" s="403"/>
    </row>
    <row r="26" spans="1:11" s="56" customFormat="1" ht="15.75" customHeight="1" x14ac:dyDescent="0.25">
      <c r="A26" s="350" t="s">
        <v>4</v>
      </c>
      <c r="B26" s="350"/>
      <c r="C26" s="403" t="str">
        <f>IF('Príloha č. 1'!C9:D9="","",'Príloha č. 1'!C9:D9)</f>
        <v/>
      </c>
      <c r="D26" s="403"/>
      <c r="E26" s="403"/>
      <c r="F26" s="403"/>
      <c r="G26" s="403"/>
    </row>
    <row r="29" spans="1:11" ht="15.75" customHeight="1" x14ac:dyDescent="0.2">
      <c r="A29" s="36" t="s">
        <v>8</v>
      </c>
      <c r="B29" s="122" t="str">
        <f>IF('Príloha č. 1'!B23:B23="","",'Príloha č. 1'!B23:B23)</f>
        <v/>
      </c>
    </row>
    <row r="30" spans="1:11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1" ht="12.75" customHeight="1" x14ac:dyDescent="0.2">
      <c r="F31" s="158"/>
      <c r="G31" s="158"/>
      <c r="H31" s="158"/>
      <c r="I31" s="121"/>
      <c r="J31" s="121"/>
      <c r="K31" s="121"/>
    </row>
    <row r="32" spans="1:11" ht="33.75" customHeight="1" x14ac:dyDescent="0.2">
      <c r="F32" s="404" t="s">
        <v>94</v>
      </c>
      <c r="G32" s="404"/>
      <c r="H32" s="404"/>
      <c r="I32" s="399"/>
      <c r="J32" s="399"/>
      <c r="K32" s="399"/>
    </row>
    <row r="33" spans="1:4" s="58" customFormat="1" ht="11.25" x14ac:dyDescent="0.2">
      <c r="A33" s="346" t="s">
        <v>10</v>
      </c>
      <c r="B33" s="346"/>
      <c r="D33" s="156"/>
    </row>
    <row r="34" spans="1:4" s="63" customFormat="1" ht="12" customHeight="1" x14ac:dyDescent="0.2">
      <c r="A34" s="59"/>
      <c r="B34" s="60" t="s">
        <v>11</v>
      </c>
      <c r="C34" s="61"/>
      <c r="D3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32:K32"/>
    <mergeCell ref="E19:H19"/>
    <mergeCell ref="A21:G21"/>
    <mergeCell ref="A23:B23"/>
    <mergeCell ref="C23:G23"/>
    <mergeCell ref="A24:B24"/>
    <mergeCell ref="C24:G24"/>
    <mergeCell ref="A33:B33"/>
    <mergeCell ref="A25:B25"/>
    <mergeCell ref="C25:G25"/>
    <mergeCell ref="A26:B26"/>
    <mergeCell ref="C26:G26"/>
    <mergeCell ref="F32:H32"/>
  </mergeCells>
  <conditionalFormatting sqref="I20:J20">
    <cfRule type="cellIs" dxfId="71" priority="4" operator="greaterThan">
      <formula>2560820</formula>
    </cfRule>
  </conditionalFormatting>
  <conditionalFormatting sqref="B29:B30">
    <cfRule type="containsBlanks" dxfId="70" priority="3">
      <formula>LEN(TRIM(B29))=0</formula>
    </cfRule>
  </conditionalFormatting>
  <conditionalFormatting sqref="E20:F20">
    <cfRule type="cellIs" dxfId="69" priority="2" operator="greaterThan">
      <formula>2560820</formula>
    </cfRule>
  </conditionalFormatting>
  <conditionalFormatting sqref="C23:G26">
    <cfRule type="containsBlanks" dxfId="68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58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>
    <tabColor theme="9" tint="0.39997558519241921"/>
    <pageSetUpPr fitToPage="1"/>
  </sheetPr>
  <dimension ref="A1:W27"/>
  <sheetViews>
    <sheetView showGridLines="0" zoomScale="90" zoomScaleNormal="90" workbookViewId="0">
      <selection activeCell="K17" sqref="K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85" t="s">
        <v>153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3" customHeight="1" x14ac:dyDescent="0.25">
      <c r="A8" s="66" t="s">
        <v>27</v>
      </c>
      <c r="B8" s="145" t="s">
        <v>317</v>
      </c>
      <c r="C8" s="46" t="s">
        <v>39</v>
      </c>
      <c r="D8" s="154">
        <v>72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47" customFormat="1" ht="33" customHeight="1" x14ac:dyDescent="0.25">
      <c r="A9" s="66" t="s">
        <v>28</v>
      </c>
      <c r="B9" s="145" t="s">
        <v>318</v>
      </c>
      <c r="C9" s="46" t="s">
        <v>39</v>
      </c>
      <c r="D9" s="154">
        <v>264</v>
      </c>
      <c r="E9" s="188"/>
      <c r="F9" s="248"/>
      <c r="G9" s="187">
        <f t="shared" ref="G9:G11" si="0">E9*F9</f>
        <v>0</v>
      </c>
      <c r="H9" s="190">
        <f t="shared" ref="H9:H11" si="1">E9+G9</f>
        <v>0</v>
      </c>
      <c r="I9" s="247">
        <f t="shared" ref="I9:I11" si="2">D9*E9</f>
        <v>0</v>
      </c>
      <c r="J9" s="191">
        <f t="shared" ref="J9:J11" si="3">F9*I9</f>
        <v>0</v>
      </c>
      <c r="K9" s="189">
        <f t="shared" ref="K9:K11" si="4">I9+J9</f>
        <v>0</v>
      </c>
    </row>
    <row r="10" spans="1:23" s="47" customFormat="1" ht="33" customHeight="1" x14ac:dyDescent="0.25">
      <c r="A10" s="66" t="s">
        <v>29</v>
      </c>
      <c r="B10" s="145" t="s">
        <v>312</v>
      </c>
      <c r="C10" s="46" t="s">
        <v>39</v>
      </c>
      <c r="D10" s="154">
        <v>60</v>
      </c>
      <c r="E10" s="188"/>
      <c r="F10" s="248"/>
      <c r="G10" s="187">
        <f t="shared" si="0"/>
        <v>0</v>
      </c>
      <c r="H10" s="190">
        <f t="shared" si="1"/>
        <v>0</v>
      </c>
      <c r="I10" s="247">
        <f t="shared" si="2"/>
        <v>0</v>
      </c>
      <c r="J10" s="191">
        <f t="shared" si="3"/>
        <v>0</v>
      </c>
      <c r="K10" s="189">
        <f t="shared" si="4"/>
        <v>0</v>
      </c>
    </row>
    <row r="11" spans="1:23" s="47" customFormat="1" ht="33" customHeight="1" thickBot="1" x14ac:dyDescent="0.3">
      <c r="A11" s="66" t="s">
        <v>30</v>
      </c>
      <c r="B11" s="145" t="s">
        <v>313</v>
      </c>
      <c r="C11" s="46" t="s">
        <v>39</v>
      </c>
      <c r="D11" s="154">
        <v>29</v>
      </c>
      <c r="E11" s="188"/>
      <c r="F11" s="248"/>
      <c r="G11" s="187">
        <f t="shared" si="0"/>
        <v>0</v>
      </c>
      <c r="H11" s="190">
        <f t="shared" si="1"/>
        <v>0</v>
      </c>
      <c r="I11" s="247">
        <f t="shared" si="2"/>
        <v>0</v>
      </c>
      <c r="J11" s="191">
        <f t="shared" si="3"/>
        <v>0</v>
      </c>
      <c r="K11" s="189">
        <f t="shared" si="4"/>
        <v>0</v>
      </c>
    </row>
    <row r="12" spans="1:23" s="67" customFormat="1" ht="22.5" customHeight="1" thickBot="1" x14ac:dyDescent="0.3">
      <c r="A12" s="125"/>
      <c r="B12" s="125"/>
      <c r="C12" s="125"/>
      <c r="D12" s="152">
        <f>SUM(D8:D11)</f>
        <v>425</v>
      </c>
      <c r="E12" s="400" t="s">
        <v>311</v>
      </c>
      <c r="F12" s="400"/>
      <c r="G12" s="400"/>
      <c r="H12" s="400"/>
      <c r="I12" s="157">
        <f>SUM(I8:I11)</f>
        <v>0</v>
      </c>
      <c r="J12" s="125"/>
      <c r="K12" s="144">
        <f>SUM(K8:K11)</f>
        <v>0</v>
      </c>
    </row>
    <row r="13" spans="1:23" s="55" customFormat="1" ht="11.25" customHeight="1" x14ac:dyDescent="0.2">
      <c r="A13" s="48"/>
      <c r="B13" s="49"/>
      <c r="C13" s="50"/>
      <c r="D13" s="51"/>
      <c r="E13" s="52"/>
      <c r="F13" s="52"/>
      <c r="G13" s="53"/>
      <c r="H13" s="53"/>
      <c r="I13" s="52"/>
      <c r="J13" s="52"/>
      <c r="K13" s="54"/>
    </row>
    <row r="14" spans="1:23" s="19" customFormat="1" ht="19.5" customHeight="1" x14ac:dyDescent="0.25">
      <c r="A14" s="347" t="s">
        <v>38</v>
      </c>
      <c r="B14" s="347"/>
      <c r="C14" s="347"/>
      <c r="D14" s="347"/>
      <c r="E14" s="347"/>
      <c r="F14" s="347"/>
      <c r="G14" s="347"/>
    </row>
    <row r="15" spans="1:23" s="19" customFormat="1" ht="9" customHeight="1" x14ac:dyDescent="0.25">
      <c r="A15" s="289"/>
      <c r="B15" s="289"/>
      <c r="C15" s="289"/>
      <c r="D15" s="155"/>
      <c r="E15" s="289"/>
      <c r="F15" s="289"/>
      <c r="G15" s="289"/>
    </row>
    <row r="16" spans="1:23" s="56" customFormat="1" ht="15.75" customHeight="1" x14ac:dyDescent="0.25">
      <c r="A16" s="348" t="s">
        <v>1</v>
      </c>
      <c r="B16" s="348"/>
      <c r="C16" s="401" t="str">
        <f>IF('Príloha č. 1'!$C$6="","",'Príloha č. 1'!$C$6)</f>
        <v/>
      </c>
      <c r="D16" s="401"/>
      <c r="E16" s="401"/>
      <c r="F16" s="401"/>
      <c r="G16" s="401"/>
    </row>
    <row r="17" spans="1:11" s="56" customFormat="1" ht="15.75" customHeight="1" x14ac:dyDescent="0.25">
      <c r="A17" s="350" t="s">
        <v>2</v>
      </c>
      <c r="B17" s="350"/>
      <c r="C17" s="402" t="str">
        <f>IF('Príloha č. 1'!$C$7="","",'Príloha č. 1'!$C$7)</f>
        <v/>
      </c>
      <c r="D17" s="402"/>
      <c r="E17" s="402"/>
      <c r="F17" s="402"/>
      <c r="G17" s="402"/>
    </row>
    <row r="18" spans="1:11" s="56" customFormat="1" ht="15.75" customHeight="1" x14ac:dyDescent="0.25">
      <c r="A18" s="350" t="s">
        <v>3</v>
      </c>
      <c r="B18" s="350"/>
      <c r="C18" s="403" t="str">
        <f>IF('Príloha č. 1'!C8:D8="","",'Príloha č. 1'!C8:D8)</f>
        <v/>
      </c>
      <c r="D18" s="403"/>
      <c r="E18" s="403"/>
      <c r="F18" s="403"/>
      <c r="G18" s="403"/>
    </row>
    <row r="19" spans="1:11" s="56" customFormat="1" ht="15.75" customHeight="1" x14ac:dyDescent="0.25">
      <c r="A19" s="350" t="s">
        <v>4</v>
      </c>
      <c r="B19" s="350"/>
      <c r="C19" s="403" t="str">
        <f>IF('Príloha č. 1'!C9:D9="","",'Príloha č. 1'!C9:D9)</f>
        <v/>
      </c>
      <c r="D19" s="403"/>
      <c r="E19" s="403"/>
      <c r="F19" s="403"/>
      <c r="G19" s="403"/>
    </row>
    <row r="22" spans="1:11" ht="15.75" customHeight="1" x14ac:dyDescent="0.2">
      <c r="A22" s="36" t="s">
        <v>8</v>
      </c>
      <c r="B22" s="122" t="str">
        <f>IF('Príloha č. 1'!B23:B23="","",'Príloha č. 1'!B23:B23)</f>
        <v/>
      </c>
    </row>
    <row r="23" spans="1:11" ht="15.75" customHeight="1" x14ac:dyDescent="0.2">
      <c r="A23" s="36" t="s">
        <v>9</v>
      </c>
      <c r="B23" s="28" t="str">
        <f>IF('Príloha č. 1'!B24:B24="","",'Príloha č. 1'!B24:B24)</f>
        <v/>
      </c>
    </row>
    <row r="24" spans="1:11" ht="12.75" customHeight="1" x14ac:dyDescent="0.2">
      <c r="F24" s="158"/>
      <c r="G24" s="158"/>
      <c r="H24" s="158"/>
      <c r="I24" s="121"/>
      <c r="J24" s="121"/>
      <c r="K24" s="121"/>
    </row>
    <row r="25" spans="1:11" ht="33.75" customHeight="1" x14ac:dyDescent="0.2">
      <c r="F25" s="404" t="s">
        <v>94</v>
      </c>
      <c r="G25" s="404"/>
      <c r="H25" s="404"/>
      <c r="I25" s="399"/>
      <c r="J25" s="399"/>
      <c r="K25" s="399"/>
    </row>
    <row r="26" spans="1:11" s="58" customFormat="1" ht="11.25" x14ac:dyDescent="0.2">
      <c r="A26" s="346" t="s">
        <v>10</v>
      </c>
      <c r="B26" s="346"/>
      <c r="D26" s="156"/>
    </row>
    <row r="27" spans="1:11" s="63" customFormat="1" ht="12" customHeight="1" x14ac:dyDescent="0.2">
      <c r="A27" s="59"/>
      <c r="B27" s="60" t="s">
        <v>11</v>
      </c>
      <c r="C27" s="61"/>
      <c r="D27" s="62"/>
    </row>
  </sheetData>
  <mergeCells count="23">
    <mergeCell ref="A26:B26"/>
    <mergeCell ref="A18:B18"/>
    <mergeCell ref="C18:G18"/>
    <mergeCell ref="A19:B19"/>
    <mergeCell ref="C19:G19"/>
    <mergeCell ref="F25:H25"/>
    <mergeCell ref="I25:K25"/>
    <mergeCell ref="E12:H12"/>
    <mergeCell ref="A14:G14"/>
    <mergeCell ref="A16:B16"/>
    <mergeCell ref="C16:G16"/>
    <mergeCell ref="A17:B17"/>
    <mergeCell ref="C17:G17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3:J13">
    <cfRule type="cellIs" dxfId="67" priority="4" operator="greaterThan">
      <formula>2560820</formula>
    </cfRule>
  </conditionalFormatting>
  <conditionalFormatting sqref="B22:B23">
    <cfRule type="containsBlanks" dxfId="66" priority="3">
      <formula>LEN(TRIM(B22))=0</formula>
    </cfRule>
  </conditionalFormatting>
  <conditionalFormatting sqref="E13:F13">
    <cfRule type="cellIs" dxfId="65" priority="2" operator="greaterThan">
      <formula>2560820</formula>
    </cfRule>
  </conditionalFormatting>
  <conditionalFormatting sqref="C16:G19">
    <cfRule type="containsBlanks" dxfId="64" priority="1">
      <formula>LEN(TRIM(C16))=0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>
    <tabColor theme="9" tint="0.39997558519241921"/>
    <pageSetUpPr fitToPage="1"/>
  </sheetPr>
  <dimension ref="A1:W26"/>
  <sheetViews>
    <sheetView showGridLines="0" zoomScale="90" zoomScaleNormal="90" workbookViewId="0">
      <selection activeCell="J21" sqref="J20:J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85" t="s">
        <v>162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3" customHeight="1" x14ac:dyDescent="0.25">
      <c r="A8" s="66" t="s">
        <v>27</v>
      </c>
      <c r="B8" s="145" t="s">
        <v>315</v>
      </c>
      <c r="C8" s="46" t="s">
        <v>39</v>
      </c>
      <c r="D8" s="154">
        <v>12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47" customFormat="1" ht="33" customHeight="1" x14ac:dyDescent="0.25">
      <c r="A9" s="66" t="s">
        <v>28</v>
      </c>
      <c r="B9" s="145" t="s">
        <v>316</v>
      </c>
      <c r="C9" s="46" t="s">
        <v>39</v>
      </c>
      <c r="D9" s="154">
        <v>198</v>
      </c>
      <c r="E9" s="188"/>
      <c r="F9" s="248"/>
      <c r="G9" s="187">
        <f>E9*F9</f>
        <v>0</v>
      </c>
      <c r="H9" s="190">
        <f>E9+G9</f>
        <v>0</v>
      </c>
      <c r="I9" s="247">
        <f>D9*E9</f>
        <v>0</v>
      </c>
      <c r="J9" s="191">
        <f>F9*I9</f>
        <v>0</v>
      </c>
      <c r="K9" s="189">
        <f>I9+J9</f>
        <v>0</v>
      </c>
    </row>
    <row r="10" spans="1:23" s="47" customFormat="1" ht="33" customHeight="1" thickBot="1" x14ac:dyDescent="0.3">
      <c r="A10" s="66" t="s">
        <v>29</v>
      </c>
      <c r="B10" s="145" t="s">
        <v>313</v>
      </c>
      <c r="C10" s="46" t="s">
        <v>39</v>
      </c>
      <c r="D10" s="154">
        <v>18</v>
      </c>
      <c r="E10" s="188"/>
      <c r="F10" s="248"/>
      <c r="G10" s="187">
        <f>E10*F10</f>
        <v>0</v>
      </c>
      <c r="H10" s="190">
        <f>E10+G10</f>
        <v>0</v>
      </c>
      <c r="I10" s="247">
        <f>D10*E10</f>
        <v>0</v>
      </c>
      <c r="J10" s="191">
        <f>F10*I10</f>
        <v>0</v>
      </c>
      <c r="K10" s="189">
        <f>I10+J10</f>
        <v>0</v>
      </c>
    </row>
    <row r="11" spans="1:23" s="67" customFormat="1" ht="22.5" customHeight="1" thickBot="1" x14ac:dyDescent="0.3">
      <c r="A11" s="125"/>
      <c r="B11" s="125"/>
      <c r="C11" s="125"/>
      <c r="D11" s="152">
        <f>SUM(D8:D10)</f>
        <v>228</v>
      </c>
      <c r="E11" s="400" t="s">
        <v>314</v>
      </c>
      <c r="F11" s="400"/>
      <c r="G11" s="400"/>
      <c r="H11" s="400"/>
      <c r="I11" s="157">
        <f>SUM(I8:I10)</f>
        <v>0</v>
      </c>
      <c r="J11" s="125"/>
      <c r="K11" s="144">
        <f>SUM(K8:K10)</f>
        <v>0</v>
      </c>
    </row>
    <row r="12" spans="1:23" s="55" customFormat="1" ht="11.25" customHeight="1" x14ac:dyDescent="0.2">
      <c r="A12" s="48"/>
      <c r="B12" s="49"/>
      <c r="C12" s="50"/>
      <c r="D12" s="51"/>
      <c r="E12" s="52"/>
      <c r="F12" s="52"/>
      <c r="G12" s="53"/>
      <c r="H12" s="53"/>
      <c r="I12" s="52"/>
      <c r="J12" s="52"/>
      <c r="K12" s="54"/>
    </row>
    <row r="13" spans="1:23" s="19" customFormat="1" ht="19.5" customHeight="1" x14ac:dyDescent="0.25">
      <c r="A13" s="347" t="s">
        <v>38</v>
      </c>
      <c r="B13" s="347"/>
      <c r="C13" s="347"/>
      <c r="D13" s="347"/>
      <c r="E13" s="347"/>
      <c r="F13" s="347"/>
      <c r="G13" s="347"/>
    </row>
    <row r="14" spans="1:23" s="19" customFormat="1" ht="9" customHeight="1" x14ac:dyDescent="0.25">
      <c r="A14" s="289"/>
      <c r="B14" s="289"/>
      <c r="C14" s="289"/>
      <c r="D14" s="155"/>
      <c r="E14" s="289"/>
      <c r="F14" s="289"/>
      <c r="G14" s="289"/>
    </row>
    <row r="15" spans="1:23" s="56" customFormat="1" ht="15.75" customHeight="1" x14ac:dyDescent="0.25">
      <c r="A15" s="348" t="s">
        <v>1</v>
      </c>
      <c r="B15" s="348"/>
      <c r="C15" s="401" t="str">
        <f>IF('Príloha č. 1'!$C$6="","",'Príloha č. 1'!$C$6)</f>
        <v/>
      </c>
      <c r="D15" s="401"/>
      <c r="E15" s="401"/>
      <c r="F15" s="401"/>
      <c r="G15" s="401"/>
    </row>
    <row r="16" spans="1:23" s="56" customFormat="1" ht="15.75" customHeight="1" x14ac:dyDescent="0.25">
      <c r="A16" s="350" t="s">
        <v>2</v>
      </c>
      <c r="B16" s="350"/>
      <c r="C16" s="402" t="str">
        <f>IF('Príloha č. 1'!$C$7="","",'Príloha č. 1'!$C$7)</f>
        <v/>
      </c>
      <c r="D16" s="402"/>
      <c r="E16" s="402"/>
      <c r="F16" s="402"/>
      <c r="G16" s="402"/>
    </row>
    <row r="17" spans="1:11" s="56" customFormat="1" ht="15.75" customHeight="1" x14ac:dyDescent="0.25">
      <c r="A17" s="350" t="s">
        <v>3</v>
      </c>
      <c r="B17" s="350"/>
      <c r="C17" s="403" t="str">
        <f>IF('Príloha č. 1'!C8:D8="","",'Príloha č. 1'!C8:D8)</f>
        <v/>
      </c>
      <c r="D17" s="403"/>
      <c r="E17" s="403"/>
      <c r="F17" s="403"/>
      <c r="G17" s="403"/>
    </row>
    <row r="18" spans="1:11" s="56" customFormat="1" ht="15.75" customHeight="1" x14ac:dyDescent="0.25">
      <c r="A18" s="350" t="s">
        <v>4</v>
      </c>
      <c r="B18" s="350"/>
      <c r="C18" s="403" t="str">
        <f>IF('Príloha č. 1'!C9:D9="","",'Príloha č. 1'!C9:D9)</f>
        <v/>
      </c>
      <c r="D18" s="403"/>
      <c r="E18" s="403"/>
      <c r="F18" s="403"/>
      <c r="G18" s="403"/>
    </row>
    <row r="21" spans="1:11" ht="15.75" customHeight="1" x14ac:dyDescent="0.2">
      <c r="A21" s="36" t="s">
        <v>8</v>
      </c>
      <c r="B21" s="122" t="str">
        <f>IF('Príloha č. 1'!B23:B23="","",'Príloha č. 1'!B23:B23)</f>
        <v/>
      </c>
    </row>
    <row r="22" spans="1:11" ht="15.75" customHeight="1" x14ac:dyDescent="0.2">
      <c r="A22" s="36" t="s">
        <v>9</v>
      </c>
      <c r="B22" s="28" t="str">
        <f>IF('Príloha č. 1'!B24:B24="","",'Príloha č. 1'!B24:B24)</f>
        <v/>
      </c>
    </row>
    <row r="23" spans="1:11" ht="12.75" customHeight="1" x14ac:dyDescent="0.2">
      <c r="F23" s="158"/>
      <c r="G23" s="158"/>
      <c r="H23" s="158"/>
      <c r="I23" s="121"/>
      <c r="J23" s="121"/>
      <c r="K23" s="121"/>
    </row>
    <row r="24" spans="1:11" ht="33.75" customHeight="1" x14ac:dyDescent="0.2">
      <c r="F24" s="404" t="s">
        <v>94</v>
      </c>
      <c r="G24" s="404"/>
      <c r="H24" s="404"/>
      <c r="I24" s="399"/>
      <c r="J24" s="399"/>
      <c r="K24" s="399"/>
    </row>
    <row r="25" spans="1:11" s="58" customFormat="1" ht="11.25" x14ac:dyDescent="0.2">
      <c r="A25" s="346" t="s">
        <v>10</v>
      </c>
      <c r="B25" s="346"/>
      <c r="D25" s="156"/>
    </row>
    <row r="26" spans="1:11" s="63" customFormat="1" ht="12" customHeight="1" x14ac:dyDescent="0.2">
      <c r="A26" s="59"/>
      <c r="B26" s="60" t="s">
        <v>11</v>
      </c>
      <c r="C26" s="61"/>
      <c r="D26" s="62"/>
    </row>
  </sheetData>
  <mergeCells count="23">
    <mergeCell ref="A25:B25"/>
    <mergeCell ref="A17:B17"/>
    <mergeCell ref="C17:G17"/>
    <mergeCell ref="A18:B18"/>
    <mergeCell ref="C18:G18"/>
    <mergeCell ref="F24:H24"/>
    <mergeCell ref="I24:K24"/>
    <mergeCell ref="E11:H11"/>
    <mergeCell ref="A13:G13"/>
    <mergeCell ref="A15:B15"/>
    <mergeCell ref="C15:G15"/>
    <mergeCell ref="A16:B16"/>
    <mergeCell ref="C16:G1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2:J12">
    <cfRule type="cellIs" dxfId="63" priority="4" operator="greaterThan">
      <formula>2560820</formula>
    </cfRule>
  </conditionalFormatting>
  <conditionalFormatting sqref="B21:B22">
    <cfRule type="containsBlanks" dxfId="62" priority="3">
      <formula>LEN(TRIM(B21))=0</formula>
    </cfRule>
  </conditionalFormatting>
  <conditionalFormatting sqref="E12:F12">
    <cfRule type="cellIs" dxfId="61" priority="2" operator="greaterThan">
      <formula>2560820</formula>
    </cfRule>
  </conditionalFormatting>
  <conditionalFormatting sqref="C15:G18">
    <cfRule type="containsBlanks" dxfId="60" priority="1">
      <formula>LEN(TRIM(C15))=0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tabColor theme="9" tint="0.39997558519241921"/>
    <pageSetUpPr fitToPage="1"/>
  </sheetPr>
  <dimension ref="A1:W24"/>
  <sheetViews>
    <sheetView showGridLines="0" zoomScale="90" zoomScaleNormal="90" workbookViewId="0">
      <selection activeCell="O17" sqref="O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41.25" customHeight="1" thickBot="1" x14ac:dyDescent="0.25">
      <c r="A4" s="385" t="s">
        <v>170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3" customHeight="1" thickBot="1" x14ac:dyDescent="0.3">
      <c r="A8" s="66" t="s">
        <v>27</v>
      </c>
      <c r="B8" s="145" t="s">
        <v>319</v>
      </c>
      <c r="C8" s="46" t="s">
        <v>39</v>
      </c>
      <c r="D8" s="154">
        <v>201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67" customFormat="1" ht="22.5" customHeight="1" thickBot="1" x14ac:dyDescent="0.3">
      <c r="A9" s="125"/>
      <c r="B9" s="125"/>
      <c r="C9" s="125"/>
      <c r="D9" s="152">
        <f>SUM(D8:D8)</f>
        <v>201</v>
      </c>
      <c r="E9" s="400" t="s">
        <v>320</v>
      </c>
      <c r="F9" s="400"/>
      <c r="G9" s="400"/>
      <c r="H9" s="400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47" t="s">
        <v>38</v>
      </c>
      <c r="B11" s="347"/>
      <c r="C11" s="347"/>
      <c r="D11" s="347"/>
      <c r="E11" s="347"/>
      <c r="F11" s="347"/>
      <c r="G11" s="347"/>
    </row>
    <row r="12" spans="1:23" s="19" customFormat="1" ht="9" customHeight="1" x14ac:dyDescent="0.25">
      <c r="A12" s="289"/>
      <c r="B12" s="289"/>
      <c r="C12" s="289"/>
      <c r="D12" s="155"/>
      <c r="E12" s="289"/>
      <c r="F12" s="289"/>
      <c r="G12" s="289"/>
    </row>
    <row r="13" spans="1:23" s="56" customFormat="1" ht="15.75" customHeight="1" x14ac:dyDescent="0.25">
      <c r="A13" s="348" t="s">
        <v>1</v>
      </c>
      <c r="B13" s="348"/>
      <c r="C13" s="401" t="str">
        <f>IF('Príloha č. 1'!$C$6="","",'Príloha č. 1'!$C$6)</f>
        <v/>
      </c>
      <c r="D13" s="401"/>
      <c r="E13" s="401"/>
      <c r="F13" s="401"/>
      <c r="G13" s="401"/>
    </row>
    <row r="14" spans="1:23" s="56" customFormat="1" ht="15.75" customHeight="1" x14ac:dyDescent="0.25">
      <c r="A14" s="350" t="s">
        <v>2</v>
      </c>
      <c r="B14" s="350"/>
      <c r="C14" s="402" t="str">
        <f>IF('Príloha č. 1'!$C$7="","",'Príloha č. 1'!$C$7)</f>
        <v/>
      </c>
      <c r="D14" s="402"/>
      <c r="E14" s="402"/>
      <c r="F14" s="402"/>
      <c r="G14" s="402"/>
    </row>
    <row r="15" spans="1:23" s="56" customFormat="1" ht="15.75" customHeight="1" x14ac:dyDescent="0.25">
      <c r="A15" s="350" t="s">
        <v>3</v>
      </c>
      <c r="B15" s="350"/>
      <c r="C15" s="403" t="str">
        <f>IF('Príloha č. 1'!C8:D8="","",'Príloha č. 1'!C8:D8)</f>
        <v/>
      </c>
      <c r="D15" s="403"/>
      <c r="E15" s="403"/>
      <c r="F15" s="403"/>
      <c r="G15" s="403"/>
    </row>
    <row r="16" spans="1:23" s="56" customFormat="1" ht="15.75" customHeight="1" x14ac:dyDescent="0.25">
      <c r="A16" s="350" t="s">
        <v>4</v>
      </c>
      <c r="B16" s="350"/>
      <c r="C16" s="403" t="str">
        <f>IF('Príloha č. 1'!C9:D9="","",'Príloha č. 1'!C9:D9)</f>
        <v/>
      </c>
      <c r="D16" s="403"/>
      <c r="E16" s="403"/>
      <c r="F16" s="403"/>
      <c r="G16" s="403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404" t="s">
        <v>94</v>
      </c>
      <c r="G22" s="404"/>
      <c r="H22" s="404"/>
      <c r="I22" s="399"/>
      <c r="J22" s="399"/>
      <c r="K22" s="399"/>
    </row>
    <row r="23" spans="1:11" s="58" customFormat="1" ht="11.25" x14ac:dyDescent="0.2">
      <c r="A23" s="346" t="s">
        <v>10</v>
      </c>
      <c r="B23" s="346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59" priority="4" operator="greaterThan">
      <formula>2560820</formula>
    </cfRule>
  </conditionalFormatting>
  <conditionalFormatting sqref="B19:B20">
    <cfRule type="containsBlanks" dxfId="58" priority="3">
      <formula>LEN(TRIM(B19))=0</formula>
    </cfRule>
  </conditionalFormatting>
  <conditionalFormatting sqref="E10:F10">
    <cfRule type="cellIs" dxfId="57" priority="2" operator="greaterThan">
      <formula>2560820</formula>
    </cfRule>
  </conditionalFormatting>
  <conditionalFormatting sqref="C13:G16">
    <cfRule type="containsBlanks" dxfId="5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>
    <tabColor theme="9" tint="0.39997558519241921"/>
    <pageSetUpPr fitToPage="1"/>
  </sheetPr>
  <dimension ref="A1:W26"/>
  <sheetViews>
    <sheetView showGridLines="0" zoomScale="90" zoomScaleNormal="90" workbookViewId="0">
      <selection activeCell="L21" sqref="L20:L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67.5" customHeight="1" thickBot="1" x14ac:dyDescent="0.25">
      <c r="A4" s="385" t="s">
        <v>173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3" customHeight="1" x14ac:dyDescent="0.25">
      <c r="A8" s="66" t="s">
        <v>27</v>
      </c>
      <c r="B8" s="145" t="s">
        <v>321</v>
      </c>
      <c r="C8" s="46" t="s">
        <v>39</v>
      </c>
      <c r="D8" s="154">
        <v>210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47" customFormat="1" ht="33" customHeight="1" x14ac:dyDescent="0.25">
      <c r="A9" s="66" t="s">
        <v>28</v>
      </c>
      <c r="B9" s="145" t="s">
        <v>322</v>
      </c>
      <c r="C9" s="46" t="s">
        <v>39</v>
      </c>
      <c r="D9" s="154">
        <v>207</v>
      </c>
      <c r="E9" s="188"/>
      <c r="F9" s="248"/>
      <c r="G9" s="187">
        <f>E9*F9</f>
        <v>0</v>
      </c>
      <c r="H9" s="190">
        <f>E9+G9</f>
        <v>0</v>
      </c>
      <c r="I9" s="247">
        <f>D9*E9</f>
        <v>0</v>
      </c>
      <c r="J9" s="191">
        <f>F9*I9</f>
        <v>0</v>
      </c>
      <c r="K9" s="189">
        <f>I9+J9</f>
        <v>0</v>
      </c>
    </row>
    <row r="10" spans="1:23" s="47" customFormat="1" ht="33" customHeight="1" thickBot="1" x14ac:dyDescent="0.3">
      <c r="A10" s="66" t="s">
        <v>29</v>
      </c>
      <c r="B10" s="145" t="s">
        <v>323</v>
      </c>
      <c r="C10" s="46" t="s">
        <v>39</v>
      </c>
      <c r="D10" s="154">
        <v>210</v>
      </c>
      <c r="E10" s="188"/>
      <c r="F10" s="248"/>
      <c r="G10" s="187">
        <f>E10*F10</f>
        <v>0</v>
      </c>
      <c r="H10" s="190">
        <f>E10+G10</f>
        <v>0</v>
      </c>
      <c r="I10" s="247">
        <f>D10*E10</f>
        <v>0</v>
      </c>
      <c r="J10" s="191">
        <f>F10*I10</f>
        <v>0</v>
      </c>
      <c r="K10" s="189">
        <f>I10+J10</f>
        <v>0</v>
      </c>
    </row>
    <row r="11" spans="1:23" s="67" customFormat="1" ht="22.5" customHeight="1" thickBot="1" x14ac:dyDescent="0.3">
      <c r="A11" s="125"/>
      <c r="B11" s="125"/>
      <c r="C11" s="125"/>
      <c r="D11" s="152">
        <f>SUM(D8:D10)</f>
        <v>627</v>
      </c>
      <c r="E11" s="400" t="s">
        <v>324</v>
      </c>
      <c r="F11" s="400"/>
      <c r="G11" s="400"/>
      <c r="H11" s="400"/>
      <c r="I11" s="157">
        <f>SUM(I8:I10)</f>
        <v>0</v>
      </c>
      <c r="J11" s="125"/>
      <c r="K11" s="144">
        <f>SUM(K8:K10)</f>
        <v>0</v>
      </c>
    </row>
    <row r="12" spans="1:23" s="55" customFormat="1" ht="11.25" customHeight="1" x14ac:dyDescent="0.2">
      <c r="A12" s="48"/>
      <c r="B12" s="49"/>
      <c r="C12" s="50"/>
      <c r="D12" s="51"/>
      <c r="E12" s="52"/>
      <c r="F12" s="52"/>
      <c r="G12" s="53"/>
      <c r="H12" s="53"/>
      <c r="I12" s="52"/>
      <c r="J12" s="52"/>
      <c r="K12" s="54"/>
    </row>
    <row r="13" spans="1:23" s="19" customFormat="1" ht="19.5" customHeight="1" x14ac:dyDescent="0.25">
      <c r="A13" s="347" t="s">
        <v>38</v>
      </c>
      <c r="B13" s="347"/>
      <c r="C13" s="347"/>
      <c r="D13" s="347"/>
      <c r="E13" s="347"/>
      <c r="F13" s="347"/>
      <c r="G13" s="347"/>
    </row>
    <row r="14" spans="1:23" s="19" customFormat="1" ht="9" customHeight="1" x14ac:dyDescent="0.25">
      <c r="A14" s="289"/>
      <c r="B14" s="289"/>
      <c r="C14" s="289"/>
      <c r="D14" s="155"/>
      <c r="E14" s="289"/>
      <c r="F14" s="289"/>
      <c r="G14" s="289"/>
    </row>
    <row r="15" spans="1:23" s="56" customFormat="1" ht="15.75" customHeight="1" x14ac:dyDescent="0.25">
      <c r="A15" s="348" t="s">
        <v>1</v>
      </c>
      <c r="B15" s="348"/>
      <c r="C15" s="401" t="str">
        <f>IF('Príloha č. 1'!$C$6="","",'Príloha č. 1'!$C$6)</f>
        <v/>
      </c>
      <c r="D15" s="401"/>
      <c r="E15" s="401"/>
      <c r="F15" s="401"/>
      <c r="G15" s="401"/>
    </row>
    <row r="16" spans="1:23" s="56" customFormat="1" ht="15.75" customHeight="1" x14ac:dyDescent="0.25">
      <c r="A16" s="350" t="s">
        <v>2</v>
      </c>
      <c r="B16" s="350"/>
      <c r="C16" s="402" t="str">
        <f>IF('Príloha č. 1'!$C$7="","",'Príloha č. 1'!$C$7)</f>
        <v/>
      </c>
      <c r="D16" s="402"/>
      <c r="E16" s="402"/>
      <c r="F16" s="402"/>
      <c r="G16" s="402"/>
    </row>
    <row r="17" spans="1:11" s="56" customFormat="1" ht="15.75" customHeight="1" x14ac:dyDescent="0.25">
      <c r="A17" s="350" t="s">
        <v>3</v>
      </c>
      <c r="B17" s="350"/>
      <c r="C17" s="403" t="str">
        <f>IF('Príloha č. 1'!C8:D8="","",'Príloha č. 1'!C8:D8)</f>
        <v/>
      </c>
      <c r="D17" s="403"/>
      <c r="E17" s="403"/>
      <c r="F17" s="403"/>
      <c r="G17" s="403"/>
    </row>
    <row r="18" spans="1:11" s="56" customFormat="1" ht="15.75" customHeight="1" x14ac:dyDescent="0.25">
      <c r="A18" s="350" t="s">
        <v>4</v>
      </c>
      <c r="B18" s="350"/>
      <c r="C18" s="403" t="str">
        <f>IF('Príloha č. 1'!C9:D9="","",'Príloha č. 1'!C9:D9)</f>
        <v/>
      </c>
      <c r="D18" s="403"/>
      <c r="E18" s="403"/>
      <c r="F18" s="403"/>
      <c r="G18" s="403"/>
    </row>
    <row r="21" spans="1:11" ht="15.75" customHeight="1" x14ac:dyDescent="0.2">
      <c r="A21" s="36" t="s">
        <v>8</v>
      </c>
      <c r="B21" s="122" t="str">
        <f>IF('Príloha č. 1'!B23:B23="","",'Príloha č. 1'!B23:B23)</f>
        <v/>
      </c>
    </row>
    <row r="22" spans="1:11" ht="15.75" customHeight="1" x14ac:dyDescent="0.2">
      <c r="A22" s="36" t="s">
        <v>9</v>
      </c>
      <c r="B22" s="28" t="str">
        <f>IF('Príloha č. 1'!B24:B24="","",'Príloha č. 1'!B24:B24)</f>
        <v/>
      </c>
    </row>
    <row r="23" spans="1:11" ht="12.75" customHeight="1" x14ac:dyDescent="0.2">
      <c r="F23" s="158"/>
      <c r="G23" s="158"/>
      <c r="H23" s="158"/>
      <c r="I23" s="121"/>
      <c r="J23" s="121"/>
      <c r="K23" s="121"/>
    </row>
    <row r="24" spans="1:11" ht="33.75" customHeight="1" x14ac:dyDescent="0.2">
      <c r="F24" s="404" t="s">
        <v>94</v>
      </c>
      <c r="G24" s="404"/>
      <c r="H24" s="404"/>
      <c r="I24" s="399"/>
      <c r="J24" s="399"/>
      <c r="K24" s="399"/>
    </row>
    <row r="25" spans="1:11" s="58" customFormat="1" ht="11.25" x14ac:dyDescent="0.2">
      <c r="A25" s="346" t="s">
        <v>10</v>
      </c>
      <c r="B25" s="346"/>
      <c r="D25" s="156"/>
    </row>
    <row r="26" spans="1:11" s="63" customFormat="1" ht="12" customHeight="1" x14ac:dyDescent="0.2">
      <c r="A26" s="59"/>
      <c r="B26" s="60" t="s">
        <v>11</v>
      </c>
      <c r="C26" s="61"/>
      <c r="D26" s="62"/>
    </row>
  </sheetData>
  <mergeCells count="23">
    <mergeCell ref="A25:B25"/>
    <mergeCell ref="A17:B17"/>
    <mergeCell ref="C17:G17"/>
    <mergeCell ref="A18:B18"/>
    <mergeCell ref="C18:G18"/>
    <mergeCell ref="F24:H24"/>
    <mergeCell ref="I24:K24"/>
    <mergeCell ref="E11:H11"/>
    <mergeCell ref="A13:G13"/>
    <mergeCell ref="A15:B15"/>
    <mergeCell ref="C15:G15"/>
    <mergeCell ref="A16:B16"/>
    <mergeCell ref="C16:G1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2:J12">
    <cfRule type="cellIs" dxfId="55" priority="4" operator="greaterThan">
      <formula>2560820</formula>
    </cfRule>
  </conditionalFormatting>
  <conditionalFormatting sqref="B21:B22">
    <cfRule type="containsBlanks" dxfId="54" priority="3">
      <formula>LEN(TRIM(B21))=0</formula>
    </cfRule>
  </conditionalFormatting>
  <conditionalFormatting sqref="E12:F12">
    <cfRule type="cellIs" dxfId="53" priority="2" operator="greaterThan">
      <formula>2560820</formula>
    </cfRule>
  </conditionalFormatting>
  <conditionalFormatting sqref="C15:G18">
    <cfRule type="containsBlanks" dxfId="52" priority="1">
      <formula>LEN(TRIM(C15))=0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A11" sqref="A11:D11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315" t="s">
        <v>12</v>
      </c>
      <c r="B1" s="315"/>
      <c r="C1" s="1"/>
      <c r="D1" s="1"/>
    </row>
    <row r="2" spans="1:10" s="22" customFormat="1" ht="39" customHeight="1" x14ac:dyDescent="0.2">
      <c r="A2" s="312" t="str">
        <f>'Príloha č. 1'!A2:D2</f>
        <v>Spotrebný a špeciálny zdravotnícky materiál pre invazívnu diagnostickú a intervenčnú elektrofyziológiu</v>
      </c>
      <c r="B2" s="312"/>
      <c r="C2" s="312"/>
      <c r="D2" s="312"/>
    </row>
    <row r="3" spans="1:10" ht="15" customHeight="1" x14ac:dyDescent="0.2">
      <c r="A3" s="317"/>
      <c r="B3" s="317"/>
      <c r="C3" s="317"/>
      <c r="D3" s="1"/>
    </row>
    <row r="4" spans="1:10" s="25" customFormat="1" ht="35.1" customHeight="1" x14ac:dyDescent="0.25">
      <c r="A4" s="330" t="s">
        <v>24</v>
      </c>
      <c r="B4" s="330"/>
      <c r="C4" s="330"/>
      <c r="D4" s="330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315" t="s">
        <v>1</v>
      </c>
      <c r="B6" s="315"/>
      <c r="C6" s="331" t="str">
        <f>IF('Príloha č. 1'!$C$6="","",'Príloha č. 1'!$C$6)</f>
        <v/>
      </c>
      <c r="D6" s="331"/>
      <c r="E6" s="26"/>
    </row>
    <row r="7" spans="1:10" s="22" customFormat="1" ht="15" customHeight="1" x14ac:dyDescent="0.2">
      <c r="A7" s="315" t="s">
        <v>2</v>
      </c>
      <c r="B7" s="315"/>
      <c r="C7" s="320" t="str">
        <f>IF('Príloha č. 1'!$C$7="","",'Príloha č. 1'!$C$7)</f>
        <v/>
      </c>
      <c r="D7" s="320"/>
    </row>
    <row r="8" spans="1:10" s="22" customFormat="1" ht="15" customHeight="1" x14ac:dyDescent="0.2">
      <c r="A8" s="315" t="s">
        <v>3</v>
      </c>
      <c r="B8" s="315"/>
      <c r="C8" s="320" t="str">
        <f>IF('Príloha č. 1'!C8:D8="","",'Príloha č. 1'!C8:D8)</f>
        <v/>
      </c>
      <c r="D8" s="320"/>
    </row>
    <row r="9" spans="1:10" s="22" customFormat="1" ht="15" customHeight="1" x14ac:dyDescent="0.2">
      <c r="A9" s="315" t="s">
        <v>4</v>
      </c>
      <c r="B9" s="315"/>
      <c r="C9" s="320" t="str">
        <f>IF('Príloha č. 1'!C9:D9="","",'Príloha č. 1'!C9:D9)</f>
        <v/>
      </c>
      <c r="D9" s="320"/>
    </row>
    <row r="10" spans="1:10" s="22" customFormat="1" ht="15" customHeight="1" x14ac:dyDescent="0.2">
      <c r="A10" s="1"/>
      <c r="B10" s="1"/>
      <c r="C10" s="139"/>
      <c r="D10" s="1"/>
    </row>
    <row r="11" spans="1:10" s="27" customFormat="1" ht="36.75" customHeight="1" x14ac:dyDescent="0.25">
      <c r="A11" s="303" t="s">
        <v>67</v>
      </c>
      <c r="B11" s="303"/>
      <c r="C11" s="303"/>
      <c r="D11" s="303"/>
    </row>
    <row r="12" spans="1:10" x14ac:dyDescent="0.2">
      <c r="A12" s="1"/>
      <c r="B12" s="1"/>
      <c r="C12" s="1"/>
      <c r="D12" s="1"/>
    </row>
    <row r="13" spans="1:10" s="112" customFormat="1" ht="38.25" customHeight="1" x14ac:dyDescent="0.2">
      <c r="A13" s="315" t="s">
        <v>68</v>
      </c>
      <c r="B13" s="315"/>
      <c r="C13" s="315"/>
      <c r="D13" s="315"/>
    </row>
    <row r="14" spans="1:10" s="113" customFormat="1" ht="15" customHeight="1" x14ac:dyDescent="0.2">
      <c r="A14" s="321" t="s">
        <v>61</v>
      </c>
      <c r="B14" s="322"/>
      <c r="C14" s="322" t="s">
        <v>62</v>
      </c>
      <c r="D14" s="323"/>
    </row>
    <row r="15" spans="1:10" s="113" customFormat="1" ht="15" customHeight="1" x14ac:dyDescent="0.2">
      <c r="A15" s="324"/>
      <c r="B15" s="325"/>
      <c r="C15" s="325"/>
      <c r="D15" s="326"/>
    </row>
    <row r="16" spans="1:10" s="113" customFormat="1" ht="15" customHeight="1" x14ac:dyDescent="0.2">
      <c r="A16" s="327"/>
      <c r="B16" s="328"/>
      <c r="C16" s="328"/>
      <c r="D16" s="329"/>
    </row>
    <row r="17" spans="1:5" s="113" customFormat="1" ht="15" customHeight="1" x14ac:dyDescent="0.2">
      <c r="A17" s="327"/>
      <c r="B17" s="328"/>
      <c r="C17" s="328"/>
      <c r="D17" s="329"/>
    </row>
    <row r="18" spans="1:5" s="113" customFormat="1" ht="15" customHeight="1" x14ac:dyDescent="0.2">
      <c r="A18" s="327"/>
      <c r="B18" s="328"/>
      <c r="C18" s="328"/>
      <c r="D18" s="329"/>
    </row>
    <row r="19" spans="1:5" s="113" customFormat="1" ht="15" customHeight="1" x14ac:dyDescent="0.2">
      <c r="A19" s="327"/>
      <c r="B19" s="328"/>
      <c r="C19" s="328"/>
      <c r="D19" s="329"/>
    </row>
    <row r="20" spans="1:5" s="113" customFormat="1" ht="15" customHeight="1" x14ac:dyDescent="0.2">
      <c r="A20" s="140"/>
      <c r="B20" s="140"/>
      <c r="C20" s="140"/>
      <c r="D20" s="140"/>
    </row>
    <row r="21" spans="1:5" s="113" customFormat="1" ht="15" customHeight="1" x14ac:dyDescent="0.2">
      <c r="A21" s="140"/>
      <c r="B21" s="140"/>
      <c r="C21" s="140"/>
      <c r="D21" s="140"/>
    </row>
    <row r="22" spans="1:5" s="113" customFormat="1" ht="15" customHeight="1" x14ac:dyDescent="0.2">
      <c r="A22" s="140"/>
      <c r="B22" s="140"/>
      <c r="C22" s="140"/>
      <c r="D22" s="140"/>
    </row>
    <row r="23" spans="1:5" s="22" customFormat="1" ht="15" customHeight="1" x14ac:dyDescent="0.2">
      <c r="A23" s="1" t="s">
        <v>8</v>
      </c>
      <c r="B23" s="141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42" t="str">
        <f>IF('Príloha č. 1'!B24:B24="","",'Príloha č. 1'!B24:B24)</f>
        <v/>
      </c>
      <c r="C24" s="143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29" t="s">
        <v>95</v>
      </c>
    </row>
    <row r="30" spans="1:5" s="30" customFormat="1" ht="11.25" x14ac:dyDescent="0.2">
      <c r="A30" s="301" t="s">
        <v>10</v>
      </c>
      <c r="B30" s="301"/>
    </row>
    <row r="31" spans="1:5" s="34" customFormat="1" ht="12" customHeight="1" x14ac:dyDescent="0.2">
      <c r="A31" s="31"/>
      <c r="B31" s="319" t="s">
        <v>11</v>
      </c>
      <c r="C31" s="319"/>
      <c r="D31" s="32"/>
      <c r="E31" s="33"/>
    </row>
  </sheetData>
  <mergeCells count="28">
    <mergeCell ref="A17:B17"/>
    <mergeCell ref="C17:D17"/>
    <mergeCell ref="A18:B18"/>
    <mergeCell ref="C18:D18"/>
    <mergeCell ref="A19:B19"/>
    <mergeCell ref="C19:D19"/>
    <mergeCell ref="A1:B1"/>
    <mergeCell ref="A2:D2"/>
    <mergeCell ref="A3:C3"/>
    <mergeCell ref="A4:D4"/>
    <mergeCell ref="A6:B6"/>
    <mergeCell ref="C6:D6"/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</mergeCells>
  <conditionalFormatting sqref="C6:D9">
    <cfRule type="containsBlanks" dxfId="154" priority="2">
      <formula>LEN(TRIM(C6))=0</formula>
    </cfRule>
  </conditionalFormatting>
  <conditionalFormatting sqref="B23:B24">
    <cfRule type="containsBlanks" dxfId="153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tabColor theme="9" tint="0.39997558519241921"/>
    <pageSetUpPr fitToPage="1"/>
  </sheetPr>
  <dimension ref="A1:W24"/>
  <sheetViews>
    <sheetView showGridLines="0" topLeftCell="A4" zoomScale="90" zoomScaleNormal="90" workbookViewId="0">
      <selection activeCell="M13" sqref="M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67.5" customHeight="1" thickBot="1" x14ac:dyDescent="0.25">
      <c r="A4" s="385" t="s">
        <v>325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45.75" customHeight="1" thickBot="1" x14ac:dyDescent="0.3">
      <c r="A8" s="66" t="s">
        <v>27</v>
      </c>
      <c r="B8" s="145" t="s">
        <v>326</v>
      </c>
      <c r="C8" s="46" t="s">
        <v>39</v>
      </c>
      <c r="D8" s="154">
        <v>5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67" customFormat="1" ht="22.5" customHeight="1" thickBot="1" x14ac:dyDescent="0.3">
      <c r="A9" s="125"/>
      <c r="B9" s="125"/>
      <c r="C9" s="125"/>
      <c r="D9" s="152">
        <f>SUM(D8:D8)</f>
        <v>5</v>
      </c>
      <c r="E9" s="400" t="s">
        <v>327</v>
      </c>
      <c r="F9" s="400"/>
      <c r="G9" s="400"/>
      <c r="H9" s="400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47" t="s">
        <v>38</v>
      </c>
      <c r="B11" s="347"/>
      <c r="C11" s="347"/>
      <c r="D11" s="347"/>
      <c r="E11" s="347"/>
      <c r="F11" s="347"/>
      <c r="G11" s="347"/>
    </row>
    <row r="12" spans="1:23" s="19" customFormat="1" ht="9" customHeight="1" x14ac:dyDescent="0.25">
      <c r="A12" s="289"/>
      <c r="B12" s="289"/>
      <c r="C12" s="289"/>
      <c r="D12" s="155"/>
      <c r="E12" s="289"/>
      <c r="F12" s="289"/>
      <c r="G12" s="289"/>
    </row>
    <row r="13" spans="1:23" s="56" customFormat="1" ht="15.75" customHeight="1" x14ac:dyDescent="0.25">
      <c r="A13" s="348" t="s">
        <v>1</v>
      </c>
      <c r="B13" s="348"/>
      <c r="C13" s="401" t="str">
        <f>IF('Príloha č. 1'!$C$6="","",'Príloha č. 1'!$C$6)</f>
        <v/>
      </c>
      <c r="D13" s="401"/>
      <c r="E13" s="401"/>
      <c r="F13" s="401"/>
      <c r="G13" s="401"/>
    </row>
    <row r="14" spans="1:23" s="56" customFormat="1" ht="15.75" customHeight="1" x14ac:dyDescent="0.25">
      <c r="A14" s="350" t="s">
        <v>2</v>
      </c>
      <c r="B14" s="350"/>
      <c r="C14" s="402" t="str">
        <f>IF('Príloha č. 1'!$C$7="","",'Príloha č. 1'!$C$7)</f>
        <v/>
      </c>
      <c r="D14" s="402"/>
      <c r="E14" s="402"/>
      <c r="F14" s="402"/>
      <c r="G14" s="402"/>
    </row>
    <row r="15" spans="1:23" s="56" customFormat="1" ht="15.75" customHeight="1" x14ac:dyDescent="0.25">
      <c r="A15" s="350" t="s">
        <v>3</v>
      </c>
      <c r="B15" s="350"/>
      <c r="C15" s="403" t="str">
        <f>IF('Príloha č. 1'!C8:D8="","",'Príloha č. 1'!C8:D8)</f>
        <v/>
      </c>
      <c r="D15" s="403"/>
      <c r="E15" s="403"/>
      <c r="F15" s="403"/>
      <c r="G15" s="403"/>
    </row>
    <row r="16" spans="1:23" s="56" customFormat="1" ht="15.75" customHeight="1" x14ac:dyDescent="0.25">
      <c r="A16" s="350" t="s">
        <v>4</v>
      </c>
      <c r="B16" s="350"/>
      <c r="C16" s="403" t="str">
        <f>IF('Príloha č. 1'!C9:D9="","",'Príloha č. 1'!C9:D9)</f>
        <v/>
      </c>
      <c r="D16" s="403"/>
      <c r="E16" s="403"/>
      <c r="F16" s="403"/>
      <c r="G16" s="403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404" t="s">
        <v>94</v>
      </c>
      <c r="G22" s="404"/>
      <c r="H22" s="404"/>
      <c r="I22" s="399"/>
      <c r="J22" s="399"/>
      <c r="K22" s="399"/>
    </row>
    <row r="23" spans="1:11" s="58" customFormat="1" ht="11.25" x14ac:dyDescent="0.2">
      <c r="A23" s="346" t="s">
        <v>10</v>
      </c>
      <c r="B23" s="346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51" priority="4" operator="greaterThan">
      <formula>2560820</formula>
    </cfRule>
  </conditionalFormatting>
  <conditionalFormatting sqref="B19:B20">
    <cfRule type="containsBlanks" dxfId="50" priority="3">
      <formula>LEN(TRIM(B19))=0</formula>
    </cfRule>
  </conditionalFormatting>
  <conditionalFormatting sqref="E10:F10">
    <cfRule type="cellIs" dxfId="49" priority="2" operator="greaterThan">
      <formula>2560820</formula>
    </cfRule>
  </conditionalFormatting>
  <conditionalFormatting sqref="C13:G16">
    <cfRule type="containsBlanks" dxfId="48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>
    <tabColor theme="9" tint="0.39997558519241921"/>
    <pageSetUpPr fitToPage="1"/>
  </sheetPr>
  <dimension ref="A1:W28"/>
  <sheetViews>
    <sheetView showGridLines="0" zoomScale="90" zoomScaleNormal="90" workbookViewId="0">
      <selection activeCell="P15" sqref="P1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61.5" customHeight="1" thickBot="1" x14ac:dyDescent="0.25">
      <c r="A4" s="385" t="s">
        <v>185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3" customHeight="1" x14ac:dyDescent="0.25">
      <c r="A8" s="66" t="s">
        <v>27</v>
      </c>
      <c r="B8" s="145" t="s">
        <v>329</v>
      </c>
      <c r="C8" s="46" t="s">
        <v>39</v>
      </c>
      <c r="D8" s="154">
        <v>30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47" customFormat="1" ht="33" customHeight="1" x14ac:dyDescent="0.25">
      <c r="A9" s="66" t="s">
        <v>28</v>
      </c>
      <c r="B9" s="145" t="s">
        <v>330</v>
      </c>
      <c r="C9" s="46" t="s">
        <v>39</v>
      </c>
      <c r="D9" s="154">
        <v>29</v>
      </c>
      <c r="E9" s="188"/>
      <c r="F9" s="248"/>
      <c r="G9" s="187">
        <f t="shared" ref="G9:G10" si="0">E9*F9</f>
        <v>0</v>
      </c>
      <c r="H9" s="190">
        <f t="shared" ref="H9:H10" si="1">E9+G9</f>
        <v>0</v>
      </c>
      <c r="I9" s="247">
        <f t="shared" ref="I9:I10" si="2">D9*E9</f>
        <v>0</v>
      </c>
      <c r="J9" s="191">
        <f t="shared" ref="J9:J10" si="3">F9*I9</f>
        <v>0</v>
      </c>
      <c r="K9" s="189">
        <f t="shared" ref="K9:K10" si="4">I9+J9</f>
        <v>0</v>
      </c>
    </row>
    <row r="10" spans="1:23" s="47" customFormat="1" ht="33" customHeight="1" x14ac:dyDescent="0.25">
      <c r="A10" s="66" t="s">
        <v>29</v>
      </c>
      <c r="B10" s="145" t="s">
        <v>306</v>
      </c>
      <c r="C10" s="46" t="s">
        <v>39</v>
      </c>
      <c r="D10" s="154">
        <v>10</v>
      </c>
      <c r="E10" s="188"/>
      <c r="F10" s="248"/>
      <c r="G10" s="187">
        <f t="shared" si="0"/>
        <v>0</v>
      </c>
      <c r="H10" s="190">
        <f t="shared" si="1"/>
        <v>0</v>
      </c>
      <c r="I10" s="247">
        <f t="shared" si="2"/>
        <v>0</v>
      </c>
      <c r="J10" s="191">
        <f t="shared" si="3"/>
        <v>0</v>
      </c>
      <c r="K10" s="189">
        <f t="shared" si="4"/>
        <v>0</v>
      </c>
    </row>
    <row r="11" spans="1:23" s="47" customFormat="1" ht="33" customHeight="1" x14ac:dyDescent="0.25">
      <c r="A11" s="66" t="s">
        <v>30</v>
      </c>
      <c r="B11" s="145" t="s">
        <v>331</v>
      </c>
      <c r="C11" s="46" t="s">
        <v>39</v>
      </c>
      <c r="D11" s="154">
        <v>120</v>
      </c>
      <c r="E11" s="188"/>
      <c r="F11" s="248"/>
      <c r="G11" s="187">
        <f t="shared" ref="G11:G12" si="5">E11*F11</f>
        <v>0</v>
      </c>
      <c r="H11" s="190">
        <f t="shared" ref="H11:H12" si="6">E11+G11</f>
        <v>0</v>
      </c>
      <c r="I11" s="247">
        <f t="shared" ref="I11:I12" si="7">D11*E11</f>
        <v>0</v>
      </c>
      <c r="J11" s="191">
        <f t="shared" ref="J11:J12" si="8">F11*I11</f>
        <v>0</v>
      </c>
      <c r="K11" s="189">
        <f t="shared" ref="K11:K12" si="9">I11+J11</f>
        <v>0</v>
      </c>
    </row>
    <row r="12" spans="1:23" s="47" customFormat="1" ht="33" customHeight="1" thickBot="1" x14ac:dyDescent="0.3">
      <c r="A12" s="66" t="s">
        <v>31</v>
      </c>
      <c r="B12" s="145" t="s">
        <v>340</v>
      </c>
      <c r="C12" s="46" t="s">
        <v>39</v>
      </c>
      <c r="D12" s="154">
        <v>6</v>
      </c>
      <c r="E12" s="188"/>
      <c r="F12" s="248"/>
      <c r="G12" s="187">
        <f t="shared" si="5"/>
        <v>0</v>
      </c>
      <c r="H12" s="190">
        <f t="shared" si="6"/>
        <v>0</v>
      </c>
      <c r="I12" s="247">
        <f t="shared" si="7"/>
        <v>0</v>
      </c>
      <c r="J12" s="191">
        <f t="shared" si="8"/>
        <v>0</v>
      </c>
      <c r="K12" s="189">
        <f t="shared" si="9"/>
        <v>0</v>
      </c>
    </row>
    <row r="13" spans="1:23" s="67" customFormat="1" ht="22.5" customHeight="1" thickBot="1" x14ac:dyDescent="0.3">
      <c r="A13" s="125"/>
      <c r="B13" s="125"/>
      <c r="C13" s="125"/>
      <c r="D13" s="152">
        <f>SUM(D8:D12)</f>
        <v>195</v>
      </c>
      <c r="E13" s="400" t="s">
        <v>328</v>
      </c>
      <c r="F13" s="400"/>
      <c r="G13" s="400"/>
      <c r="H13" s="400"/>
      <c r="I13" s="157">
        <f>SUM(I8:I12)</f>
        <v>0</v>
      </c>
      <c r="J13" s="125"/>
      <c r="K13" s="144">
        <f>SUM(K8:K12)</f>
        <v>0</v>
      </c>
    </row>
    <row r="14" spans="1:23" s="55" customFormat="1" ht="11.25" customHeight="1" x14ac:dyDescent="0.2">
      <c r="A14" s="48"/>
      <c r="B14" s="49"/>
      <c r="C14" s="50"/>
      <c r="D14" s="51"/>
      <c r="E14" s="52"/>
      <c r="F14" s="52"/>
      <c r="G14" s="53"/>
      <c r="H14" s="53"/>
      <c r="I14" s="52"/>
      <c r="J14" s="52"/>
      <c r="K14" s="54"/>
    </row>
    <row r="15" spans="1:23" s="19" customFormat="1" ht="19.5" customHeight="1" x14ac:dyDescent="0.25">
      <c r="A15" s="347" t="s">
        <v>38</v>
      </c>
      <c r="B15" s="347"/>
      <c r="C15" s="347"/>
      <c r="D15" s="347"/>
      <c r="E15" s="347"/>
      <c r="F15" s="347"/>
      <c r="G15" s="347"/>
    </row>
    <row r="16" spans="1:23" s="19" customFormat="1" ht="9" customHeight="1" x14ac:dyDescent="0.25">
      <c r="A16" s="289"/>
      <c r="B16" s="289"/>
      <c r="C16" s="289"/>
      <c r="D16" s="155"/>
      <c r="E16" s="289"/>
      <c r="F16" s="289"/>
      <c r="G16" s="289"/>
    </row>
    <row r="17" spans="1:11" s="56" customFormat="1" ht="15.75" customHeight="1" x14ac:dyDescent="0.25">
      <c r="A17" s="348" t="s">
        <v>1</v>
      </c>
      <c r="B17" s="348"/>
      <c r="C17" s="401" t="str">
        <f>IF('Príloha č. 1'!$C$6="","",'Príloha č. 1'!$C$6)</f>
        <v/>
      </c>
      <c r="D17" s="401"/>
      <c r="E17" s="401"/>
      <c r="F17" s="401"/>
      <c r="G17" s="401"/>
    </row>
    <row r="18" spans="1:11" s="56" customFormat="1" ht="15.75" customHeight="1" x14ac:dyDescent="0.25">
      <c r="A18" s="350" t="s">
        <v>2</v>
      </c>
      <c r="B18" s="350"/>
      <c r="C18" s="402" t="str">
        <f>IF('Príloha č. 1'!$C$7="","",'Príloha č. 1'!$C$7)</f>
        <v/>
      </c>
      <c r="D18" s="402"/>
      <c r="E18" s="402"/>
      <c r="F18" s="402"/>
      <c r="G18" s="402"/>
    </row>
    <row r="19" spans="1:11" s="56" customFormat="1" ht="15.75" customHeight="1" x14ac:dyDescent="0.25">
      <c r="A19" s="350" t="s">
        <v>3</v>
      </c>
      <c r="B19" s="350"/>
      <c r="C19" s="403" t="str">
        <f>IF('Príloha č. 1'!C8:D8="","",'Príloha č. 1'!C8:D8)</f>
        <v/>
      </c>
      <c r="D19" s="403"/>
      <c r="E19" s="403"/>
      <c r="F19" s="403"/>
      <c r="G19" s="403"/>
    </row>
    <row r="20" spans="1:11" s="56" customFormat="1" ht="15.75" customHeight="1" x14ac:dyDescent="0.25">
      <c r="A20" s="350" t="s">
        <v>4</v>
      </c>
      <c r="B20" s="350"/>
      <c r="C20" s="403" t="str">
        <f>IF('Príloha č. 1'!C9:D9="","",'Príloha č. 1'!C9:D9)</f>
        <v/>
      </c>
      <c r="D20" s="403"/>
      <c r="E20" s="403"/>
      <c r="F20" s="403"/>
      <c r="G20" s="403"/>
    </row>
    <row r="23" spans="1:11" ht="15.75" customHeight="1" x14ac:dyDescent="0.2">
      <c r="A23" s="36" t="s">
        <v>8</v>
      </c>
      <c r="B23" s="122" t="str">
        <f>IF('Príloha č. 1'!B23:B23="","",'Príloha č. 1'!B23:B23)</f>
        <v/>
      </c>
    </row>
    <row r="24" spans="1:11" ht="15.75" customHeight="1" x14ac:dyDescent="0.2">
      <c r="A24" s="36" t="s">
        <v>9</v>
      </c>
      <c r="B24" s="28" t="str">
        <f>IF('Príloha č. 1'!B24:B24="","",'Príloha č. 1'!B24:B24)</f>
        <v/>
      </c>
    </row>
    <row r="25" spans="1:11" ht="12.75" customHeight="1" x14ac:dyDescent="0.2">
      <c r="F25" s="158"/>
      <c r="G25" s="158"/>
      <c r="H25" s="158"/>
      <c r="I25" s="121"/>
      <c r="J25" s="121"/>
      <c r="K25" s="121"/>
    </row>
    <row r="26" spans="1:11" ht="33.75" customHeight="1" x14ac:dyDescent="0.2">
      <c r="F26" s="404" t="s">
        <v>94</v>
      </c>
      <c r="G26" s="404"/>
      <c r="H26" s="404"/>
      <c r="I26" s="399"/>
      <c r="J26" s="399"/>
      <c r="K26" s="399"/>
    </row>
    <row r="27" spans="1:11" s="58" customFormat="1" ht="11.25" x14ac:dyDescent="0.2">
      <c r="A27" s="346" t="s">
        <v>10</v>
      </c>
      <c r="B27" s="346"/>
      <c r="D27" s="156"/>
    </row>
    <row r="28" spans="1:11" s="63" customFormat="1" ht="12" customHeight="1" x14ac:dyDescent="0.2">
      <c r="A28" s="59"/>
      <c r="B28" s="60" t="s">
        <v>11</v>
      </c>
      <c r="C28" s="61"/>
      <c r="D28" s="62"/>
    </row>
  </sheetData>
  <mergeCells count="23">
    <mergeCell ref="A27:B27"/>
    <mergeCell ref="A19:B19"/>
    <mergeCell ref="C19:G19"/>
    <mergeCell ref="A20:B20"/>
    <mergeCell ref="C20:G20"/>
    <mergeCell ref="F26:H26"/>
    <mergeCell ref="I26:K26"/>
    <mergeCell ref="E13:H13"/>
    <mergeCell ref="A15:G15"/>
    <mergeCell ref="A17:B17"/>
    <mergeCell ref="C17:G17"/>
    <mergeCell ref="A18:B18"/>
    <mergeCell ref="C18:G18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4:J14">
    <cfRule type="cellIs" dxfId="47" priority="4" operator="greaterThan">
      <formula>2560820</formula>
    </cfRule>
  </conditionalFormatting>
  <conditionalFormatting sqref="B23:B24">
    <cfRule type="containsBlanks" dxfId="46" priority="3">
      <formula>LEN(TRIM(B23))=0</formula>
    </cfRule>
  </conditionalFormatting>
  <conditionalFormatting sqref="E14:F14">
    <cfRule type="cellIs" dxfId="45" priority="2" operator="greaterThan">
      <formula>2560820</formula>
    </cfRule>
  </conditionalFormatting>
  <conditionalFormatting sqref="C17:G20">
    <cfRule type="containsBlanks" dxfId="44" priority="1">
      <formula>LEN(TRIM(C17))=0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>
    <tabColor theme="9" tint="0.39997558519241921"/>
    <pageSetUpPr fitToPage="1"/>
  </sheetPr>
  <dimension ref="A1:W24"/>
  <sheetViews>
    <sheetView showGridLines="0" zoomScale="90" zoomScaleNormal="90" workbookViewId="0">
      <selection activeCell="N17" sqref="N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61.5" customHeight="1" thickBot="1" x14ac:dyDescent="0.25">
      <c r="A4" s="385" t="s">
        <v>196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3" customHeight="1" thickBot="1" x14ac:dyDescent="0.3">
      <c r="A8" s="66" t="s">
        <v>27</v>
      </c>
      <c r="B8" s="145" t="s">
        <v>333</v>
      </c>
      <c r="C8" s="46" t="s">
        <v>39</v>
      </c>
      <c r="D8" s="154">
        <v>12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67" customFormat="1" ht="22.5" customHeight="1" thickBot="1" x14ac:dyDescent="0.3">
      <c r="A9" s="125"/>
      <c r="B9" s="125"/>
      <c r="C9" s="125"/>
      <c r="D9" s="152">
        <f>SUM(D8:D8)</f>
        <v>12</v>
      </c>
      <c r="E9" s="400" t="s">
        <v>332</v>
      </c>
      <c r="F9" s="400"/>
      <c r="G9" s="400"/>
      <c r="H9" s="400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47" t="s">
        <v>38</v>
      </c>
      <c r="B11" s="347"/>
      <c r="C11" s="347"/>
      <c r="D11" s="347"/>
      <c r="E11" s="347"/>
      <c r="F11" s="347"/>
      <c r="G11" s="347"/>
    </row>
    <row r="12" spans="1:23" s="19" customFormat="1" ht="9" customHeight="1" x14ac:dyDescent="0.25">
      <c r="A12" s="289"/>
      <c r="B12" s="289"/>
      <c r="C12" s="289"/>
      <c r="D12" s="155"/>
      <c r="E12" s="289"/>
      <c r="F12" s="289"/>
      <c r="G12" s="289"/>
    </row>
    <row r="13" spans="1:23" s="56" customFormat="1" ht="15.75" customHeight="1" x14ac:dyDescent="0.25">
      <c r="A13" s="348" t="s">
        <v>1</v>
      </c>
      <c r="B13" s="348"/>
      <c r="C13" s="401" t="str">
        <f>IF('Príloha č. 1'!$C$6="","",'Príloha č. 1'!$C$6)</f>
        <v/>
      </c>
      <c r="D13" s="401"/>
      <c r="E13" s="401"/>
      <c r="F13" s="401"/>
      <c r="G13" s="401"/>
    </row>
    <row r="14" spans="1:23" s="56" customFormat="1" ht="15.75" customHeight="1" x14ac:dyDescent="0.25">
      <c r="A14" s="350" t="s">
        <v>2</v>
      </c>
      <c r="B14" s="350"/>
      <c r="C14" s="402" t="str">
        <f>IF('Príloha č. 1'!$C$7="","",'Príloha č. 1'!$C$7)</f>
        <v/>
      </c>
      <c r="D14" s="402"/>
      <c r="E14" s="402"/>
      <c r="F14" s="402"/>
      <c r="G14" s="402"/>
    </row>
    <row r="15" spans="1:23" s="56" customFormat="1" ht="15.75" customHeight="1" x14ac:dyDescent="0.25">
      <c r="A15" s="350" t="s">
        <v>3</v>
      </c>
      <c r="B15" s="350"/>
      <c r="C15" s="403" t="str">
        <f>IF('Príloha č. 1'!C8:D8="","",'Príloha č. 1'!C8:D8)</f>
        <v/>
      </c>
      <c r="D15" s="403"/>
      <c r="E15" s="403"/>
      <c r="F15" s="403"/>
      <c r="G15" s="403"/>
    </row>
    <row r="16" spans="1:23" s="56" customFormat="1" ht="15.75" customHeight="1" x14ac:dyDescent="0.25">
      <c r="A16" s="350" t="s">
        <v>4</v>
      </c>
      <c r="B16" s="350"/>
      <c r="C16" s="403" t="str">
        <f>IF('Príloha č. 1'!C9:D9="","",'Príloha č. 1'!C9:D9)</f>
        <v/>
      </c>
      <c r="D16" s="403"/>
      <c r="E16" s="403"/>
      <c r="F16" s="403"/>
      <c r="G16" s="403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404" t="s">
        <v>94</v>
      </c>
      <c r="G22" s="404"/>
      <c r="H22" s="404"/>
      <c r="I22" s="399"/>
      <c r="J22" s="399"/>
      <c r="K22" s="399"/>
    </row>
    <row r="23" spans="1:11" s="58" customFormat="1" ht="11.25" x14ac:dyDescent="0.2">
      <c r="A23" s="346" t="s">
        <v>10</v>
      </c>
      <c r="B23" s="346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43" priority="4" operator="greaterThan">
      <formula>2560820</formula>
    </cfRule>
  </conditionalFormatting>
  <conditionalFormatting sqref="B19:B20">
    <cfRule type="containsBlanks" dxfId="42" priority="3">
      <formula>LEN(TRIM(B19))=0</formula>
    </cfRule>
  </conditionalFormatting>
  <conditionalFormatting sqref="E10:F10">
    <cfRule type="cellIs" dxfId="41" priority="2" operator="greaterThan">
      <formula>2560820</formula>
    </cfRule>
  </conditionalFormatting>
  <conditionalFormatting sqref="C13:G16">
    <cfRule type="containsBlanks" dxfId="4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>
    <tabColor theme="9" tint="0.39997558519241921"/>
    <pageSetUpPr fitToPage="1"/>
  </sheetPr>
  <dimension ref="A1:W24"/>
  <sheetViews>
    <sheetView showGridLines="0" zoomScale="90" zoomScaleNormal="90" workbookViewId="0">
      <selection activeCell="J23" sqref="J2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61.5" customHeight="1" thickBot="1" x14ac:dyDescent="0.25">
      <c r="A4" s="385" t="s">
        <v>200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3" customHeight="1" thickBot="1" x14ac:dyDescent="0.3">
      <c r="A8" s="66" t="s">
        <v>27</v>
      </c>
      <c r="B8" s="145" t="s">
        <v>334</v>
      </c>
      <c r="C8" s="46" t="s">
        <v>39</v>
      </c>
      <c r="D8" s="154">
        <v>90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67" customFormat="1" ht="22.5" customHeight="1" thickBot="1" x14ac:dyDescent="0.3">
      <c r="A9" s="125"/>
      <c r="B9" s="125"/>
      <c r="C9" s="125"/>
      <c r="D9" s="152">
        <f>SUM(D8:D8)</f>
        <v>90</v>
      </c>
      <c r="E9" s="400" t="s">
        <v>339</v>
      </c>
      <c r="F9" s="400"/>
      <c r="G9" s="400"/>
      <c r="H9" s="400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47" t="s">
        <v>38</v>
      </c>
      <c r="B11" s="347"/>
      <c r="C11" s="347"/>
      <c r="D11" s="347"/>
      <c r="E11" s="347"/>
      <c r="F11" s="347"/>
      <c r="G11" s="347"/>
    </row>
    <row r="12" spans="1:23" s="19" customFormat="1" ht="9" customHeight="1" x14ac:dyDescent="0.25">
      <c r="A12" s="289"/>
      <c r="B12" s="289"/>
      <c r="C12" s="289"/>
      <c r="D12" s="155"/>
      <c r="E12" s="289"/>
      <c r="F12" s="289"/>
      <c r="G12" s="289"/>
    </row>
    <row r="13" spans="1:23" s="56" customFormat="1" ht="15.75" customHeight="1" x14ac:dyDescent="0.25">
      <c r="A13" s="348" t="s">
        <v>1</v>
      </c>
      <c r="B13" s="348"/>
      <c r="C13" s="401" t="str">
        <f>IF('Príloha č. 1'!$C$6="","",'Príloha č. 1'!$C$6)</f>
        <v/>
      </c>
      <c r="D13" s="401"/>
      <c r="E13" s="401"/>
      <c r="F13" s="401"/>
      <c r="G13" s="401"/>
    </row>
    <row r="14" spans="1:23" s="56" customFormat="1" ht="15.75" customHeight="1" x14ac:dyDescent="0.25">
      <c r="A14" s="350" t="s">
        <v>2</v>
      </c>
      <c r="B14" s="350"/>
      <c r="C14" s="402" t="str">
        <f>IF('Príloha č. 1'!$C$7="","",'Príloha č. 1'!$C$7)</f>
        <v/>
      </c>
      <c r="D14" s="402"/>
      <c r="E14" s="402"/>
      <c r="F14" s="402"/>
      <c r="G14" s="402"/>
    </row>
    <row r="15" spans="1:23" s="56" customFormat="1" ht="15.75" customHeight="1" x14ac:dyDescent="0.25">
      <c r="A15" s="350" t="s">
        <v>3</v>
      </c>
      <c r="B15" s="350"/>
      <c r="C15" s="403" t="str">
        <f>IF('Príloha č. 1'!C8:D8="","",'Príloha č. 1'!C8:D8)</f>
        <v/>
      </c>
      <c r="D15" s="403"/>
      <c r="E15" s="403"/>
      <c r="F15" s="403"/>
      <c r="G15" s="403"/>
    </row>
    <row r="16" spans="1:23" s="56" customFormat="1" ht="15.75" customHeight="1" x14ac:dyDescent="0.25">
      <c r="A16" s="350" t="s">
        <v>4</v>
      </c>
      <c r="B16" s="350"/>
      <c r="C16" s="403" t="str">
        <f>IF('Príloha č. 1'!C9:D9="","",'Príloha č. 1'!C9:D9)</f>
        <v/>
      </c>
      <c r="D16" s="403"/>
      <c r="E16" s="403"/>
      <c r="F16" s="403"/>
      <c r="G16" s="403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404" t="s">
        <v>94</v>
      </c>
      <c r="G22" s="404"/>
      <c r="H22" s="404"/>
      <c r="I22" s="399"/>
      <c r="J22" s="399"/>
      <c r="K22" s="399"/>
    </row>
    <row r="23" spans="1:11" s="58" customFormat="1" ht="11.25" x14ac:dyDescent="0.2">
      <c r="A23" s="346" t="s">
        <v>10</v>
      </c>
      <c r="B23" s="346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39" priority="4" operator="greaterThan">
      <formula>2560820</formula>
    </cfRule>
  </conditionalFormatting>
  <conditionalFormatting sqref="B19:B20">
    <cfRule type="containsBlanks" dxfId="38" priority="3">
      <formula>LEN(TRIM(B19))=0</formula>
    </cfRule>
  </conditionalFormatting>
  <conditionalFormatting sqref="E10:F10">
    <cfRule type="cellIs" dxfId="37" priority="2" operator="greaterThan">
      <formula>2560820</formula>
    </cfRule>
  </conditionalFormatting>
  <conditionalFormatting sqref="C13:G16">
    <cfRule type="containsBlanks" dxfId="3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>
    <tabColor theme="9" tint="0.39997558519241921"/>
    <pageSetUpPr fitToPage="1"/>
  </sheetPr>
  <dimension ref="A1:W24"/>
  <sheetViews>
    <sheetView showGridLines="0" zoomScale="90" zoomScaleNormal="90" workbookViewId="0">
      <selection activeCell="H21" sqref="H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2" t="s">
        <v>12</v>
      </c>
      <c r="B1" s="352"/>
    </row>
    <row r="2" spans="1:23" ht="37.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3" s="37" customFormat="1" ht="42" customHeight="1" x14ac:dyDescent="0.25">
      <c r="A3" s="354" t="s">
        <v>44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23" s="22" customFormat="1" ht="61.5" customHeight="1" thickBot="1" x14ac:dyDescent="0.25">
      <c r="A4" s="385" t="s">
        <v>204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M4" s="38"/>
      <c r="N4" s="38"/>
      <c r="Q4" s="38"/>
      <c r="R4" s="38"/>
      <c r="W4" s="38"/>
    </row>
    <row r="5" spans="1:23" s="39" customFormat="1" ht="26.25" customHeight="1" x14ac:dyDescent="0.25">
      <c r="A5" s="386" t="s">
        <v>40</v>
      </c>
      <c r="B5" s="388" t="s">
        <v>73</v>
      </c>
      <c r="C5" s="390" t="s">
        <v>41</v>
      </c>
      <c r="D5" s="392" t="s">
        <v>75</v>
      </c>
      <c r="E5" s="394" t="s">
        <v>64</v>
      </c>
      <c r="F5" s="395"/>
      <c r="G5" s="395"/>
      <c r="H5" s="395"/>
      <c r="I5" s="396" t="s">
        <v>71</v>
      </c>
      <c r="J5" s="397"/>
      <c r="K5" s="398"/>
    </row>
    <row r="6" spans="1:23" s="39" customFormat="1" ht="38.25" customHeight="1" x14ac:dyDescent="0.25">
      <c r="A6" s="387"/>
      <c r="B6" s="389"/>
      <c r="C6" s="391"/>
      <c r="D6" s="393"/>
      <c r="E6" s="159" t="s">
        <v>42</v>
      </c>
      <c r="F6" s="159" t="s">
        <v>65</v>
      </c>
      <c r="G6" s="160" t="s">
        <v>70</v>
      </c>
      <c r="H6" s="161" t="s">
        <v>43</v>
      </c>
      <c r="I6" s="162" t="s">
        <v>42</v>
      </c>
      <c r="J6" s="160" t="s">
        <v>70</v>
      </c>
      <c r="K6" s="163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3" t="s">
        <v>32</v>
      </c>
      <c r="G7" s="69" t="s">
        <v>33</v>
      </c>
      <c r="H7" s="71" t="s">
        <v>34</v>
      </c>
      <c r="I7" s="72" t="s">
        <v>35</v>
      </c>
      <c r="J7" s="124" t="s">
        <v>36</v>
      </c>
      <c r="K7" s="70" t="s">
        <v>52</v>
      </c>
    </row>
    <row r="8" spans="1:23" s="47" customFormat="1" ht="33" customHeight="1" thickBot="1" x14ac:dyDescent="0.3">
      <c r="A8" s="66" t="s">
        <v>27</v>
      </c>
      <c r="B8" s="145" t="s">
        <v>335</v>
      </c>
      <c r="C8" s="46" t="s">
        <v>39</v>
      </c>
      <c r="D8" s="154">
        <v>500</v>
      </c>
      <c r="E8" s="188"/>
      <c r="F8" s="248"/>
      <c r="G8" s="187">
        <f>E8*F8</f>
        <v>0</v>
      </c>
      <c r="H8" s="190">
        <f>E8+G8</f>
        <v>0</v>
      </c>
      <c r="I8" s="247">
        <f>D8*E8</f>
        <v>0</v>
      </c>
      <c r="J8" s="191">
        <f>F8*I8</f>
        <v>0</v>
      </c>
      <c r="K8" s="189">
        <f>I8+J8</f>
        <v>0</v>
      </c>
    </row>
    <row r="9" spans="1:23" s="67" customFormat="1" ht="22.5" customHeight="1" thickBot="1" x14ac:dyDescent="0.3">
      <c r="A9" s="125"/>
      <c r="B9" s="125"/>
      <c r="C9" s="125"/>
      <c r="D9" s="152">
        <f>SUM(D8:D8)</f>
        <v>500</v>
      </c>
      <c r="E9" s="400" t="s">
        <v>336</v>
      </c>
      <c r="F9" s="400"/>
      <c r="G9" s="400"/>
      <c r="H9" s="400"/>
      <c r="I9" s="157">
        <f>SUM(I8:I8)</f>
        <v>0</v>
      </c>
      <c r="J9" s="125"/>
      <c r="K9" s="144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47" t="s">
        <v>38</v>
      </c>
      <c r="B11" s="347"/>
      <c r="C11" s="347"/>
      <c r="D11" s="347"/>
      <c r="E11" s="347"/>
      <c r="F11" s="347"/>
      <c r="G11" s="347"/>
    </row>
    <row r="12" spans="1:23" s="19" customFormat="1" ht="9" customHeight="1" x14ac:dyDescent="0.25">
      <c r="A12" s="289"/>
      <c r="B12" s="289"/>
      <c r="C12" s="289"/>
      <c r="D12" s="155"/>
      <c r="E12" s="289"/>
      <c r="F12" s="289"/>
      <c r="G12" s="289"/>
    </row>
    <row r="13" spans="1:23" s="56" customFormat="1" ht="15.75" customHeight="1" x14ac:dyDescent="0.25">
      <c r="A13" s="348" t="s">
        <v>1</v>
      </c>
      <c r="B13" s="348"/>
      <c r="C13" s="401" t="str">
        <f>IF('Príloha č. 1'!$C$6="","",'Príloha č. 1'!$C$6)</f>
        <v/>
      </c>
      <c r="D13" s="401"/>
      <c r="E13" s="401"/>
      <c r="F13" s="401"/>
      <c r="G13" s="401"/>
    </row>
    <row r="14" spans="1:23" s="56" customFormat="1" ht="15.75" customHeight="1" x14ac:dyDescent="0.25">
      <c r="A14" s="350" t="s">
        <v>2</v>
      </c>
      <c r="B14" s="350"/>
      <c r="C14" s="402" t="str">
        <f>IF('Príloha č. 1'!$C$7="","",'Príloha č. 1'!$C$7)</f>
        <v/>
      </c>
      <c r="D14" s="402"/>
      <c r="E14" s="402"/>
      <c r="F14" s="402"/>
      <c r="G14" s="402"/>
    </row>
    <row r="15" spans="1:23" s="56" customFormat="1" ht="15.75" customHeight="1" x14ac:dyDescent="0.25">
      <c r="A15" s="350" t="s">
        <v>3</v>
      </c>
      <c r="B15" s="350"/>
      <c r="C15" s="403" t="str">
        <f>IF('Príloha č. 1'!C8:D8="","",'Príloha č. 1'!C8:D8)</f>
        <v/>
      </c>
      <c r="D15" s="403"/>
      <c r="E15" s="403"/>
      <c r="F15" s="403"/>
      <c r="G15" s="403"/>
    </row>
    <row r="16" spans="1:23" s="56" customFormat="1" ht="15.75" customHeight="1" x14ac:dyDescent="0.25">
      <c r="A16" s="350" t="s">
        <v>4</v>
      </c>
      <c r="B16" s="350"/>
      <c r="C16" s="403" t="str">
        <f>IF('Príloha č. 1'!C9:D9="","",'Príloha č. 1'!C9:D9)</f>
        <v/>
      </c>
      <c r="D16" s="403"/>
      <c r="E16" s="403"/>
      <c r="F16" s="403"/>
      <c r="G16" s="403"/>
    </row>
    <row r="19" spans="1:11" ht="15.75" customHeight="1" x14ac:dyDescent="0.2">
      <c r="A19" s="36" t="s">
        <v>8</v>
      </c>
      <c r="B19" s="122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8"/>
      <c r="G21" s="158"/>
      <c r="H21" s="158"/>
      <c r="I21" s="121"/>
      <c r="J21" s="121"/>
      <c r="K21" s="121"/>
    </row>
    <row r="22" spans="1:11" ht="33.75" customHeight="1" x14ac:dyDescent="0.2">
      <c r="F22" s="404" t="s">
        <v>94</v>
      </c>
      <c r="G22" s="404"/>
      <c r="H22" s="404"/>
      <c r="I22" s="399"/>
      <c r="J22" s="399"/>
      <c r="K22" s="399"/>
    </row>
    <row r="23" spans="1:11" s="58" customFormat="1" ht="11.25" x14ac:dyDescent="0.2">
      <c r="A23" s="346" t="s">
        <v>10</v>
      </c>
      <c r="B23" s="346"/>
      <c r="D23" s="156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35" priority="4" operator="greaterThan">
      <formula>2560820</formula>
    </cfRule>
  </conditionalFormatting>
  <conditionalFormatting sqref="B19:B20">
    <cfRule type="containsBlanks" dxfId="34" priority="3">
      <formula>LEN(TRIM(B19))=0</formula>
    </cfRule>
  </conditionalFormatting>
  <conditionalFormatting sqref="E10:F10">
    <cfRule type="cellIs" dxfId="33" priority="2" operator="greaterThan">
      <formula>2560820</formula>
    </cfRule>
  </conditionalFormatting>
  <conditionalFormatting sqref="C13:G16">
    <cfRule type="containsBlanks" dxfId="3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>
    <tabColor rgb="FFFFFF00"/>
    <pageSetUpPr fitToPage="1"/>
  </sheetPr>
  <dimension ref="A1:U29"/>
  <sheetViews>
    <sheetView showGridLines="0" zoomScale="80" zoomScaleNormal="80" workbookViewId="0">
      <selection activeCell="F20" sqref="F2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80" customWidth="1"/>
    <col min="8" max="8" width="15.7109375" style="18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176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180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33" customHeight="1" x14ac:dyDescent="0.2">
      <c r="A5" s="409" t="s">
        <v>280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O6" s="38"/>
      <c r="P6" s="38"/>
      <c r="U6" s="38"/>
    </row>
    <row r="7" spans="1:21" s="56" customFormat="1" ht="27.75" customHeight="1" thickBot="1" x14ac:dyDescent="0.3">
      <c r="A7" s="405" t="s">
        <v>100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381</v>
      </c>
      <c r="F11" s="95"/>
      <c r="G11" s="98"/>
      <c r="H11" s="86"/>
      <c r="I11" s="87" t="s">
        <v>39</v>
      </c>
      <c r="J11" s="120"/>
      <c r="K11" s="134"/>
      <c r="L11" s="146"/>
      <c r="M11" s="413" t="s">
        <v>282</v>
      </c>
    </row>
    <row r="12" spans="1:21" s="47" customFormat="1" ht="29.1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4.95" customHeight="1" x14ac:dyDescent="0.25">
      <c r="A14" s="115"/>
      <c r="B14" s="148"/>
      <c r="C14" s="148"/>
      <c r="D14" s="115"/>
      <c r="E14" s="115"/>
      <c r="F14" s="115"/>
      <c r="G14" s="115"/>
      <c r="H14" s="115"/>
      <c r="I14" s="115"/>
      <c r="J14" s="149"/>
      <c r="K14" s="150"/>
      <c r="L14" s="149"/>
    </row>
    <row r="15" spans="1:21" s="47" customFormat="1" ht="24.95" customHeight="1" x14ac:dyDescent="0.25">
      <c r="A15" s="115"/>
      <c r="B15" s="148"/>
      <c r="C15" s="148"/>
      <c r="D15" s="115"/>
      <c r="E15" s="115"/>
      <c r="F15" s="115"/>
      <c r="G15" s="115"/>
      <c r="H15" s="115"/>
      <c r="I15" s="115"/>
      <c r="J15" s="149"/>
      <c r="K15" s="150"/>
      <c r="L15" s="149"/>
    </row>
    <row r="16" spans="1:21" s="19" customFormat="1" ht="20.100000000000001" customHeight="1" x14ac:dyDescent="0.25">
      <c r="A16" s="347" t="s">
        <v>38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</row>
    <row r="17" spans="1:12" s="19" customFormat="1" ht="20.100000000000001" customHeigh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</row>
    <row r="18" spans="1:12" s="56" customFormat="1" ht="15" customHeight="1" x14ac:dyDescent="0.25">
      <c r="A18" s="348" t="s">
        <v>1</v>
      </c>
      <c r="B18" s="348"/>
      <c r="C18" s="401" t="str">
        <f>IF('Príloha č. 1'!$C$6="","",'Príloha č. 1'!$C$6)</f>
        <v/>
      </c>
      <c r="D18" s="401"/>
      <c r="E18" s="64"/>
      <c r="F18" s="64"/>
      <c r="J18" s="57"/>
    </row>
    <row r="19" spans="1:12" s="56" customFormat="1" ht="15" customHeight="1" x14ac:dyDescent="0.25">
      <c r="A19" s="350" t="s">
        <v>2</v>
      </c>
      <c r="B19" s="350"/>
      <c r="C19" s="402" t="str">
        <f>IF('Príloha č. 1'!$C$7="","",'Príloha č. 1'!$C$7)</f>
        <v/>
      </c>
      <c r="D19" s="402"/>
      <c r="E19" s="47"/>
      <c r="F19" s="47"/>
    </row>
    <row r="20" spans="1:12" s="56" customFormat="1" ht="15" customHeight="1" x14ac:dyDescent="0.25">
      <c r="A20" s="350" t="s">
        <v>3</v>
      </c>
      <c r="B20" s="350"/>
      <c r="C20" s="403" t="str">
        <f>IF('Príloha č. 1'!C8:D8="","",'Príloha č. 1'!C8:D8)</f>
        <v/>
      </c>
      <c r="D20" s="403"/>
      <c r="E20" s="47"/>
      <c r="F20" s="47"/>
    </row>
    <row r="21" spans="1:12" s="56" customFormat="1" ht="15" customHeight="1" x14ac:dyDescent="0.25">
      <c r="A21" s="350" t="s">
        <v>4</v>
      </c>
      <c r="B21" s="350"/>
      <c r="C21" s="403" t="str">
        <f>IF('Príloha č. 1'!C9:D9="","",'Príloha č. 1'!C9:D9)</f>
        <v/>
      </c>
      <c r="D21" s="403"/>
      <c r="E21" s="47"/>
      <c r="F21" s="47"/>
    </row>
    <row r="24" spans="1:12" ht="15" customHeight="1" x14ac:dyDescent="0.2">
      <c r="A24" s="36" t="s">
        <v>8</v>
      </c>
      <c r="B24" s="122" t="str">
        <f>IF('Príloha č. 1'!B23:B23="","",'Príloha č. 1'!B23:B23)</f>
        <v/>
      </c>
      <c r="C24" s="180"/>
      <c r="F24" s="36"/>
      <c r="G24" s="36"/>
      <c r="H24" s="36"/>
    </row>
    <row r="25" spans="1:12" ht="15" customHeight="1" x14ac:dyDescent="0.2">
      <c r="A25" s="36" t="s">
        <v>9</v>
      </c>
      <c r="B25" s="28" t="str">
        <f>IF('Príloha č. 1'!B24:B24="","",'Príloha č. 1'!B24:B24)</f>
        <v/>
      </c>
      <c r="C25" s="180"/>
      <c r="F25" s="36"/>
      <c r="G25" s="36"/>
      <c r="H25" s="36"/>
    </row>
    <row r="26" spans="1:12" ht="39.950000000000003" customHeight="1" x14ac:dyDescent="0.2">
      <c r="G26" s="352" t="s">
        <v>72</v>
      </c>
      <c r="H26" s="352"/>
      <c r="K26" s="121"/>
      <c r="L26" s="74"/>
    </row>
    <row r="27" spans="1:12" ht="45" customHeight="1" x14ac:dyDescent="0.2">
      <c r="E27" s="61"/>
      <c r="F27" s="399" t="s">
        <v>97</v>
      </c>
      <c r="G27" s="399"/>
      <c r="H27" s="399"/>
      <c r="I27" s="399"/>
      <c r="K27" s="399"/>
      <c r="L27" s="399"/>
    </row>
    <row r="28" spans="1:12" s="58" customFormat="1" x14ac:dyDescent="0.2">
      <c r="A28" s="346" t="s">
        <v>10</v>
      </c>
      <c r="B28" s="346"/>
      <c r="C28" s="178"/>
      <c r="D28" s="61"/>
      <c r="E28" s="180"/>
      <c r="F28" s="180"/>
      <c r="G28" s="180"/>
      <c r="H28" s="180"/>
    </row>
    <row r="29" spans="1:12" s="63" customFormat="1" ht="12" customHeight="1" x14ac:dyDescent="0.2">
      <c r="A29" s="59"/>
      <c r="B29" s="60" t="s">
        <v>11</v>
      </c>
      <c r="C29" s="60"/>
      <c r="D29" s="45"/>
      <c r="E29" s="180"/>
      <c r="F29" s="180"/>
      <c r="G29" s="180"/>
      <c r="H29" s="180"/>
      <c r="I29" s="61"/>
    </row>
  </sheetData>
  <mergeCells count="32">
    <mergeCell ref="A28:B28"/>
    <mergeCell ref="A16:K16"/>
    <mergeCell ref="A18:B18"/>
    <mergeCell ref="C18:D18"/>
    <mergeCell ref="A19:B19"/>
    <mergeCell ref="C19:D19"/>
    <mergeCell ref="A20:B20"/>
    <mergeCell ref="C20:D20"/>
    <mergeCell ref="A21:B21"/>
    <mergeCell ref="C21:D21"/>
    <mergeCell ref="G26:H26"/>
    <mergeCell ref="F27:I27"/>
    <mergeCell ref="K27:L27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7:L7"/>
    <mergeCell ref="A1:B1"/>
    <mergeCell ref="A2:L2"/>
    <mergeCell ref="A3:B3"/>
    <mergeCell ref="A4:L4"/>
    <mergeCell ref="A5:M5"/>
  </mergeCells>
  <conditionalFormatting sqref="B24:B25">
    <cfRule type="containsBlanks" dxfId="31" priority="2">
      <formula>LEN(TRIM(B24))=0</formula>
    </cfRule>
  </conditionalFormatting>
  <conditionalFormatting sqref="C18:D21">
    <cfRule type="containsBlanks" dxfId="30" priority="1">
      <formula>LEN(TRIM(C18))=0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6">
    <tabColor rgb="FFFFFF00"/>
    <pageSetUpPr fitToPage="1"/>
  </sheetPr>
  <dimension ref="A1:U44"/>
  <sheetViews>
    <sheetView showGridLines="0" zoomScale="80" zoomScaleNormal="80" workbookViewId="0">
      <selection activeCell="F30" sqref="F3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33" customHeight="1" x14ac:dyDescent="0.2">
      <c r="A5" s="409" t="s">
        <v>283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277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382</v>
      </c>
      <c r="F11" s="95"/>
      <c r="G11" s="98"/>
      <c r="H11" s="86"/>
      <c r="I11" s="87" t="s">
        <v>39</v>
      </c>
      <c r="J11" s="120"/>
      <c r="K11" s="134"/>
      <c r="L11" s="146"/>
      <c r="M11" s="413" t="s">
        <v>341</v>
      </c>
    </row>
    <row r="12" spans="1:21" s="47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56" customFormat="1" ht="27.75" customHeight="1" thickBot="1" x14ac:dyDescent="0.3">
      <c r="A15" s="405" t="s">
        <v>278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</row>
    <row r="16" spans="1:21" s="39" customFormat="1" ht="24.75" customHeight="1" x14ac:dyDescent="0.25">
      <c r="A16" s="416" t="s">
        <v>40</v>
      </c>
      <c r="B16" s="418" t="s">
        <v>50</v>
      </c>
      <c r="C16" s="420" t="s">
        <v>51</v>
      </c>
      <c r="D16" s="422" t="s">
        <v>47</v>
      </c>
      <c r="E16" s="422" t="s">
        <v>49</v>
      </c>
      <c r="F16" s="424" t="s">
        <v>48</v>
      </c>
      <c r="G16" s="426" t="s">
        <v>53</v>
      </c>
      <c r="H16" s="428" t="s">
        <v>54</v>
      </c>
      <c r="I16" s="430" t="s">
        <v>46</v>
      </c>
      <c r="J16" s="432" t="s">
        <v>64</v>
      </c>
      <c r="K16" s="433"/>
      <c r="L16" s="434"/>
      <c r="M16" s="435" t="s">
        <v>76</v>
      </c>
    </row>
    <row r="17" spans="1:13" s="39" customFormat="1" ht="64.5" customHeight="1" x14ac:dyDescent="0.25">
      <c r="A17" s="417"/>
      <c r="B17" s="419"/>
      <c r="C17" s="421"/>
      <c r="D17" s="423"/>
      <c r="E17" s="423"/>
      <c r="F17" s="425"/>
      <c r="G17" s="427"/>
      <c r="H17" s="429"/>
      <c r="I17" s="431"/>
      <c r="J17" s="40" t="s">
        <v>42</v>
      </c>
      <c r="K17" s="41" t="s">
        <v>66</v>
      </c>
      <c r="L17" s="172" t="s">
        <v>43</v>
      </c>
      <c r="M17" s="436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73" t="s">
        <v>55</v>
      </c>
      <c r="M18" s="171" t="s">
        <v>74</v>
      </c>
    </row>
    <row r="19" spans="1:13" s="47" customFormat="1" ht="29.1" customHeight="1" x14ac:dyDescent="0.25">
      <c r="A19" s="84"/>
      <c r="B19" s="128"/>
      <c r="C19" s="131"/>
      <c r="D19" s="85"/>
      <c r="E19" s="410" t="s">
        <v>382</v>
      </c>
      <c r="F19" s="95"/>
      <c r="G19" s="98"/>
      <c r="H19" s="86"/>
      <c r="I19" s="87" t="s">
        <v>39</v>
      </c>
      <c r="J19" s="120"/>
      <c r="K19" s="134"/>
      <c r="L19" s="146"/>
      <c r="M19" s="413" t="s">
        <v>342</v>
      </c>
    </row>
    <row r="20" spans="1:13" s="47" customFormat="1" ht="29.1" customHeight="1" x14ac:dyDescent="0.25">
      <c r="A20" s="137"/>
      <c r="B20" s="129"/>
      <c r="C20" s="132"/>
      <c r="D20" s="88"/>
      <c r="E20" s="411"/>
      <c r="F20" s="96"/>
      <c r="G20" s="99"/>
      <c r="H20" s="89"/>
      <c r="I20" s="90"/>
      <c r="J20" s="126"/>
      <c r="K20" s="135"/>
      <c r="L20" s="174"/>
      <c r="M20" s="414"/>
    </row>
    <row r="21" spans="1:13" s="47" customFormat="1" ht="29.1" customHeight="1" thickBot="1" x14ac:dyDescent="0.3">
      <c r="A21" s="138"/>
      <c r="B21" s="130"/>
      <c r="C21" s="133"/>
      <c r="D21" s="91"/>
      <c r="E21" s="412"/>
      <c r="F21" s="97"/>
      <c r="G21" s="100"/>
      <c r="H21" s="92"/>
      <c r="I21" s="93"/>
      <c r="J21" s="127"/>
      <c r="K21" s="136"/>
      <c r="L21" s="175"/>
      <c r="M21" s="415"/>
    </row>
    <row r="22" spans="1:13" s="47" customFormat="1" ht="29.1" customHeight="1" x14ac:dyDescent="0.25">
      <c r="A22" s="115"/>
      <c r="B22" s="148"/>
      <c r="C22" s="148"/>
      <c r="D22" s="115"/>
      <c r="E22" s="298"/>
      <c r="F22" s="115"/>
      <c r="G22" s="115"/>
      <c r="H22" s="115"/>
      <c r="I22" s="115"/>
      <c r="J22" s="149"/>
      <c r="K22" s="150"/>
      <c r="L22" s="149"/>
      <c r="M22" s="115"/>
    </row>
    <row r="23" spans="1:13" s="56" customFormat="1" ht="27.75" customHeight="1" thickBot="1" x14ac:dyDescent="0.3">
      <c r="A23" s="405" t="s">
        <v>279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</row>
    <row r="24" spans="1:13" s="39" customFormat="1" ht="24.75" customHeight="1" x14ac:dyDescent="0.25">
      <c r="A24" s="416" t="s">
        <v>40</v>
      </c>
      <c r="B24" s="418" t="s">
        <v>50</v>
      </c>
      <c r="C24" s="420" t="s">
        <v>51</v>
      </c>
      <c r="D24" s="422" t="s">
        <v>47</v>
      </c>
      <c r="E24" s="422" t="s">
        <v>49</v>
      </c>
      <c r="F24" s="424" t="s">
        <v>48</v>
      </c>
      <c r="G24" s="426" t="s">
        <v>53</v>
      </c>
      <c r="H24" s="428" t="s">
        <v>54</v>
      </c>
      <c r="I24" s="430" t="s">
        <v>46</v>
      </c>
      <c r="J24" s="432" t="s">
        <v>64</v>
      </c>
      <c r="K24" s="433"/>
      <c r="L24" s="434"/>
      <c r="M24" s="435" t="s">
        <v>76</v>
      </c>
    </row>
    <row r="25" spans="1:13" s="39" customFormat="1" ht="64.5" customHeight="1" x14ac:dyDescent="0.25">
      <c r="A25" s="417"/>
      <c r="B25" s="419"/>
      <c r="C25" s="421"/>
      <c r="D25" s="423"/>
      <c r="E25" s="423"/>
      <c r="F25" s="425"/>
      <c r="G25" s="427"/>
      <c r="H25" s="429"/>
      <c r="I25" s="431"/>
      <c r="J25" s="40" t="s">
        <v>42</v>
      </c>
      <c r="K25" s="41" t="s">
        <v>66</v>
      </c>
      <c r="L25" s="172" t="s">
        <v>43</v>
      </c>
      <c r="M25" s="436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73" t="s">
        <v>55</v>
      </c>
      <c r="M26" s="171" t="s">
        <v>74</v>
      </c>
    </row>
    <row r="27" spans="1:13" s="47" customFormat="1" ht="29.1" customHeight="1" x14ac:dyDescent="0.25">
      <c r="A27" s="84"/>
      <c r="B27" s="128"/>
      <c r="C27" s="131"/>
      <c r="D27" s="85"/>
      <c r="E27" s="410" t="s">
        <v>382</v>
      </c>
      <c r="F27" s="95"/>
      <c r="G27" s="98"/>
      <c r="H27" s="86"/>
      <c r="I27" s="87" t="s">
        <v>39</v>
      </c>
      <c r="J27" s="120"/>
      <c r="K27" s="134"/>
      <c r="L27" s="146"/>
      <c r="M27" s="413" t="s">
        <v>343</v>
      </c>
    </row>
    <row r="28" spans="1:13" s="47" customFormat="1" ht="29.1" customHeight="1" x14ac:dyDescent="0.25">
      <c r="A28" s="137"/>
      <c r="B28" s="129"/>
      <c r="C28" s="132"/>
      <c r="D28" s="88"/>
      <c r="E28" s="411"/>
      <c r="F28" s="96"/>
      <c r="G28" s="99"/>
      <c r="H28" s="89"/>
      <c r="I28" s="90"/>
      <c r="J28" s="126"/>
      <c r="K28" s="135"/>
      <c r="L28" s="174"/>
      <c r="M28" s="414"/>
    </row>
    <row r="29" spans="1:13" s="47" customFormat="1" ht="29.1" customHeight="1" thickBot="1" x14ac:dyDescent="0.3">
      <c r="A29" s="138"/>
      <c r="B29" s="130"/>
      <c r="C29" s="133"/>
      <c r="D29" s="91"/>
      <c r="E29" s="412"/>
      <c r="F29" s="97"/>
      <c r="G29" s="100"/>
      <c r="H29" s="92"/>
      <c r="I29" s="93"/>
      <c r="J29" s="127"/>
      <c r="K29" s="136"/>
      <c r="L29" s="175"/>
      <c r="M29" s="415"/>
    </row>
    <row r="30" spans="1:13" s="47" customFormat="1" ht="24.95" customHeight="1" x14ac:dyDescent="0.25">
      <c r="A30" s="115"/>
      <c r="B30" s="148"/>
      <c r="C30" s="148"/>
      <c r="D30" s="115"/>
      <c r="E30" s="115"/>
      <c r="F30" s="115"/>
      <c r="G30" s="115"/>
      <c r="H30" s="115"/>
      <c r="I30" s="115"/>
      <c r="J30" s="149"/>
      <c r="K30" s="150"/>
      <c r="L30" s="149"/>
    </row>
    <row r="31" spans="1:13" s="19" customFormat="1" ht="20.100000000000001" customHeight="1" x14ac:dyDescent="0.25">
      <c r="A31" s="347" t="s">
        <v>38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7"/>
    </row>
    <row r="32" spans="1:13" s="19" customFormat="1" ht="20.100000000000001" customHeight="1" x14ac:dyDescent="0.25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</row>
    <row r="33" spans="1:12" s="56" customFormat="1" ht="15" customHeight="1" x14ac:dyDescent="0.25">
      <c r="A33" s="348" t="s">
        <v>1</v>
      </c>
      <c r="B33" s="348"/>
      <c r="C33" s="401" t="str">
        <f>IF('Príloha č. 1'!$C$6="","",'Príloha č. 1'!$C$6)</f>
        <v/>
      </c>
      <c r="D33" s="401"/>
      <c r="E33" s="64"/>
      <c r="F33" s="64"/>
      <c r="J33" s="57"/>
    </row>
    <row r="34" spans="1:12" s="56" customFormat="1" ht="15" customHeight="1" x14ac:dyDescent="0.25">
      <c r="A34" s="350" t="s">
        <v>2</v>
      </c>
      <c r="B34" s="350"/>
      <c r="C34" s="402" t="str">
        <f>IF('Príloha č. 1'!$C$7="","",'Príloha č. 1'!$C$7)</f>
        <v/>
      </c>
      <c r="D34" s="402"/>
      <c r="E34" s="47"/>
      <c r="F34" s="47"/>
    </row>
    <row r="35" spans="1:12" s="56" customFormat="1" ht="15" customHeight="1" x14ac:dyDescent="0.25">
      <c r="A35" s="350" t="s">
        <v>3</v>
      </c>
      <c r="B35" s="350"/>
      <c r="C35" s="403" t="str">
        <f>IF('Príloha č. 1'!C8:D8="","",'Príloha č. 1'!C8:D8)</f>
        <v/>
      </c>
      <c r="D35" s="403"/>
      <c r="E35" s="47"/>
      <c r="F35" s="47"/>
    </row>
    <row r="36" spans="1:12" s="56" customFormat="1" ht="15" customHeight="1" x14ac:dyDescent="0.25">
      <c r="A36" s="350" t="s">
        <v>4</v>
      </c>
      <c r="B36" s="350"/>
      <c r="C36" s="403" t="str">
        <f>IF('Príloha č. 1'!C9:D9="","",'Príloha č. 1'!C9:D9)</f>
        <v/>
      </c>
      <c r="D36" s="403"/>
      <c r="E36" s="47"/>
      <c r="F36" s="47"/>
    </row>
    <row r="39" spans="1:12" ht="15" customHeight="1" x14ac:dyDescent="0.2">
      <c r="A39" s="36" t="s">
        <v>8</v>
      </c>
      <c r="B39" s="122" t="str">
        <f>IF('Príloha č. 1'!B23:B23="","",'Príloha č. 1'!B23:B23)</f>
        <v/>
      </c>
      <c r="C39" s="292"/>
      <c r="F39" s="36"/>
      <c r="G39" s="36"/>
      <c r="H39" s="36"/>
    </row>
    <row r="40" spans="1:12" ht="15" customHeight="1" x14ac:dyDescent="0.2">
      <c r="A40" s="36" t="s">
        <v>9</v>
      </c>
      <c r="B40" s="28" t="str">
        <f>IF('Príloha č. 1'!B24:B24="","",'Príloha č. 1'!B24:B24)</f>
        <v/>
      </c>
      <c r="C40" s="292"/>
      <c r="F40" s="36"/>
      <c r="G40" s="36"/>
      <c r="H40" s="36"/>
    </row>
    <row r="41" spans="1:12" ht="39.950000000000003" customHeight="1" x14ac:dyDescent="0.2">
      <c r="G41" s="352" t="s">
        <v>72</v>
      </c>
      <c r="H41" s="352"/>
      <c r="K41" s="121"/>
      <c r="L41" s="74"/>
    </row>
    <row r="42" spans="1:12" ht="45" customHeight="1" x14ac:dyDescent="0.2">
      <c r="E42" s="61"/>
      <c r="F42" s="399" t="s">
        <v>97</v>
      </c>
      <c r="G42" s="399"/>
      <c r="H42" s="399"/>
      <c r="I42" s="399"/>
      <c r="K42" s="399"/>
      <c r="L42" s="399"/>
    </row>
    <row r="43" spans="1:12" s="58" customFormat="1" x14ac:dyDescent="0.2">
      <c r="A43" s="346" t="s">
        <v>10</v>
      </c>
      <c r="B43" s="346"/>
      <c r="C43" s="290"/>
      <c r="D43" s="61"/>
      <c r="E43" s="292"/>
      <c r="F43" s="292"/>
      <c r="G43" s="292"/>
      <c r="H43" s="292"/>
    </row>
    <row r="44" spans="1:12" s="63" customFormat="1" ht="12" customHeight="1" x14ac:dyDescent="0.2">
      <c r="A44" s="59"/>
      <c r="B44" s="60" t="s">
        <v>11</v>
      </c>
      <c r="C44" s="60"/>
      <c r="D44" s="45"/>
      <c r="E44" s="292"/>
      <c r="F44" s="292"/>
      <c r="G44" s="292"/>
      <c r="H44" s="292"/>
      <c r="I44" s="61"/>
    </row>
  </sheetData>
  <mergeCells count="60">
    <mergeCell ref="A1:B1"/>
    <mergeCell ref="A2:L2"/>
    <mergeCell ref="A3:B3"/>
    <mergeCell ref="A4:L4"/>
    <mergeCell ref="A7:L7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43:B43"/>
    <mergeCell ref="A31:K31"/>
    <mergeCell ref="A33:B33"/>
    <mergeCell ref="C33:D33"/>
    <mergeCell ref="A34:B34"/>
    <mergeCell ref="C34:D34"/>
    <mergeCell ref="A35:B35"/>
    <mergeCell ref="C35:D35"/>
    <mergeCell ref="A36:B36"/>
    <mergeCell ref="C36:D36"/>
    <mergeCell ref="G41:H41"/>
    <mergeCell ref="F42:I42"/>
    <mergeCell ref="K42:L42"/>
    <mergeCell ref="C24:C25"/>
    <mergeCell ref="D24:D25"/>
    <mergeCell ref="E24:E25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27:E29"/>
    <mergeCell ref="M27:M29"/>
    <mergeCell ref="A5:M5"/>
    <mergeCell ref="F24:F25"/>
    <mergeCell ref="G24:G25"/>
    <mergeCell ref="H24:H25"/>
    <mergeCell ref="I24:I25"/>
    <mergeCell ref="J24:L24"/>
    <mergeCell ref="M24:M25"/>
    <mergeCell ref="J16:L16"/>
    <mergeCell ref="M16:M17"/>
    <mergeCell ref="E19:E21"/>
    <mergeCell ref="M19:M21"/>
    <mergeCell ref="A23:L23"/>
    <mergeCell ref="A24:A25"/>
    <mergeCell ref="B24:B25"/>
  </mergeCells>
  <conditionalFormatting sqref="B39:B40">
    <cfRule type="containsBlanks" dxfId="29" priority="2">
      <formula>LEN(TRIM(B39))=0</formula>
    </cfRule>
  </conditionalFormatting>
  <conditionalFormatting sqref="C33:D36">
    <cfRule type="containsBlanks" dxfId="28" priority="1">
      <formula>LEN(TRIM(C33))=0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>
    <tabColor rgb="FFFFFF00"/>
    <pageSetUpPr fitToPage="1"/>
  </sheetPr>
  <dimension ref="A1:U84"/>
  <sheetViews>
    <sheetView showGridLines="0" zoomScale="80" zoomScaleNormal="80" workbookViewId="0">
      <selection activeCell="C16" sqref="C16:C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33" customHeight="1" x14ac:dyDescent="0.2">
      <c r="A5" s="409" t="s">
        <v>102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104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384</v>
      </c>
      <c r="F11" s="95"/>
      <c r="G11" s="98"/>
      <c r="H11" s="86"/>
      <c r="I11" s="87" t="s">
        <v>39</v>
      </c>
      <c r="J11" s="120"/>
      <c r="K11" s="134"/>
      <c r="L11" s="146"/>
      <c r="M11" s="413" t="s">
        <v>345</v>
      </c>
      <c r="O11" s="437"/>
    </row>
    <row r="12" spans="1:21" s="47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  <c r="O12" s="437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56" customFormat="1" ht="27.75" customHeight="1" thickBot="1" x14ac:dyDescent="0.3">
      <c r="A15" s="405" t="s">
        <v>105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</row>
    <row r="16" spans="1:21" s="39" customFormat="1" ht="24.75" customHeight="1" x14ac:dyDescent="0.25">
      <c r="A16" s="416" t="s">
        <v>40</v>
      </c>
      <c r="B16" s="418" t="s">
        <v>50</v>
      </c>
      <c r="C16" s="420" t="s">
        <v>51</v>
      </c>
      <c r="D16" s="422" t="s">
        <v>47</v>
      </c>
      <c r="E16" s="422" t="s">
        <v>49</v>
      </c>
      <c r="F16" s="424" t="s">
        <v>48</v>
      </c>
      <c r="G16" s="426" t="s">
        <v>53</v>
      </c>
      <c r="H16" s="428" t="s">
        <v>54</v>
      </c>
      <c r="I16" s="430" t="s">
        <v>46</v>
      </c>
      <c r="J16" s="432" t="s">
        <v>64</v>
      </c>
      <c r="K16" s="433"/>
      <c r="L16" s="434"/>
      <c r="M16" s="435" t="s">
        <v>76</v>
      </c>
    </row>
    <row r="17" spans="1:13" s="39" customFormat="1" ht="64.5" customHeight="1" x14ac:dyDescent="0.25">
      <c r="A17" s="417"/>
      <c r="B17" s="419"/>
      <c r="C17" s="421"/>
      <c r="D17" s="423"/>
      <c r="E17" s="423"/>
      <c r="F17" s="425"/>
      <c r="G17" s="427"/>
      <c r="H17" s="429"/>
      <c r="I17" s="431"/>
      <c r="J17" s="40" t="s">
        <v>42</v>
      </c>
      <c r="K17" s="41" t="s">
        <v>66</v>
      </c>
      <c r="L17" s="172" t="s">
        <v>43</v>
      </c>
      <c r="M17" s="436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73" t="s">
        <v>55</v>
      </c>
      <c r="M18" s="171" t="s">
        <v>74</v>
      </c>
    </row>
    <row r="19" spans="1:13" s="47" customFormat="1" ht="29.1" customHeight="1" x14ac:dyDescent="0.25">
      <c r="A19" s="84"/>
      <c r="B19" s="128"/>
      <c r="C19" s="131"/>
      <c r="D19" s="85"/>
      <c r="E19" s="410" t="s">
        <v>384</v>
      </c>
      <c r="F19" s="95"/>
      <c r="G19" s="98"/>
      <c r="H19" s="86"/>
      <c r="I19" s="87" t="s">
        <v>39</v>
      </c>
      <c r="J19" s="120"/>
      <c r="K19" s="134"/>
      <c r="L19" s="146"/>
      <c r="M19" s="413" t="s">
        <v>346</v>
      </c>
    </row>
    <row r="20" spans="1:13" s="47" customFormat="1" ht="29.1" customHeight="1" x14ac:dyDescent="0.25">
      <c r="A20" s="137"/>
      <c r="B20" s="129"/>
      <c r="C20" s="132"/>
      <c r="D20" s="88"/>
      <c r="E20" s="411"/>
      <c r="F20" s="96"/>
      <c r="G20" s="99"/>
      <c r="H20" s="89"/>
      <c r="I20" s="90"/>
      <c r="J20" s="126"/>
      <c r="K20" s="135"/>
      <c r="L20" s="174"/>
      <c r="M20" s="414"/>
    </row>
    <row r="21" spans="1:13" s="47" customFormat="1" ht="29.1" customHeight="1" thickBot="1" x14ac:dyDescent="0.3">
      <c r="A21" s="138"/>
      <c r="B21" s="130"/>
      <c r="C21" s="133"/>
      <c r="D21" s="91"/>
      <c r="E21" s="412"/>
      <c r="F21" s="97"/>
      <c r="G21" s="100"/>
      <c r="H21" s="92"/>
      <c r="I21" s="93"/>
      <c r="J21" s="127"/>
      <c r="K21" s="136"/>
      <c r="L21" s="175"/>
      <c r="M21" s="415"/>
    </row>
    <row r="22" spans="1:13" s="47" customFormat="1" ht="29.1" customHeight="1" x14ac:dyDescent="0.25">
      <c r="A22" s="115"/>
      <c r="B22" s="148"/>
      <c r="C22" s="148"/>
      <c r="D22" s="115"/>
      <c r="E22" s="298"/>
      <c r="F22" s="115"/>
      <c r="G22" s="115"/>
      <c r="H22" s="115"/>
      <c r="I22" s="115"/>
      <c r="J22" s="149"/>
      <c r="K22" s="150"/>
      <c r="L22" s="149"/>
      <c r="M22" s="115"/>
    </row>
    <row r="23" spans="1:13" s="56" customFormat="1" ht="27.75" customHeight="1" thickBot="1" x14ac:dyDescent="0.3">
      <c r="A23" s="405" t="s">
        <v>106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</row>
    <row r="24" spans="1:13" s="39" customFormat="1" ht="24.75" customHeight="1" x14ac:dyDescent="0.25">
      <c r="A24" s="416" t="s">
        <v>40</v>
      </c>
      <c r="B24" s="418" t="s">
        <v>50</v>
      </c>
      <c r="C24" s="420" t="s">
        <v>51</v>
      </c>
      <c r="D24" s="422" t="s">
        <v>47</v>
      </c>
      <c r="E24" s="422" t="s">
        <v>49</v>
      </c>
      <c r="F24" s="424" t="s">
        <v>48</v>
      </c>
      <c r="G24" s="426" t="s">
        <v>53</v>
      </c>
      <c r="H24" s="428" t="s">
        <v>54</v>
      </c>
      <c r="I24" s="430" t="s">
        <v>46</v>
      </c>
      <c r="J24" s="432" t="s">
        <v>64</v>
      </c>
      <c r="K24" s="433"/>
      <c r="L24" s="434"/>
      <c r="M24" s="435" t="s">
        <v>76</v>
      </c>
    </row>
    <row r="25" spans="1:13" s="39" customFormat="1" ht="64.5" customHeight="1" x14ac:dyDescent="0.25">
      <c r="A25" s="417"/>
      <c r="B25" s="419"/>
      <c r="C25" s="421"/>
      <c r="D25" s="423"/>
      <c r="E25" s="423"/>
      <c r="F25" s="425"/>
      <c r="G25" s="427"/>
      <c r="H25" s="429"/>
      <c r="I25" s="431"/>
      <c r="J25" s="40" t="s">
        <v>42</v>
      </c>
      <c r="K25" s="41" t="s">
        <v>66</v>
      </c>
      <c r="L25" s="172" t="s">
        <v>43</v>
      </c>
      <c r="M25" s="436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73" t="s">
        <v>55</v>
      </c>
      <c r="M26" s="171" t="s">
        <v>74</v>
      </c>
    </row>
    <row r="27" spans="1:13" s="47" customFormat="1" ht="29.1" customHeight="1" x14ac:dyDescent="0.25">
      <c r="A27" s="84"/>
      <c r="B27" s="128"/>
      <c r="C27" s="131"/>
      <c r="D27" s="85"/>
      <c r="E27" s="410" t="s">
        <v>384</v>
      </c>
      <c r="F27" s="95"/>
      <c r="G27" s="98"/>
      <c r="H27" s="86"/>
      <c r="I27" s="87" t="s">
        <v>39</v>
      </c>
      <c r="J27" s="120"/>
      <c r="K27" s="134"/>
      <c r="L27" s="146"/>
      <c r="M27" s="413" t="s">
        <v>347</v>
      </c>
    </row>
    <row r="28" spans="1:13" s="47" customFormat="1" ht="29.1" customHeight="1" x14ac:dyDescent="0.25">
      <c r="A28" s="137"/>
      <c r="B28" s="129"/>
      <c r="C28" s="132"/>
      <c r="D28" s="88"/>
      <c r="E28" s="411"/>
      <c r="F28" s="96"/>
      <c r="G28" s="99"/>
      <c r="H28" s="89"/>
      <c r="I28" s="90"/>
      <c r="J28" s="126"/>
      <c r="K28" s="135"/>
      <c r="L28" s="174"/>
      <c r="M28" s="414"/>
    </row>
    <row r="29" spans="1:13" s="47" customFormat="1" ht="29.1" customHeight="1" thickBot="1" x14ac:dyDescent="0.3">
      <c r="A29" s="138"/>
      <c r="B29" s="130"/>
      <c r="C29" s="133"/>
      <c r="D29" s="91"/>
      <c r="E29" s="412"/>
      <c r="F29" s="97"/>
      <c r="G29" s="100"/>
      <c r="H29" s="92"/>
      <c r="I29" s="93"/>
      <c r="J29" s="127"/>
      <c r="K29" s="136"/>
      <c r="L29" s="175"/>
      <c r="M29" s="415"/>
    </row>
    <row r="30" spans="1:13" s="47" customFormat="1" ht="29.1" customHeight="1" x14ac:dyDescent="0.25">
      <c r="A30" s="115"/>
      <c r="B30" s="148"/>
      <c r="C30" s="148"/>
      <c r="D30" s="115"/>
      <c r="E30" s="298"/>
      <c r="F30" s="115"/>
      <c r="G30" s="115"/>
      <c r="H30" s="115"/>
      <c r="I30" s="115"/>
      <c r="J30" s="149"/>
      <c r="K30" s="150"/>
      <c r="L30" s="149"/>
      <c r="M30" s="115"/>
    </row>
    <row r="31" spans="1:13" s="56" customFormat="1" ht="27.75" customHeight="1" thickBot="1" x14ac:dyDescent="0.3">
      <c r="A31" s="405" t="s">
        <v>109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6"/>
      <c r="L31" s="406"/>
    </row>
    <row r="32" spans="1:13" s="39" customFormat="1" ht="24.75" customHeight="1" x14ac:dyDescent="0.25">
      <c r="A32" s="416" t="s">
        <v>40</v>
      </c>
      <c r="B32" s="418" t="s">
        <v>50</v>
      </c>
      <c r="C32" s="420" t="s">
        <v>51</v>
      </c>
      <c r="D32" s="422" t="s">
        <v>47</v>
      </c>
      <c r="E32" s="422" t="s">
        <v>49</v>
      </c>
      <c r="F32" s="424" t="s">
        <v>48</v>
      </c>
      <c r="G32" s="426" t="s">
        <v>53</v>
      </c>
      <c r="H32" s="428" t="s">
        <v>54</v>
      </c>
      <c r="I32" s="430" t="s">
        <v>46</v>
      </c>
      <c r="J32" s="432" t="s">
        <v>64</v>
      </c>
      <c r="K32" s="433"/>
      <c r="L32" s="434"/>
      <c r="M32" s="435" t="s">
        <v>76</v>
      </c>
    </row>
    <row r="33" spans="1:13" s="39" customFormat="1" ht="64.5" customHeight="1" x14ac:dyDescent="0.25">
      <c r="A33" s="417"/>
      <c r="B33" s="419"/>
      <c r="C33" s="421"/>
      <c r="D33" s="423"/>
      <c r="E33" s="423"/>
      <c r="F33" s="425"/>
      <c r="G33" s="427"/>
      <c r="H33" s="429"/>
      <c r="I33" s="431"/>
      <c r="J33" s="40" t="s">
        <v>42</v>
      </c>
      <c r="K33" s="41" t="s">
        <v>66</v>
      </c>
      <c r="L33" s="172" t="s">
        <v>43</v>
      </c>
      <c r="M33" s="436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73" t="s">
        <v>55</v>
      </c>
      <c r="M34" s="171" t="s">
        <v>74</v>
      </c>
    </row>
    <row r="35" spans="1:13" s="47" customFormat="1" ht="29.1" customHeight="1" x14ac:dyDescent="0.25">
      <c r="A35" s="84"/>
      <c r="B35" s="128"/>
      <c r="C35" s="131"/>
      <c r="D35" s="85"/>
      <c r="E35" s="410" t="s">
        <v>383</v>
      </c>
      <c r="F35" s="95"/>
      <c r="G35" s="98"/>
      <c r="H35" s="86"/>
      <c r="I35" s="87" t="s">
        <v>39</v>
      </c>
      <c r="J35" s="120"/>
      <c r="K35" s="134"/>
      <c r="L35" s="146"/>
      <c r="M35" s="413" t="s">
        <v>352</v>
      </c>
    </row>
    <row r="36" spans="1:13" s="47" customFormat="1" ht="29.1" customHeight="1" x14ac:dyDescent="0.25">
      <c r="A36" s="137"/>
      <c r="B36" s="129"/>
      <c r="C36" s="132"/>
      <c r="D36" s="88"/>
      <c r="E36" s="411"/>
      <c r="F36" s="96"/>
      <c r="G36" s="99"/>
      <c r="H36" s="89"/>
      <c r="I36" s="90"/>
      <c r="J36" s="126"/>
      <c r="K36" s="135"/>
      <c r="L36" s="174"/>
      <c r="M36" s="414"/>
    </row>
    <row r="37" spans="1:13" s="47" customFormat="1" ht="29.1" customHeight="1" thickBot="1" x14ac:dyDescent="0.3">
      <c r="A37" s="138"/>
      <c r="B37" s="130"/>
      <c r="C37" s="133"/>
      <c r="D37" s="91"/>
      <c r="E37" s="412"/>
      <c r="F37" s="97"/>
      <c r="G37" s="100"/>
      <c r="H37" s="92"/>
      <c r="I37" s="93"/>
      <c r="J37" s="127"/>
      <c r="K37" s="136"/>
      <c r="L37" s="175"/>
      <c r="M37" s="415"/>
    </row>
    <row r="38" spans="1:13" s="47" customFormat="1" ht="29.1" customHeight="1" x14ac:dyDescent="0.25">
      <c r="A38" s="115"/>
      <c r="B38" s="148"/>
      <c r="C38" s="148"/>
      <c r="D38" s="115"/>
      <c r="E38" s="298"/>
      <c r="F38" s="115"/>
      <c r="G38" s="115"/>
      <c r="H38" s="115"/>
      <c r="I38" s="115"/>
      <c r="J38" s="149"/>
      <c r="K38" s="150"/>
      <c r="L38" s="149"/>
      <c r="M38" s="115"/>
    </row>
    <row r="39" spans="1:13" s="56" customFormat="1" ht="27.75" customHeight="1" thickBot="1" x14ac:dyDescent="0.3">
      <c r="A39" s="405" t="s">
        <v>111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</row>
    <row r="40" spans="1:13" s="39" customFormat="1" ht="24.75" customHeight="1" x14ac:dyDescent="0.25">
      <c r="A40" s="416" t="s">
        <v>40</v>
      </c>
      <c r="B40" s="418" t="s">
        <v>50</v>
      </c>
      <c r="C40" s="420" t="s">
        <v>51</v>
      </c>
      <c r="D40" s="422" t="s">
        <v>47</v>
      </c>
      <c r="E40" s="422" t="s">
        <v>49</v>
      </c>
      <c r="F40" s="424" t="s">
        <v>48</v>
      </c>
      <c r="G40" s="426" t="s">
        <v>53</v>
      </c>
      <c r="H40" s="428" t="s">
        <v>54</v>
      </c>
      <c r="I40" s="430" t="s">
        <v>46</v>
      </c>
      <c r="J40" s="432" t="s">
        <v>64</v>
      </c>
      <c r="K40" s="433"/>
      <c r="L40" s="434"/>
      <c r="M40" s="435" t="s">
        <v>76</v>
      </c>
    </row>
    <row r="41" spans="1:13" s="39" customFormat="1" ht="64.5" customHeight="1" x14ac:dyDescent="0.25">
      <c r="A41" s="417"/>
      <c r="B41" s="419"/>
      <c r="C41" s="421"/>
      <c r="D41" s="423"/>
      <c r="E41" s="423"/>
      <c r="F41" s="425"/>
      <c r="G41" s="427"/>
      <c r="H41" s="429"/>
      <c r="I41" s="431"/>
      <c r="J41" s="40" t="s">
        <v>42</v>
      </c>
      <c r="K41" s="41" t="s">
        <v>66</v>
      </c>
      <c r="L41" s="172" t="s">
        <v>43</v>
      </c>
      <c r="M41" s="436"/>
    </row>
    <row r="42" spans="1:13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73" t="s">
        <v>55</v>
      </c>
      <c r="M42" s="171" t="s">
        <v>74</v>
      </c>
    </row>
    <row r="43" spans="1:13" s="47" customFormat="1" ht="29.1" customHeight="1" x14ac:dyDescent="0.25">
      <c r="A43" s="84"/>
      <c r="B43" s="128"/>
      <c r="C43" s="131"/>
      <c r="D43" s="85"/>
      <c r="E43" s="410" t="s">
        <v>383</v>
      </c>
      <c r="F43" s="95"/>
      <c r="G43" s="98"/>
      <c r="H43" s="86"/>
      <c r="I43" s="87" t="s">
        <v>39</v>
      </c>
      <c r="J43" s="120"/>
      <c r="K43" s="134"/>
      <c r="L43" s="146"/>
      <c r="M43" s="413" t="s">
        <v>348</v>
      </c>
    </row>
    <row r="44" spans="1:13" s="47" customFormat="1" ht="29.1" customHeight="1" x14ac:dyDescent="0.25">
      <c r="A44" s="137"/>
      <c r="B44" s="129"/>
      <c r="C44" s="132"/>
      <c r="D44" s="88"/>
      <c r="E44" s="411"/>
      <c r="F44" s="96"/>
      <c r="G44" s="99"/>
      <c r="H44" s="89"/>
      <c r="I44" s="90"/>
      <c r="J44" s="126"/>
      <c r="K44" s="135"/>
      <c r="L44" s="174"/>
      <c r="M44" s="414"/>
    </row>
    <row r="45" spans="1:13" s="47" customFormat="1" ht="29.1" customHeight="1" thickBot="1" x14ac:dyDescent="0.3">
      <c r="A45" s="138"/>
      <c r="B45" s="130"/>
      <c r="C45" s="133"/>
      <c r="D45" s="91"/>
      <c r="E45" s="412"/>
      <c r="F45" s="97"/>
      <c r="G45" s="100"/>
      <c r="H45" s="92"/>
      <c r="I45" s="93"/>
      <c r="J45" s="127"/>
      <c r="K45" s="136"/>
      <c r="L45" s="175"/>
      <c r="M45" s="415"/>
    </row>
    <row r="46" spans="1:13" s="47" customFormat="1" ht="29.1" customHeight="1" x14ac:dyDescent="0.25">
      <c r="A46" s="115"/>
      <c r="B46" s="148"/>
      <c r="C46" s="148"/>
      <c r="D46" s="115"/>
      <c r="E46" s="298"/>
      <c r="F46" s="115"/>
      <c r="G46" s="115"/>
      <c r="H46" s="115"/>
      <c r="I46" s="115"/>
      <c r="J46" s="149"/>
      <c r="K46" s="150"/>
      <c r="L46" s="149"/>
      <c r="M46" s="115"/>
    </row>
    <row r="47" spans="1:13" s="56" customFormat="1" ht="27.75" customHeight="1" thickBot="1" x14ac:dyDescent="0.3">
      <c r="A47" s="405" t="s">
        <v>344</v>
      </c>
      <c r="B47" s="406"/>
      <c r="C47" s="406"/>
      <c r="D47" s="406"/>
      <c r="E47" s="406"/>
      <c r="F47" s="406"/>
      <c r="G47" s="406"/>
      <c r="H47" s="406"/>
      <c r="I47" s="406"/>
      <c r="J47" s="406"/>
      <c r="K47" s="406"/>
      <c r="L47" s="406"/>
    </row>
    <row r="48" spans="1:13" s="39" customFormat="1" ht="24.75" customHeight="1" x14ac:dyDescent="0.25">
      <c r="A48" s="416" t="s">
        <v>40</v>
      </c>
      <c r="B48" s="418" t="s">
        <v>50</v>
      </c>
      <c r="C48" s="420" t="s">
        <v>51</v>
      </c>
      <c r="D48" s="422" t="s">
        <v>47</v>
      </c>
      <c r="E48" s="422" t="s">
        <v>49</v>
      </c>
      <c r="F48" s="424" t="s">
        <v>48</v>
      </c>
      <c r="G48" s="426" t="s">
        <v>53</v>
      </c>
      <c r="H48" s="428" t="s">
        <v>54</v>
      </c>
      <c r="I48" s="430" t="s">
        <v>46</v>
      </c>
      <c r="J48" s="432" t="s">
        <v>64</v>
      </c>
      <c r="K48" s="433"/>
      <c r="L48" s="434"/>
      <c r="M48" s="435" t="s">
        <v>76</v>
      </c>
    </row>
    <row r="49" spans="1:13" s="39" customFormat="1" ht="64.5" customHeight="1" x14ac:dyDescent="0.25">
      <c r="A49" s="417"/>
      <c r="B49" s="419"/>
      <c r="C49" s="421"/>
      <c r="D49" s="423"/>
      <c r="E49" s="423"/>
      <c r="F49" s="425"/>
      <c r="G49" s="427"/>
      <c r="H49" s="429"/>
      <c r="I49" s="431"/>
      <c r="J49" s="40" t="s">
        <v>42</v>
      </c>
      <c r="K49" s="41" t="s">
        <v>66</v>
      </c>
      <c r="L49" s="172" t="s">
        <v>43</v>
      </c>
      <c r="M49" s="436"/>
    </row>
    <row r="50" spans="1:13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73" t="s">
        <v>55</v>
      </c>
      <c r="M50" s="171" t="s">
        <v>74</v>
      </c>
    </row>
    <row r="51" spans="1:13" s="47" customFormat="1" ht="29.1" customHeight="1" x14ac:dyDescent="0.25">
      <c r="A51" s="84"/>
      <c r="B51" s="128"/>
      <c r="C51" s="131"/>
      <c r="D51" s="85"/>
      <c r="E51" s="410" t="s">
        <v>383</v>
      </c>
      <c r="F51" s="95"/>
      <c r="G51" s="98"/>
      <c r="H51" s="86"/>
      <c r="I51" s="87" t="s">
        <v>39</v>
      </c>
      <c r="J51" s="120"/>
      <c r="K51" s="134"/>
      <c r="L51" s="146"/>
      <c r="M51" s="413" t="s">
        <v>349</v>
      </c>
    </row>
    <row r="52" spans="1:13" s="47" customFormat="1" ht="29.1" customHeight="1" x14ac:dyDescent="0.25">
      <c r="A52" s="137"/>
      <c r="B52" s="129"/>
      <c r="C52" s="132"/>
      <c r="D52" s="88"/>
      <c r="E52" s="411"/>
      <c r="F52" s="96"/>
      <c r="G52" s="99"/>
      <c r="H52" s="89"/>
      <c r="I52" s="90"/>
      <c r="J52" s="126"/>
      <c r="K52" s="135"/>
      <c r="L52" s="174"/>
      <c r="M52" s="414"/>
    </row>
    <row r="53" spans="1:13" s="47" customFormat="1" ht="29.1" customHeight="1" thickBot="1" x14ac:dyDescent="0.3">
      <c r="A53" s="138"/>
      <c r="B53" s="130"/>
      <c r="C53" s="133"/>
      <c r="D53" s="91"/>
      <c r="E53" s="412"/>
      <c r="F53" s="97"/>
      <c r="G53" s="100"/>
      <c r="H53" s="92"/>
      <c r="I53" s="93"/>
      <c r="J53" s="127"/>
      <c r="K53" s="136"/>
      <c r="L53" s="175"/>
      <c r="M53" s="415"/>
    </row>
    <row r="54" spans="1:13" s="47" customFormat="1" ht="29.1" customHeight="1" x14ac:dyDescent="0.25">
      <c r="A54" s="115"/>
      <c r="B54" s="148"/>
      <c r="C54" s="148"/>
      <c r="D54" s="115"/>
      <c r="E54" s="298"/>
      <c r="F54" s="115"/>
      <c r="G54" s="115"/>
      <c r="H54" s="115"/>
      <c r="I54" s="115"/>
      <c r="J54" s="149"/>
      <c r="K54" s="150"/>
      <c r="L54" s="149"/>
      <c r="M54" s="115"/>
    </row>
    <row r="55" spans="1:13" s="56" customFormat="1" ht="27.75" customHeight="1" thickBot="1" x14ac:dyDescent="0.3">
      <c r="A55" s="405" t="s">
        <v>115</v>
      </c>
      <c r="B55" s="406"/>
      <c r="C55" s="406"/>
      <c r="D55" s="406"/>
      <c r="E55" s="406"/>
      <c r="F55" s="406"/>
      <c r="G55" s="406"/>
      <c r="H55" s="406"/>
      <c r="I55" s="406"/>
      <c r="J55" s="406"/>
      <c r="K55" s="406"/>
      <c r="L55" s="406"/>
    </row>
    <row r="56" spans="1:13" s="39" customFormat="1" ht="24.75" customHeight="1" x14ac:dyDescent="0.25">
      <c r="A56" s="416" t="s">
        <v>40</v>
      </c>
      <c r="B56" s="418" t="s">
        <v>50</v>
      </c>
      <c r="C56" s="420" t="s">
        <v>51</v>
      </c>
      <c r="D56" s="422" t="s">
        <v>47</v>
      </c>
      <c r="E56" s="422" t="s">
        <v>49</v>
      </c>
      <c r="F56" s="424" t="s">
        <v>48</v>
      </c>
      <c r="G56" s="426" t="s">
        <v>53</v>
      </c>
      <c r="H56" s="428" t="s">
        <v>54</v>
      </c>
      <c r="I56" s="430" t="s">
        <v>46</v>
      </c>
      <c r="J56" s="432" t="s">
        <v>64</v>
      </c>
      <c r="K56" s="433"/>
      <c r="L56" s="434"/>
      <c r="M56" s="435" t="s">
        <v>76</v>
      </c>
    </row>
    <row r="57" spans="1:13" s="39" customFormat="1" ht="64.5" customHeight="1" x14ac:dyDescent="0.25">
      <c r="A57" s="417"/>
      <c r="B57" s="419"/>
      <c r="C57" s="421"/>
      <c r="D57" s="423"/>
      <c r="E57" s="423"/>
      <c r="F57" s="425"/>
      <c r="G57" s="427"/>
      <c r="H57" s="429"/>
      <c r="I57" s="431"/>
      <c r="J57" s="40" t="s">
        <v>42</v>
      </c>
      <c r="K57" s="41" t="s">
        <v>66</v>
      </c>
      <c r="L57" s="172" t="s">
        <v>43</v>
      </c>
      <c r="M57" s="436"/>
    </row>
    <row r="58" spans="1:13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73" t="s">
        <v>55</v>
      </c>
      <c r="M58" s="171" t="s">
        <v>74</v>
      </c>
    </row>
    <row r="59" spans="1:13" s="47" customFormat="1" ht="29.1" customHeight="1" x14ac:dyDescent="0.25">
      <c r="A59" s="84"/>
      <c r="B59" s="128"/>
      <c r="C59" s="131"/>
      <c r="D59" s="85"/>
      <c r="E59" s="410" t="s">
        <v>383</v>
      </c>
      <c r="F59" s="95"/>
      <c r="G59" s="98"/>
      <c r="H59" s="86"/>
      <c r="I59" s="87" t="s">
        <v>39</v>
      </c>
      <c r="J59" s="120"/>
      <c r="K59" s="134"/>
      <c r="L59" s="146"/>
      <c r="M59" s="413" t="s">
        <v>350</v>
      </c>
    </row>
    <row r="60" spans="1:13" s="47" customFormat="1" ht="29.1" customHeight="1" x14ac:dyDescent="0.25">
      <c r="A60" s="137"/>
      <c r="B60" s="129"/>
      <c r="C60" s="132"/>
      <c r="D60" s="88"/>
      <c r="E60" s="411"/>
      <c r="F60" s="96"/>
      <c r="G60" s="99"/>
      <c r="H60" s="89"/>
      <c r="I60" s="90"/>
      <c r="J60" s="126"/>
      <c r="K60" s="135"/>
      <c r="L60" s="174"/>
      <c r="M60" s="414"/>
    </row>
    <row r="61" spans="1:13" s="47" customFormat="1" ht="29.1" customHeight="1" thickBot="1" x14ac:dyDescent="0.3">
      <c r="A61" s="138"/>
      <c r="B61" s="130"/>
      <c r="C61" s="133"/>
      <c r="D61" s="91"/>
      <c r="E61" s="412"/>
      <c r="F61" s="97"/>
      <c r="G61" s="100"/>
      <c r="H61" s="92"/>
      <c r="I61" s="93"/>
      <c r="J61" s="127"/>
      <c r="K61" s="136"/>
      <c r="L61" s="175"/>
      <c r="M61" s="415"/>
    </row>
    <row r="62" spans="1:13" s="47" customFormat="1" ht="29.1" customHeight="1" x14ac:dyDescent="0.25">
      <c r="A62" s="115"/>
      <c r="B62" s="148"/>
      <c r="C62" s="148"/>
      <c r="D62" s="115"/>
      <c r="E62" s="298"/>
      <c r="F62" s="115"/>
      <c r="G62" s="115"/>
      <c r="H62" s="115"/>
      <c r="I62" s="115"/>
      <c r="J62" s="149"/>
      <c r="K62" s="150"/>
      <c r="L62" s="149"/>
      <c r="M62" s="115"/>
    </row>
    <row r="63" spans="1:13" s="56" customFormat="1" ht="27.75" customHeight="1" thickBot="1" x14ac:dyDescent="0.3">
      <c r="A63" s="405" t="s">
        <v>117</v>
      </c>
      <c r="B63" s="406"/>
      <c r="C63" s="406"/>
      <c r="D63" s="406"/>
      <c r="E63" s="406"/>
      <c r="F63" s="406"/>
      <c r="G63" s="406"/>
      <c r="H63" s="406"/>
      <c r="I63" s="406"/>
      <c r="J63" s="406"/>
      <c r="K63" s="406"/>
      <c r="L63" s="406"/>
    </row>
    <row r="64" spans="1:13" s="39" customFormat="1" ht="24.75" customHeight="1" x14ac:dyDescent="0.25">
      <c r="A64" s="416" t="s">
        <v>40</v>
      </c>
      <c r="B64" s="418" t="s">
        <v>50</v>
      </c>
      <c r="C64" s="420" t="s">
        <v>51</v>
      </c>
      <c r="D64" s="422" t="s">
        <v>47</v>
      </c>
      <c r="E64" s="422" t="s">
        <v>49</v>
      </c>
      <c r="F64" s="424" t="s">
        <v>48</v>
      </c>
      <c r="G64" s="426" t="s">
        <v>53</v>
      </c>
      <c r="H64" s="428" t="s">
        <v>54</v>
      </c>
      <c r="I64" s="430" t="s">
        <v>46</v>
      </c>
      <c r="J64" s="432" t="s">
        <v>64</v>
      </c>
      <c r="K64" s="433"/>
      <c r="L64" s="434"/>
      <c r="M64" s="435" t="s">
        <v>76</v>
      </c>
    </row>
    <row r="65" spans="1:13" s="39" customFormat="1" ht="64.5" customHeight="1" x14ac:dyDescent="0.25">
      <c r="A65" s="417"/>
      <c r="B65" s="419"/>
      <c r="C65" s="421"/>
      <c r="D65" s="423"/>
      <c r="E65" s="423"/>
      <c r="F65" s="425"/>
      <c r="G65" s="427"/>
      <c r="H65" s="429"/>
      <c r="I65" s="431"/>
      <c r="J65" s="40" t="s">
        <v>42</v>
      </c>
      <c r="K65" s="41" t="s">
        <v>66</v>
      </c>
      <c r="L65" s="172" t="s">
        <v>43</v>
      </c>
      <c r="M65" s="436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73" t="s">
        <v>55</v>
      </c>
      <c r="M66" s="171" t="s">
        <v>74</v>
      </c>
    </row>
    <row r="67" spans="1:13" s="47" customFormat="1" ht="29.1" customHeight="1" x14ac:dyDescent="0.25">
      <c r="A67" s="84"/>
      <c r="B67" s="128"/>
      <c r="C67" s="131"/>
      <c r="D67" s="85"/>
      <c r="E67" s="410" t="s">
        <v>384</v>
      </c>
      <c r="F67" s="95"/>
      <c r="G67" s="98"/>
      <c r="H67" s="86"/>
      <c r="I67" s="87" t="s">
        <v>39</v>
      </c>
      <c r="J67" s="120"/>
      <c r="K67" s="134"/>
      <c r="L67" s="146"/>
      <c r="M67" s="413" t="s">
        <v>351</v>
      </c>
    </row>
    <row r="68" spans="1:13" s="47" customFormat="1" ht="29.1" customHeight="1" x14ac:dyDescent="0.25">
      <c r="A68" s="137"/>
      <c r="B68" s="129"/>
      <c r="C68" s="132"/>
      <c r="D68" s="88"/>
      <c r="E68" s="411"/>
      <c r="F68" s="96"/>
      <c r="G68" s="99"/>
      <c r="H68" s="89"/>
      <c r="I68" s="90"/>
      <c r="J68" s="126"/>
      <c r="K68" s="135"/>
      <c r="L68" s="174"/>
      <c r="M68" s="414"/>
    </row>
    <row r="69" spans="1:13" s="47" customFormat="1" ht="29.1" customHeight="1" thickBot="1" x14ac:dyDescent="0.3">
      <c r="A69" s="138"/>
      <c r="B69" s="130"/>
      <c r="C69" s="133"/>
      <c r="D69" s="91"/>
      <c r="E69" s="412"/>
      <c r="F69" s="97"/>
      <c r="G69" s="100"/>
      <c r="H69" s="92"/>
      <c r="I69" s="93"/>
      <c r="J69" s="127"/>
      <c r="K69" s="136"/>
      <c r="L69" s="175"/>
      <c r="M69" s="415"/>
    </row>
    <row r="70" spans="1:13" s="47" customFormat="1" ht="24.95" customHeight="1" x14ac:dyDescent="0.25">
      <c r="A70" s="115"/>
      <c r="B70" s="148"/>
      <c r="C70" s="148"/>
      <c r="D70" s="115"/>
      <c r="E70" s="115"/>
      <c r="F70" s="115"/>
      <c r="G70" s="115"/>
      <c r="H70" s="115"/>
      <c r="I70" s="115"/>
      <c r="J70" s="149"/>
      <c r="K70" s="150"/>
      <c r="L70" s="149"/>
    </row>
    <row r="71" spans="1:13" s="19" customFormat="1" ht="20.100000000000001" customHeight="1" x14ac:dyDescent="0.25">
      <c r="A71" s="347" t="s">
        <v>38</v>
      </c>
      <c r="B71" s="347"/>
      <c r="C71" s="347"/>
      <c r="D71" s="347"/>
      <c r="E71" s="347"/>
      <c r="F71" s="347"/>
      <c r="G71" s="347"/>
      <c r="H71" s="347"/>
      <c r="I71" s="347"/>
      <c r="J71" s="347"/>
      <c r="K71" s="347"/>
    </row>
    <row r="72" spans="1:13" s="19" customFormat="1" ht="20.100000000000001" customHeight="1" x14ac:dyDescent="0.25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</row>
    <row r="73" spans="1:13" s="56" customFormat="1" ht="15" customHeight="1" x14ac:dyDescent="0.25">
      <c r="A73" s="348" t="s">
        <v>1</v>
      </c>
      <c r="B73" s="348"/>
      <c r="C73" s="401" t="str">
        <f>IF('Príloha č. 1'!$C$6="","",'Príloha č. 1'!$C$6)</f>
        <v/>
      </c>
      <c r="D73" s="401"/>
      <c r="E73" s="64"/>
      <c r="F73" s="64"/>
      <c r="J73" s="57"/>
    </row>
    <row r="74" spans="1:13" s="56" customFormat="1" ht="15" customHeight="1" x14ac:dyDescent="0.25">
      <c r="A74" s="350" t="s">
        <v>2</v>
      </c>
      <c r="B74" s="350"/>
      <c r="C74" s="402" t="str">
        <f>IF('Príloha č. 1'!$C$7="","",'Príloha č. 1'!$C$7)</f>
        <v/>
      </c>
      <c r="D74" s="402"/>
      <c r="E74" s="47"/>
      <c r="F74" s="47"/>
    </row>
    <row r="75" spans="1:13" s="56" customFormat="1" ht="15" customHeight="1" x14ac:dyDescent="0.25">
      <c r="A75" s="350" t="s">
        <v>3</v>
      </c>
      <c r="B75" s="350"/>
      <c r="C75" s="403" t="str">
        <f>IF('Príloha č. 1'!C8:D8="","",'Príloha č. 1'!C8:D8)</f>
        <v/>
      </c>
      <c r="D75" s="403"/>
      <c r="E75" s="47"/>
      <c r="F75" s="47"/>
    </row>
    <row r="76" spans="1:13" s="56" customFormat="1" ht="15" customHeight="1" x14ac:dyDescent="0.25">
      <c r="A76" s="350" t="s">
        <v>4</v>
      </c>
      <c r="B76" s="350"/>
      <c r="C76" s="403" t="str">
        <f>IF('Príloha č. 1'!C9:D9="","",'Príloha č. 1'!C9:D9)</f>
        <v/>
      </c>
      <c r="D76" s="403"/>
      <c r="E76" s="47"/>
      <c r="F76" s="47"/>
    </row>
    <row r="79" spans="1:13" ht="15" customHeight="1" x14ac:dyDescent="0.2">
      <c r="A79" s="36" t="s">
        <v>8</v>
      </c>
      <c r="B79" s="122" t="str">
        <f>IF('Príloha č. 1'!B23:B23="","",'Príloha č. 1'!B23:B23)</f>
        <v/>
      </c>
      <c r="C79" s="292"/>
      <c r="F79" s="36"/>
      <c r="G79" s="36"/>
      <c r="H79" s="36"/>
    </row>
    <row r="80" spans="1:13" ht="15" customHeight="1" x14ac:dyDescent="0.2">
      <c r="A80" s="36" t="s">
        <v>9</v>
      </c>
      <c r="B80" s="28" t="str">
        <f>IF('Príloha č. 1'!B24:B24="","",'Príloha č. 1'!B24:B24)</f>
        <v/>
      </c>
      <c r="C80" s="292"/>
      <c r="F80" s="36"/>
      <c r="G80" s="36"/>
      <c r="H80" s="36"/>
    </row>
    <row r="81" spans="1:12" ht="39.950000000000003" customHeight="1" x14ac:dyDescent="0.2">
      <c r="G81" s="352" t="s">
        <v>72</v>
      </c>
      <c r="H81" s="352"/>
      <c r="K81" s="121"/>
      <c r="L81" s="74"/>
    </row>
    <row r="82" spans="1:12" ht="45" customHeight="1" x14ac:dyDescent="0.2">
      <c r="E82" s="61"/>
      <c r="F82" s="399" t="s">
        <v>97</v>
      </c>
      <c r="G82" s="399"/>
      <c r="H82" s="399"/>
      <c r="I82" s="399"/>
      <c r="K82" s="399"/>
      <c r="L82" s="399"/>
    </row>
    <row r="83" spans="1:12" s="58" customFormat="1" x14ac:dyDescent="0.2">
      <c r="A83" s="346" t="s">
        <v>10</v>
      </c>
      <c r="B83" s="346"/>
      <c r="C83" s="290"/>
      <c r="D83" s="61"/>
      <c r="E83" s="292"/>
      <c r="F83" s="292"/>
      <c r="G83" s="292"/>
      <c r="H83" s="292"/>
    </row>
    <row r="84" spans="1:12" s="63" customFormat="1" ht="12" customHeight="1" x14ac:dyDescent="0.2">
      <c r="A84" s="59"/>
      <c r="B84" s="60" t="s">
        <v>11</v>
      </c>
      <c r="C84" s="60"/>
      <c r="D84" s="45"/>
      <c r="E84" s="292"/>
      <c r="F84" s="292"/>
      <c r="G84" s="292"/>
      <c r="H84" s="292"/>
      <c r="I84" s="61"/>
    </row>
  </sheetData>
  <mergeCells count="131">
    <mergeCell ref="A1:B1"/>
    <mergeCell ref="A2:L2"/>
    <mergeCell ref="A3:B3"/>
    <mergeCell ref="A4:L4"/>
    <mergeCell ref="A7:L7"/>
    <mergeCell ref="A5:M5"/>
    <mergeCell ref="G8:G9"/>
    <mergeCell ref="H8:H9"/>
    <mergeCell ref="I8:I9"/>
    <mergeCell ref="J8:L8"/>
    <mergeCell ref="M8:M9"/>
    <mergeCell ref="G16:G17"/>
    <mergeCell ref="H16:H17"/>
    <mergeCell ref="I16:I17"/>
    <mergeCell ref="E11:E13"/>
    <mergeCell ref="M11:M13"/>
    <mergeCell ref="A8:A9"/>
    <mergeCell ref="B8:B9"/>
    <mergeCell ref="C8:C9"/>
    <mergeCell ref="D8:D9"/>
    <mergeCell ref="E8:E9"/>
    <mergeCell ref="F8:F9"/>
    <mergeCell ref="A15:L15"/>
    <mergeCell ref="C48:C49"/>
    <mergeCell ref="D48:D49"/>
    <mergeCell ref="F24:F25"/>
    <mergeCell ref="G24:G25"/>
    <mergeCell ref="H24:H25"/>
    <mergeCell ref="I24:I25"/>
    <mergeCell ref="J24:L24"/>
    <mergeCell ref="M24:M25"/>
    <mergeCell ref="J16:L16"/>
    <mergeCell ref="M16:M17"/>
    <mergeCell ref="E19:E21"/>
    <mergeCell ref="M19:M21"/>
    <mergeCell ref="A23:L23"/>
    <mergeCell ref="A24:A25"/>
    <mergeCell ref="B24:B25"/>
    <mergeCell ref="C24:C25"/>
    <mergeCell ref="D24:D25"/>
    <mergeCell ref="E24:E25"/>
    <mergeCell ref="A16:A17"/>
    <mergeCell ref="B16:B17"/>
    <mergeCell ref="C16:C17"/>
    <mergeCell ref="D16:D17"/>
    <mergeCell ref="E16:E17"/>
    <mergeCell ref="F16:F17"/>
    <mergeCell ref="A39:L39"/>
    <mergeCell ref="A40:A41"/>
    <mergeCell ref="E27:E29"/>
    <mergeCell ref="M27:M29"/>
    <mergeCell ref="A71:K71"/>
    <mergeCell ref="A73:B73"/>
    <mergeCell ref="C73:D73"/>
    <mergeCell ref="A74:B74"/>
    <mergeCell ref="C74:D74"/>
    <mergeCell ref="H32:H33"/>
    <mergeCell ref="I32:I33"/>
    <mergeCell ref="J32:L32"/>
    <mergeCell ref="M40:M41"/>
    <mergeCell ref="M43:M45"/>
    <mergeCell ref="M32:M33"/>
    <mergeCell ref="M35:M37"/>
    <mergeCell ref="B40:B41"/>
    <mergeCell ref="C40:C41"/>
    <mergeCell ref="D40:D41"/>
    <mergeCell ref="E40:E41"/>
    <mergeCell ref="F40:F41"/>
    <mergeCell ref="A47:L47"/>
    <mergeCell ref="A48:A49"/>
    <mergeCell ref="B48:B49"/>
    <mergeCell ref="M51:M53"/>
    <mergeCell ref="A55:L55"/>
    <mergeCell ref="K82:L82"/>
    <mergeCell ref="A83:B83"/>
    <mergeCell ref="A31:L31"/>
    <mergeCell ref="A32:A33"/>
    <mergeCell ref="B32:B33"/>
    <mergeCell ref="C32:C33"/>
    <mergeCell ref="D32:D33"/>
    <mergeCell ref="E32:E33"/>
    <mergeCell ref="F32:F33"/>
    <mergeCell ref="G32:G33"/>
    <mergeCell ref="A75:B75"/>
    <mergeCell ref="C75:D75"/>
    <mergeCell ref="A76:B76"/>
    <mergeCell ref="C76:D76"/>
    <mergeCell ref="G81:H81"/>
    <mergeCell ref="F82:I82"/>
    <mergeCell ref="G40:G41"/>
    <mergeCell ref="H40:H41"/>
    <mergeCell ref="I40:I41"/>
    <mergeCell ref="J40:L40"/>
    <mergeCell ref="E43:E45"/>
    <mergeCell ref="E35:E37"/>
    <mergeCell ref="A56:A57"/>
    <mergeCell ref="B56:B57"/>
    <mergeCell ref="C56:C57"/>
    <mergeCell ref="D56:D57"/>
    <mergeCell ref="E56:E57"/>
    <mergeCell ref="O11:O12"/>
    <mergeCell ref="H64:H65"/>
    <mergeCell ref="I64:I65"/>
    <mergeCell ref="J64:L64"/>
    <mergeCell ref="M64:M65"/>
    <mergeCell ref="F56:F57"/>
    <mergeCell ref="G56:G57"/>
    <mergeCell ref="H56:H57"/>
    <mergeCell ref="I56:I57"/>
    <mergeCell ref="J56:L56"/>
    <mergeCell ref="M56:M57"/>
    <mergeCell ref="J48:L48"/>
    <mergeCell ref="E48:E49"/>
    <mergeCell ref="F48:F49"/>
    <mergeCell ref="G48:G49"/>
    <mergeCell ref="H48:H49"/>
    <mergeCell ref="I48:I49"/>
    <mergeCell ref="M48:M49"/>
    <mergeCell ref="E51:E53"/>
    <mergeCell ref="E67:E69"/>
    <mergeCell ref="M67:M69"/>
    <mergeCell ref="E59:E61"/>
    <mergeCell ref="M59:M61"/>
    <mergeCell ref="A63:L63"/>
    <mergeCell ref="A64:A65"/>
    <mergeCell ref="B64:B65"/>
    <mergeCell ref="C64:C65"/>
    <mergeCell ref="D64:D65"/>
    <mergeCell ref="E64:E65"/>
    <mergeCell ref="F64:F65"/>
    <mergeCell ref="G64:G65"/>
  </mergeCells>
  <conditionalFormatting sqref="B79:B80">
    <cfRule type="containsBlanks" dxfId="27" priority="2">
      <formula>LEN(TRIM(B79))=0</formula>
    </cfRule>
  </conditionalFormatting>
  <conditionalFormatting sqref="C73:D76">
    <cfRule type="containsBlanks" dxfId="26" priority="1">
      <formula>LEN(TRIM(C73))=0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>
    <tabColor rgb="FFFFFF00"/>
    <pageSetUpPr fitToPage="1"/>
  </sheetPr>
  <dimension ref="A1:U29"/>
  <sheetViews>
    <sheetView showGridLines="0" zoomScale="80" zoomScaleNormal="80" workbookViewId="0">
      <selection activeCell="E11" sqref="E11:E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44.25" customHeight="1" x14ac:dyDescent="0.2">
      <c r="A5" s="409" t="s">
        <v>120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122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385</v>
      </c>
      <c r="F11" s="95"/>
      <c r="G11" s="98"/>
      <c r="H11" s="86"/>
      <c r="I11" s="87" t="s">
        <v>39</v>
      </c>
      <c r="J11" s="120"/>
      <c r="K11" s="134"/>
      <c r="L11" s="146"/>
      <c r="M11" s="413" t="s">
        <v>353</v>
      </c>
    </row>
    <row r="12" spans="1:21" s="47" customFormat="1" ht="29.1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4.95" customHeight="1" x14ac:dyDescent="0.25">
      <c r="A14" s="115"/>
      <c r="B14" s="148"/>
      <c r="C14" s="148"/>
      <c r="D14" s="115"/>
      <c r="E14" s="115"/>
      <c r="F14" s="115"/>
      <c r="G14" s="115"/>
      <c r="H14" s="115"/>
      <c r="I14" s="115"/>
      <c r="J14" s="149"/>
      <c r="K14" s="150"/>
      <c r="L14" s="149"/>
    </row>
    <row r="15" spans="1:21" s="47" customFormat="1" ht="24.95" customHeight="1" x14ac:dyDescent="0.25">
      <c r="A15" s="115"/>
      <c r="B15" s="148"/>
      <c r="C15" s="148"/>
      <c r="D15" s="115"/>
      <c r="E15" s="115"/>
      <c r="F15" s="115"/>
      <c r="G15" s="115"/>
      <c r="H15" s="115"/>
      <c r="I15" s="115"/>
      <c r="J15" s="149"/>
      <c r="K15" s="150"/>
      <c r="L15" s="149"/>
    </row>
    <row r="16" spans="1:21" s="19" customFormat="1" ht="20.100000000000001" customHeight="1" x14ac:dyDescent="0.25">
      <c r="A16" s="347" t="s">
        <v>38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</row>
    <row r="17" spans="1:12" s="19" customFormat="1" ht="20.100000000000001" customHeigh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</row>
    <row r="18" spans="1:12" s="56" customFormat="1" ht="15" customHeight="1" x14ac:dyDescent="0.25">
      <c r="A18" s="348" t="s">
        <v>1</v>
      </c>
      <c r="B18" s="348"/>
      <c r="C18" s="401" t="str">
        <f>IF('Príloha č. 1'!$C$6="","",'Príloha č. 1'!$C$6)</f>
        <v/>
      </c>
      <c r="D18" s="401"/>
      <c r="E18" s="64"/>
      <c r="F18" s="64"/>
      <c r="J18" s="57"/>
    </row>
    <row r="19" spans="1:12" s="56" customFormat="1" ht="15" customHeight="1" x14ac:dyDescent="0.25">
      <c r="A19" s="350" t="s">
        <v>2</v>
      </c>
      <c r="B19" s="350"/>
      <c r="C19" s="402" t="str">
        <f>IF('Príloha č. 1'!$C$7="","",'Príloha č. 1'!$C$7)</f>
        <v/>
      </c>
      <c r="D19" s="402"/>
      <c r="E19" s="47"/>
      <c r="F19" s="47"/>
    </row>
    <row r="20" spans="1:12" s="56" customFormat="1" ht="15" customHeight="1" x14ac:dyDescent="0.25">
      <c r="A20" s="350" t="s">
        <v>3</v>
      </c>
      <c r="B20" s="350"/>
      <c r="C20" s="403" t="str">
        <f>IF('Príloha č. 1'!C8:D8="","",'Príloha č. 1'!C8:D8)</f>
        <v/>
      </c>
      <c r="D20" s="403"/>
      <c r="E20" s="47"/>
      <c r="F20" s="47"/>
    </row>
    <row r="21" spans="1:12" s="56" customFormat="1" ht="15" customHeight="1" x14ac:dyDescent="0.25">
      <c r="A21" s="350" t="s">
        <v>4</v>
      </c>
      <c r="B21" s="350"/>
      <c r="C21" s="403" t="str">
        <f>IF('Príloha č. 1'!C9:D9="","",'Príloha č. 1'!C9:D9)</f>
        <v/>
      </c>
      <c r="D21" s="403"/>
      <c r="E21" s="47"/>
      <c r="F21" s="47"/>
    </row>
    <row r="24" spans="1:12" ht="15" customHeight="1" x14ac:dyDescent="0.2">
      <c r="A24" s="36" t="s">
        <v>8</v>
      </c>
      <c r="B24" s="122" t="str">
        <f>IF('Príloha č. 1'!B23:B23="","",'Príloha č. 1'!B23:B23)</f>
        <v/>
      </c>
      <c r="C24" s="292"/>
      <c r="F24" s="36"/>
      <c r="G24" s="36"/>
      <c r="H24" s="36"/>
    </row>
    <row r="25" spans="1:12" ht="15" customHeight="1" x14ac:dyDescent="0.2">
      <c r="A25" s="36" t="s">
        <v>9</v>
      </c>
      <c r="B25" s="28" t="str">
        <f>IF('Príloha č. 1'!B24:B24="","",'Príloha č. 1'!B24:B24)</f>
        <v/>
      </c>
      <c r="C25" s="292"/>
      <c r="F25" s="36"/>
      <c r="G25" s="36"/>
      <c r="H25" s="36"/>
    </row>
    <row r="26" spans="1:12" ht="39.950000000000003" customHeight="1" x14ac:dyDescent="0.2">
      <c r="G26" s="352" t="s">
        <v>72</v>
      </c>
      <c r="H26" s="352"/>
      <c r="K26" s="121"/>
      <c r="L26" s="74"/>
    </row>
    <row r="27" spans="1:12" ht="45" customHeight="1" x14ac:dyDescent="0.2">
      <c r="E27" s="61"/>
      <c r="F27" s="399" t="s">
        <v>97</v>
      </c>
      <c r="G27" s="399"/>
      <c r="H27" s="399"/>
      <c r="I27" s="399"/>
      <c r="K27" s="399"/>
      <c r="L27" s="399"/>
    </row>
    <row r="28" spans="1:12" s="58" customFormat="1" x14ac:dyDescent="0.2">
      <c r="A28" s="346" t="s">
        <v>10</v>
      </c>
      <c r="B28" s="346"/>
      <c r="C28" s="290"/>
      <c r="D28" s="61"/>
      <c r="E28" s="292"/>
      <c r="F28" s="292"/>
      <c r="G28" s="292"/>
      <c r="H28" s="292"/>
    </row>
    <row r="29" spans="1:12" s="63" customFormat="1" ht="12" customHeight="1" x14ac:dyDescent="0.2">
      <c r="A29" s="59"/>
      <c r="B29" s="60" t="s">
        <v>11</v>
      </c>
      <c r="C29" s="60"/>
      <c r="D29" s="45"/>
      <c r="E29" s="292"/>
      <c r="F29" s="292"/>
      <c r="G29" s="292"/>
      <c r="H29" s="292"/>
      <c r="I29" s="61"/>
    </row>
  </sheetData>
  <mergeCells count="32">
    <mergeCell ref="A1:B1"/>
    <mergeCell ref="A2:L2"/>
    <mergeCell ref="A3:B3"/>
    <mergeCell ref="A4:L4"/>
    <mergeCell ref="A7:L7"/>
    <mergeCell ref="A5:M5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28:B28"/>
    <mergeCell ref="A16:K16"/>
    <mergeCell ref="A18:B18"/>
    <mergeCell ref="C18:D18"/>
    <mergeCell ref="A19:B19"/>
    <mergeCell ref="C19:D19"/>
    <mergeCell ref="A20:B20"/>
    <mergeCell ref="C20:D20"/>
    <mergeCell ref="A21:B21"/>
    <mergeCell ref="C21:D21"/>
    <mergeCell ref="G26:H26"/>
    <mergeCell ref="F27:I27"/>
    <mergeCell ref="K27:L27"/>
  </mergeCells>
  <conditionalFormatting sqref="B24:B25">
    <cfRule type="containsBlanks" dxfId="25" priority="2">
      <formula>LEN(TRIM(B24))=0</formula>
    </cfRule>
  </conditionalFormatting>
  <conditionalFormatting sqref="C18:D21">
    <cfRule type="containsBlanks" dxfId="24" priority="1">
      <formula>LEN(TRIM(C18))=0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0">
    <tabColor rgb="FFFFFF00"/>
    <pageSetUpPr fitToPage="1"/>
  </sheetPr>
  <dimension ref="A1:U28"/>
  <sheetViews>
    <sheetView showGridLines="0" zoomScale="80" zoomScaleNormal="80" workbookViewId="0">
      <selection activeCell="F20" sqref="F2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44.25" customHeight="1" x14ac:dyDescent="0.2">
      <c r="A5" s="409" t="s">
        <v>124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56" customFormat="1" ht="27.75" customHeight="1" thickBot="1" x14ac:dyDescent="0.3">
      <c r="A6" s="405" t="s">
        <v>126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</row>
    <row r="7" spans="1:21" s="39" customFormat="1" ht="24.75" customHeight="1" x14ac:dyDescent="0.25">
      <c r="A7" s="416" t="s">
        <v>40</v>
      </c>
      <c r="B7" s="418" t="s">
        <v>50</v>
      </c>
      <c r="C7" s="420" t="s">
        <v>51</v>
      </c>
      <c r="D7" s="422" t="s">
        <v>47</v>
      </c>
      <c r="E7" s="422" t="s">
        <v>49</v>
      </c>
      <c r="F7" s="424" t="s">
        <v>48</v>
      </c>
      <c r="G7" s="426" t="s">
        <v>53</v>
      </c>
      <c r="H7" s="428" t="s">
        <v>54</v>
      </c>
      <c r="I7" s="430" t="s">
        <v>46</v>
      </c>
      <c r="J7" s="432" t="s">
        <v>64</v>
      </c>
      <c r="K7" s="433"/>
      <c r="L7" s="434"/>
      <c r="M7" s="435" t="s">
        <v>76</v>
      </c>
    </row>
    <row r="8" spans="1:21" s="39" customFormat="1" ht="64.5" customHeight="1" x14ac:dyDescent="0.25">
      <c r="A8" s="417"/>
      <c r="B8" s="419"/>
      <c r="C8" s="421"/>
      <c r="D8" s="423"/>
      <c r="E8" s="423"/>
      <c r="F8" s="425"/>
      <c r="G8" s="427"/>
      <c r="H8" s="429"/>
      <c r="I8" s="431"/>
      <c r="J8" s="40" t="s">
        <v>42</v>
      </c>
      <c r="K8" s="41" t="s">
        <v>66</v>
      </c>
      <c r="L8" s="172" t="s">
        <v>43</v>
      </c>
      <c r="M8" s="43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3" t="s">
        <v>55</v>
      </c>
      <c r="M9" s="171" t="s">
        <v>74</v>
      </c>
    </row>
    <row r="10" spans="1:21" s="47" customFormat="1" ht="29.1" customHeight="1" x14ac:dyDescent="0.25">
      <c r="A10" s="84"/>
      <c r="B10" s="128"/>
      <c r="C10" s="131"/>
      <c r="D10" s="85"/>
      <c r="E10" s="410" t="s">
        <v>386</v>
      </c>
      <c r="F10" s="95"/>
      <c r="G10" s="98"/>
      <c r="H10" s="86"/>
      <c r="I10" s="87" t="s">
        <v>39</v>
      </c>
      <c r="J10" s="120"/>
      <c r="K10" s="134"/>
      <c r="L10" s="146"/>
      <c r="M10" s="413" t="s">
        <v>353</v>
      </c>
    </row>
    <row r="11" spans="1:21" s="47" customFormat="1" ht="29.1" customHeight="1" x14ac:dyDescent="0.25">
      <c r="A11" s="137"/>
      <c r="B11" s="129"/>
      <c r="C11" s="132"/>
      <c r="D11" s="88"/>
      <c r="E11" s="411"/>
      <c r="F11" s="96"/>
      <c r="G11" s="99"/>
      <c r="H11" s="89"/>
      <c r="I11" s="90"/>
      <c r="J11" s="126"/>
      <c r="K11" s="135"/>
      <c r="L11" s="174"/>
      <c r="M11" s="414"/>
    </row>
    <row r="12" spans="1:21" s="47" customFormat="1" ht="29.1" customHeight="1" thickBot="1" x14ac:dyDescent="0.3">
      <c r="A12" s="138"/>
      <c r="B12" s="130"/>
      <c r="C12" s="133"/>
      <c r="D12" s="91"/>
      <c r="E12" s="412"/>
      <c r="F12" s="97"/>
      <c r="G12" s="100"/>
      <c r="H12" s="92"/>
      <c r="I12" s="93"/>
      <c r="J12" s="127"/>
      <c r="K12" s="136"/>
      <c r="L12" s="175"/>
      <c r="M12" s="415"/>
    </row>
    <row r="13" spans="1:21" s="47" customFormat="1" ht="24.95" customHeight="1" x14ac:dyDescent="0.25">
      <c r="A13" s="115"/>
      <c r="B13" s="148"/>
      <c r="C13" s="148"/>
      <c r="D13" s="115"/>
      <c r="E13" s="115"/>
      <c r="F13" s="115"/>
      <c r="G13" s="115"/>
      <c r="H13" s="115"/>
      <c r="I13" s="115"/>
      <c r="J13" s="149"/>
      <c r="K13" s="150"/>
      <c r="L13" s="149"/>
    </row>
    <row r="14" spans="1:21" s="47" customFormat="1" ht="24.95" customHeight="1" x14ac:dyDescent="0.25">
      <c r="A14" s="115"/>
      <c r="B14" s="148"/>
      <c r="C14" s="148"/>
      <c r="D14" s="115"/>
      <c r="E14" s="115"/>
      <c r="F14" s="115"/>
      <c r="G14" s="115"/>
      <c r="H14" s="115"/>
      <c r="I14" s="115"/>
      <c r="J14" s="149"/>
      <c r="K14" s="150"/>
      <c r="L14" s="149"/>
    </row>
    <row r="15" spans="1:21" s="19" customFormat="1" ht="20.100000000000001" customHeight="1" x14ac:dyDescent="0.25">
      <c r="A15" s="347" t="s">
        <v>38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</row>
    <row r="16" spans="1:21" s="19" customFormat="1" ht="20.100000000000001" customHeigh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</row>
    <row r="17" spans="1:12" s="56" customFormat="1" ht="15" customHeight="1" x14ac:dyDescent="0.25">
      <c r="A17" s="348" t="s">
        <v>1</v>
      </c>
      <c r="B17" s="348"/>
      <c r="C17" s="401" t="str">
        <f>IF('Príloha č. 1'!$C$6="","",'Príloha č. 1'!$C$6)</f>
        <v/>
      </c>
      <c r="D17" s="401"/>
      <c r="E17" s="64"/>
      <c r="F17" s="64"/>
      <c r="J17" s="57"/>
    </row>
    <row r="18" spans="1:12" s="56" customFormat="1" ht="15" customHeight="1" x14ac:dyDescent="0.25">
      <c r="A18" s="350" t="s">
        <v>2</v>
      </c>
      <c r="B18" s="350"/>
      <c r="C18" s="402" t="str">
        <f>IF('Príloha č. 1'!$C$7="","",'Príloha č. 1'!$C$7)</f>
        <v/>
      </c>
      <c r="D18" s="402"/>
      <c r="E18" s="47"/>
      <c r="F18" s="47"/>
    </row>
    <row r="19" spans="1:12" s="56" customFormat="1" ht="15" customHeight="1" x14ac:dyDescent="0.25">
      <c r="A19" s="350" t="s">
        <v>3</v>
      </c>
      <c r="B19" s="350"/>
      <c r="C19" s="403" t="str">
        <f>IF('Príloha č. 1'!C8:D8="","",'Príloha č. 1'!C8:D8)</f>
        <v/>
      </c>
      <c r="D19" s="403"/>
      <c r="E19" s="47"/>
      <c r="F19" s="47"/>
    </row>
    <row r="20" spans="1:12" s="56" customFormat="1" ht="15" customHeight="1" x14ac:dyDescent="0.25">
      <c r="A20" s="350" t="s">
        <v>4</v>
      </c>
      <c r="B20" s="350"/>
      <c r="C20" s="403" t="str">
        <f>IF('Príloha č. 1'!C9:D9="","",'Príloha č. 1'!C9:D9)</f>
        <v/>
      </c>
      <c r="D20" s="403"/>
      <c r="E20" s="47"/>
      <c r="F20" s="47"/>
    </row>
    <row r="23" spans="1:12" ht="15" customHeight="1" x14ac:dyDescent="0.2">
      <c r="A23" s="36" t="s">
        <v>8</v>
      </c>
      <c r="B23" s="122" t="str">
        <f>IF('Príloha č. 1'!B23:B23="","",'Príloha č. 1'!B23:B23)</f>
        <v/>
      </c>
      <c r="C23" s="292"/>
      <c r="F23" s="36"/>
      <c r="G23" s="36"/>
      <c r="H23" s="36"/>
    </row>
    <row r="24" spans="1:12" ht="15" customHeight="1" x14ac:dyDescent="0.2">
      <c r="A24" s="36" t="s">
        <v>9</v>
      </c>
      <c r="B24" s="28" t="str">
        <f>IF('Príloha č. 1'!B24:B24="","",'Príloha č. 1'!B24:B24)</f>
        <v/>
      </c>
      <c r="C24" s="292"/>
      <c r="F24" s="36"/>
      <c r="G24" s="36"/>
      <c r="H24" s="36"/>
    </row>
    <row r="25" spans="1:12" ht="39.950000000000003" customHeight="1" x14ac:dyDescent="0.2">
      <c r="G25" s="352" t="s">
        <v>72</v>
      </c>
      <c r="H25" s="352"/>
      <c r="K25" s="121"/>
      <c r="L25" s="74"/>
    </row>
    <row r="26" spans="1:12" ht="45" customHeight="1" x14ac:dyDescent="0.2">
      <c r="E26" s="61"/>
      <c r="F26" s="399" t="s">
        <v>97</v>
      </c>
      <c r="G26" s="399"/>
      <c r="H26" s="399"/>
      <c r="I26" s="399"/>
      <c r="K26" s="399"/>
      <c r="L26" s="399"/>
    </row>
    <row r="27" spans="1:12" s="58" customFormat="1" x14ac:dyDescent="0.2">
      <c r="A27" s="346" t="s">
        <v>10</v>
      </c>
      <c r="B27" s="346"/>
      <c r="C27" s="290"/>
      <c r="D27" s="61"/>
      <c r="E27" s="292"/>
      <c r="F27" s="292"/>
      <c r="G27" s="292"/>
      <c r="H27" s="292"/>
    </row>
    <row r="28" spans="1:12" s="63" customFormat="1" ht="12" customHeight="1" x14ac:dyDescent="0.2">
      <c r="A28" s="59"/>
      <c r="B28" s="60" t="s">
        <v>11</v>
      </c>
      <c r="C28" s="60"/>
      <c r="D28" s="45"/>
      <c r="E28" s="292"/>
      <c r="F28" s="292"/>
      <c r="G28" s="292"/>
      <c r="H28" s="292"/>
      <c r="I28" s="61"/>
    </row>
  </sheetData>
  <mergeCells count="32">
    <mergeCell ref="A6:L6"/>
    <mergeCell ref="A1:B1"/>
    <mergeCell ref="A2:L2"/>
    <mergeCell ref="A3:B3"/>
    <mergeCell ref="A4:L4"/>
    <mergeCell ref="A5:M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</mergeCells>
  <conditionalFormatting sqref="B23:B24">
    <cfRule type="containsBlanks" dxfId="23" priority="2">
      <formula>LEN(TRIM(B23))=0</formula>
    </cfRule>
  </conditionalFormatting>
  <conditionalFormatting sqref="C17:D20">
    <cfRule type="containsBlanks" dxfId="2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theme="9"/>
  </sheetPr>
  <dimension ref="A1:J22"/>
  <sheetViews>
    <sheetView zoomScaleNormal="100" workbookViewId="0">
      <selection activeCell="D27" sqref="D27"/>
    </sheetView>
  </sheetViews>
  <sheetFormatPr defaultRowHeight="12" x14ac:dyDescent="0.2"/>
  <cols>
    <col min="1" max="1" width="4.7109375" style="192" bestFit="1" customWidth="1"/>
    <col min="2" max="2" width="19.7109375" style="192" customWidth="1"/>
    <col min="3" max="3" width="28.7109375" style="192" customWidth="1"/>
    <col min="4" max="4" width="33.42578125" style="192" customWidth="1"/>
    <col min="5" max="5" width="10.42578125" style="192" bestFit="1" customWidth="1"/>
    <col min="6" max="256" width="9.140625" style="192"/>
    <col min="257" max="257" width="4.7109375" style="192" bestFit="1" customWidth="1"/>
    <col min="258" max="258" width="19.7109375" style="192" customWidth="1"/>
    <col min="259" max="259" width="28.7109375" style="192" customWidth="1"/>
    <col min="260" max="260" width="33.42578125" style="192" customWidth="1"/>
    <col min="261" max="261" width="10.42578125" style="192" bestFit="1" customWidth="1"/>
    <col min="262" max="512" width="9.140625" style="192"/>
    <col min="513" max="513" width="4.7109375" style="192" bestFit="1" customWidth="1"/>
    <col min="514" max="514" width="19.7109375" style="192" customWidth="1"/>
    <col min="515" max="515" width="28.7109375" style="192" customWidth="1"/>
    <col min="516" max="516" width="33.42578125" style="192" customWidth="1"/>
    <col min="517" max="517" width="10.42578125" style="192" bestFit="1" customWidth="1"/>
    <col min="518" max="768" width="9.140625" style="192"/>
    <col min="769" max="769" width="4.7109375" style="192" bestFit="1" customWidth="1"/>
    <col min="770" max="770" width="19.7109375" style="192" customWidth="1"/>
    <col min="771" max="771" width="28.7109375" style="192" customWidth="1"/>
    <col min="772" max="772" width="33.42578125" style="192" customWidth="1"/>
    <col min="773" max="773" width="10.42578125" style="192" bestFit="1" customWidth="1"/>
    <col min="774" max="1024" width="9.140625" style="192"/>
    <col min="1025" max="1025" width="4.7109375" style="192" bestFit="1" customWidth="1"/>
    <col min="1026" max="1026" width="19.7109375" style="192" customWidth="1"/>
    <col min="1027" max="1027" width="28.7109375" style="192" customWidth="1"/>
    <col min="1028" max="1028" width="33.42578125" style="192" customWidth="1"/>
    <col min="1029" max="1029" width="10.42578125" style="192" bestFit="1" customWidth="1"/>
    <col min="1030" max="1280" width="9.140625" style="192"/>
    <col min="1281" max="1281" width="4.7109375" style="192" bestFit="1" customWidth="1"/>
    <col min="1282" max="1282" width="19.7109375" style="192" customWidth="1"/>
    <col min="1283" max="1283" width="28.7109375" style="192" customWidth="1"/>
    <col min="1284" max="1284" width="33.42578125" style="192" customWidth="1"/>
    <col min="1285" max="1285" width="10.42578125" style="192" bestFit="1" customWidth="1"/>
    <col min="1286" max="1536" width="9.140625" style="192"/>
    <col min="1537" max="1537" width="4.7109375" style="192" bestFit="1" customWidth="1"/>
    <col min="1538" max="1538" width="19.7109375" style="192" customWidth="1"/>
    <col min="1539" max="1539" width="28.7109375" style="192" customWidth="1"/>
    <col min="1540" max="1540" width="33.42578125" style="192" customWidth="1"/>
    <col min="1541" max="1541" width="10.42578125" style="192" bestFit="1" customWidth="1"/>
    <col min="1542" max="1792" width="9.140625" style="192"/>
    <col min="1793" max="1793" width="4.7109375" style="192" bestFit="1" customWidth="1"/>
    <col min="1794" max="1794" width="19.7109375" style="192" customWidth="1"/>
    <col min="1795" max="1795" width="28.7109375" style="192" customWidth="1"/>
    <col min="1796" max="1796" width="33.42578125" style="192" customWidth="1"/>
    <col min="1797" max="1797" width="10.42578125" style="192" bestFit="1" customWidth="1"/>
    <col min="1798" max="2048" width="9.140625" style="192"/>
    <col min="2049" max="2049" width="4.7109375" style="192" bestFit="1" customWidth="1"/>
    <col min="2050" max="2050" width="19.7109375" style="192" customWidth="1"/>
    <col min="2051" max="2051" width="28.7109375" style="192" customWidth="1"/>
    <col min="2052" max="2052" width="33.42578125" style="192" customWidth="1"/>
    <col min="2053" max="2053" width="10.42578125" style="192" bestFit="1" customWidth="1"/>
    <col min="2054" max="2304" width="9.140625" style="192"/>
    <col min="2305" max="2305" width="4.7109375" style="192" bestFit="1" customWidth="1"/>
    <col min="2306" max="2306" width="19.7109375" style="192" customWidth="1"/>
    <col min="2307" max="2307" width="28.7109375" style="192" customWidth="1"/>
    <col min="2308" max="2308" width="33.42578125" style="192" customWidth="1"/>
    <col min="2309" max="2309" width="10.42578125" style="192" bestFit="1" customWidth="1"/>
    <col min="2310" max="2560" width="9.140625" style="192"/>
    <col min="2561" max="2561" width="4.7109375" style="192" bestFit="1" customWidth="1"/>
    <col min="2562" max="2562" width="19.7109375" style="192" customWidth="1"/>
    <col min="2563" max="2563" width="28.7109375" style="192" customWidth="1"/>
    <col min="2564" max="2564" width="33.42578125" style="192" customWidth="1"/>
    <col min="2565" max="2565" width="10.42578125" style="192" bestFit="1" customWidth="1"/>
    <col min="2566" max="2816" width="9.140625" style="192"/>
    <col min="2817" max="2817" width="4.7109375" style="192" bestFit="1" customWidth="1"/>
    <col min="2818" max="2818" width="19.7109375" style="192" customWidth="1"/>
    <col min="2819" max="2819" width="28.7109375" style="192" customWidth="1"/>
    <col min="2820" max="2820" width="33.42578125" style="192" customWidth="1"/>
    <col min="2821" max="2821" width="10.42578125" style="192" bestFit="1" customWidth="1"/>
    <col min="2822" max="3072" width="9.140625" style="192"/>
    <col min="3073" max="3073" width="4.7109375" style="192" bestFit="1" customWidth="1"/>
    <col min="3074" max="3074" width="19.7109375" style="192" customWidth="1"/>
    <col min="3075" max="3075" width="28.7109375" style="192" customWidth="1"/>
    <col min="3076" max="3076" width="33.42578125" style="192" customWidth="1"/>
    <col min="3077" max="3077" width="10.42578125" style="192" bestFit="1" customWidth="1"/>
    <col min="3078" max="3328" width="9.140625" style="192"/>
    <col min="3329" max="3329" width="4.7109375" style="192" bestFit="1" customWidth="1"/>
    <col min="3330" max="3330" width="19.7109375" style="192" customWidth="1"/>
    <col min="3331" max="3331" width="28.7109375" style="192" customWidth="1"/>
    <col min="3332" max="3332" width="33.42578125" style="192" customWidth="1"/>
    <col min="3333" max="3333" width="10.42578125" style="192" bestFit="1" customWidth="1"/>
    <col min="3334" max="3584" width="9.140625" style="192"/>
    <col min="3585" max="3585" width="4.7109375" style="192" bestFit="1" customWidth="1"/>
    <col min="3586" max="3586" width="19.7109375" style="192" customWidth="1"/>
    <col min="3587" max="3587" width="28.7109375" style="192" customWidth="1"/>
    <col min="3588" max="3588" width="33.42578125" style="192" customWidth="1"/>
    <col min="3589" max="3589" width="10.42578125" style="192" bestFit="1" customWidth="1"/>
    <col min="3590" max="3840" width="9.140625" style="192"/>
    <col min="3841" max="3841" width="4.7109375" style="192" bestFit="1" customWidth="1"/>
    <col min="3842" max="3842" width="19.7109375" style="192" customWidth="1"/>
    <col min="3843" max="3843" width="28.7109375" style="192" customWidth="1"/>
    <col min="3844" max="3844" width="33.42578125" style="192" customWidth="1"/>
    <col min="3845" max="3845" width="10.42578125" style="192" bestFit="1" customWidth="1"/>
    <col min="3846" max="4096" width="9.140625" style="192"/>
    <col min="4097" max="4097" width="4.7109375" style="192" bestFit="1" customWidth="1"/>
    <col min="4098" max="4098" width="19.7109375" style="192" customWidth="1"/>
    <col min="4099" max="4099" width="28.7109375" style="192" customWidth="1"/>
    <col min="4100" max="4100" width="33.42578125" style="192" customWidth="1"/>
    <col min="4101" max="4101" width="10.42578125" style="192" bestFit="1" customWidth="1"/>
    <col min="4102" max="4352" width="9.140625" style="192"/>
    <col min="4353" max="4353" width="4.7109375" style="192" bestFit="1" customWidth="1"/>
    <col min="4354" max="4354" width="19.7109375" style="192" customWidth="1"/>
    <col min="4355" max="4355" width="28.7109375" style="192" customWidth="1"/>
    <col min="4356" max="4356" width="33.42578125" style="192" customWidth="1"/>
    <col min="4357" max="4357" width="10.42578125" style="192" bestFit="1" customWidth="1"/>
    <col min="4358" max="4608" width="9.140625" style="192"/>
    <col min="4609" max="4609" width="4.7109375" style="192" bestFit="1" customWidth="1"/>
    <col min="4610" max="4610" width="19.7109375" style="192" customWidth="1"/>
    <col min="4611" max="4611" width="28.7109375" style="192" customWidth="1"/>
    <col min="4612" max="4612" width="33.42578125" style="192" customWidth="1"/>
    <col min="4613" max="4613" width="10.42578125" style="192" bestFit="1" customWidth="1"/>
    <col min="4614" max="4864" width="9.140625" style="192"/>
    <col min="4865" max="4865" width="4.7109375" style="192" bestFit="1" customWidth="1"/>
    <col min="4866" max="4866" width="19.7109375" style="192" customWidth="1"/>
    <col min="4867" max="4867" width="28.7109375" style="192" customWidth="1"/>
    <col min="4868" max="4868" width="33.42578125" style="192" customWidth="1"/>
    <col min="4869" max="4869" width="10.42578125" style="192" bestFit="1" customWidth="1"/>
    <col min="4870" max="5120" width="9.140625" style="192"/>
    <col min="5121" max="5121" width="4.7109375" style="192" bestFit="1" customWidth="1"/>
    <col min="5122" max="5122" width="19.7109375" style="192" customWidth="1"/>
    <col min="5123" max="5123" width="28.7109375" style="192" customWidth="1"/>
    <col min="5124" max="5124" width="33.42578125" style="192" customWidth="1"/>
    <col min="5125" max="5125" width="10.42578125" style="192" bestFit="1" customWidth="1"/>
    <col min="5126" max="5376" width="9.140625" style="192"/>
    <col min="5377" max="5377" width="4.7109375" style="192" bestFit="1" customWidth="1"/>
    <col min="5378" max="5378" width="19.7109375" style="192" customWidth="1"/>
    <col min="5379" max="5379" width="28.7109375" style="192" customWidth="1"/>
    <col min="5380" max="5380" width="33.42578125" style="192" customWidth="1"/>
    <col min="5381" max="5381" width="10.42578125" style="192" bestFit="1" customWidth="1"/>
    <col min="5382" max="5632" width="9.140625" style="192"/>
    <col min="5633" max="5633" width="4.7109375" style="192" bestFit="1" customWidth="1"/>
    <col min="5634" max="5634" width="19.7109375" style="192" customWidth="1"/>
    <col min="5635" max="5635" width="28.7109375" style="192" customWidth="1"/>
    <col min="5636" max="5636" width="33.42578125" style="192" customWidth="1"/>
    <col min="5637" max="5637" width="10.42578125" style="192" bestFit="1" customWidth="1"/>
    <col min="5638" max="5888" width="9.140625" style="192"/>
    <col min="5889" max="5889" width="4.7109375" style="192" bestFit="1" customWidth="1"/>
    <col min="5890" max="5890" width="19.7109375" style="192" customWidth="1"/>
    <col min="5891" max="5891" width="28.7109375" style="192" customWidth="1"/>
    <col min="5892" max="5892" width="33.42578125" style="192" customWidth="1"/>
    <col min="5893" max="5893" width="10.42578125" style="192" bestFit="1" customWidth="1"/>
    <col min="5894" max="6144" width="9.140625" style="192"/>
    <col min="6145" max="6145" width="4.7109375" style="192" bestFit="1" customWidth="1"/>
    <col min="6146" max="6146" width="19.7109375" style="192" customWidth="1"/>
    <col min="6147" max="6147" width="28.7109375" style="192" customWidth="1"/>
    <col min="6148" max="6148" width="33.42578125" style="192" customWidth="1"/>
    <col min="6149" max="6149" width="10.42578125" style="192" bestFit="1" customWidth="1"/>
    <col min="6150" max="6400" width="9.140625" style="192"/>
    <col min="6401" max="6401" width="4.7109375" style="192" bestFit="1" customWidth="1"/>
    <col min="6402" max="6402" width="19.7109375" style="192" customWidth="1"/>
    <col min="6403" max="6403" width="28.7109375" style="192" customWidth="1"/>
    <col min="6404" max="6404" width="33.42578125" style="192" customWidth="1"/>
    <col min="6405" max="6405" width="10.42578125" style="192" bestFit="1" customWidth="1"/>
    <col min="6406" max="6656" width="9.140625" style="192"/>
    <col min="6657" max="6657" width="4.7109375" style="192" bestFit="1" customWidth="1"/>
    <col min="6658" max="6658" width="19.7109375" style="192" customWidth="1"/>
    <col min="6659" max="6659" width="28.7109375" style="192" customWidth="1"/>
    <col min="6660" max="6660" width="33.42578125" style="192" customWidth="1"/>
    <col min="6661" max="6661" width="10.42578125" style="192" bestFit="1" customWidth="1"/>
    <col min="6662" max="6912" width="9.140625" style="192"/>
    <col min="6913" max="6913" width="4.7109375" style="192" bestFit="1" customWidth="1"/>
    <col min="6914" max="6914" width="19.7109375" style="192" customWidth="1"/>
    <col min="6915" max="6915" width="28.7109375" style="192" customWidth="1"/>
    <col min="6916" max="6916" width="33.42578125" style="192" customWidth="1"/>
    <col min="6917" max="6917" width="10.42578125" style="192" bestFit="1" customWidth="1"/>
    <col min="6918" max="7168" width="9.140625" style="192"/>
    <col min="7169" max="7169" width="4.7109375" style="192" bestFit="1" customWidth="1"/>
    <col min="7170" max="7170" width="19.7109375" style="192" customWidth="1"/>
    <col min="7171" max="7171" width="28.7109375" style="192" customWidth="1"/>
    <col min="7172" max="7172" width="33.42578125" style="192" customWidth="1"/>
    <col min="7173" max="7173" width="10.42578125" style="192" bestFit="1" customWidth="1"/>
    <col min="7174" max="7424" width="9.140625" style="192"/>
    <col min="7425" max="7425" width="4.7109375" style="192" bestFit="1" customWidth="1"/>
    <col min="7426" max="7426" width="19.7109375" style="192" customWidth="1"/>
    <col min="7427" max="7427" width="28.7109375" style="192" customWidth="1"/>
    <col min="7428" max="7428" width="33.42578125" style="192" customWidth="1"/>
    <col min="7429" max="7429" width="10.42578125" style="192" bestFit="1" customWidth="1"/>
    <col min="7430" max="7680" width="9.140625" style="192"/>
    <col min="7681" max="7681" width="4.7109375" style="192" bestFit="1" customWidth="1"/>
    <col min="7682" max="7682" width="19.7109375" style="192" customWidth="1"/>
    <col min="7683" max="7683" width="28.7109375" style="192" customWidth="1"/>
    <col min="7684" max="7684" width="33.42578125" style="192" customWidth="1"/>
    <col min="7685" max="7685" width="10.42578125" style="192" bestFit="1" customWidth="1"/>
    <col min="7686" max="7936" width="9.140625" style="192"/>
    <col min="7937" max="7937" width="4.7109375" style="192" bestFit="1" customWidth="1"/>
    <col min="7938" max="7938" width="19.7109375" style="192" customWidth="1"/>
    <col min="7939" max="7939" width="28.7109375" style="192" customWidth="1"/>
    <col min="7940" max="7940" width="33.42578125" style="192" customWidth="1"/>
    <col min="7941" max="7941" width="10.42578125" style="192" bestFit="1" customWidth="1"/>
    <col min="7942" max="8192" width="9.140625" style="192"/>
    <col min="8193" max="8193" width="4.7109375" style="192" bestFit="1" customWidth="1"/>
    <col min="8194" max="8194" width="19.7109375" style="192" customWidth="1"/>
    <col min="8195" max="8195" width="28.7109375" style="192" customWidth="1"/>
    <col min="8196" max="8196" width="33.42578125" style="192" customWidth="1"/>
    <col min="8197" max="8197" width="10.42578125" style="192" bestFit="1" customWidth="1"/>
    <col min="8198" max="8448" width="9.140625" style="192"/>
    <col min="8449" max="8449" width="4.7109375" style="192" bestFit="1" customWidth="1"/>
    <col min="8450" max="8450" width="19.7109375" style="192" customWidth="1"/>
    <col min="8451" max="8451" width="28.7109375" style="192" customWidth="1"/>
    <col min="8452" max="8452" width="33.42578125" style="192" customWidth="1"/>
    <col min="8453" max="8453" width="10.42578125" style="192" bestFit="1" customWidth="1"/>
    <col min="8454" max="8704" width="9.140625" style="192"/>
    <col min="8705" max="8705" width="4.7109375" style="192" bestFit="1" customWidth="1"/>
    <col min="8706" max="8706" width="19.7109375" style="192" customWidth="1"/>
    <col min="8707" max="8707" width="28.7109375" style="192" customWidth="1"/>
    <col min="8708" max="8708" width="33.42578125" style="192" customWidth="1"/>
    <col min="8709" max="8709" width="10.42578125" style="192" bestFit="1" customWidth="1"/>
    <col min="8710" max="8960" width="9.140625" style="192"/>
    <col min="8961" max="8961" width="4.7109375" style="192" bestFit="1" customWidth="1"/>
    <col min="8962" max="8962" width="19.7109375" style="192" customWidth="1"/>
    <col min="8963" max="8963" width="28.7109375" style="192" customWidth="1"/>
    <col min="8964" max="8964" width="33.42578125" style="192" customWidth="1"/>
    <col min="8965" max="8965" width="10.42578125" style="192" bestFit="1" customWidth="1"/>
    <col min="8966" max="9216" width="9.140625" style="192"/>
    <col min="9217" max="9217" width="4.7109375" style="192" bestFit="1" customWidth="1"/>
    <col min="9218" max="9218" width="19.7109375" style="192" customWidth="1"/>
    <col min="9219" max="9219" width="28.7109375" style="192" customWidth="1"/>
    <col min="9220" max="9220" width="33.42578125" style="192" customWidth="1"/>
    <col min="9221" max="9221" width="10.42578125" style="192" bestFit="1" customWidth="1"/>
    <col min="9222" max="9472" width="9.140625" style="192"/>
    <col min="9473" max="9473" width="4.7109375" style="192" bestFit="1" customWidth="1"/>
    <col min="9474" max="9474" width="19.7109375" style="192" customWidth="1"/>
    <col min="9475" max="9475" width="28.7109375" style="192" customWidth="1"/>
    <col min="9476" max="9476" width="33.42578125" style="192" customWidth="1"/>
    <col min="9477" max="9477" width="10.42578125" style="192" bestFit="1" customWidth="1"/>
    <col min="9478" max="9728" width="9.140625" style="192"/>
    <col min="9729" max="9729" width="4.7109375" style="192" bestFit="1" customWidth="1"/>
    <col min="9730" max="9730" width="19.7109375" style="192" customWidth="1"/>
    <col min="9731" max="9731" width="28.7109375" style="192" customWidth="1"/>
    <col min="9732" max="9732" width="33.42578125" style="192" customWidth="1"/>
    <col min="9733" max="9733" width="10.42578125" style="192" bestFit="1" customWidth="1"/>
    <col min="9734" max="9984" width="9.140625" style="192"/>
    <col min="9985" max="9985" width="4.7109375" style="192" bestFit="1" customWidth="1"/>
    <col min="9986" max="9986" width="19.7109375" style="192" customWidth="1"/>
    <col min="9987" max="9987" width="28.7109375" style="192" customWidth="1"/>
    <col min="9988" max="9988" width="33.42578125" style="192" customWidth="1"/>
    <col min="9989" max="9989" width="10.42578125" style="192" bestFit="1" customWidth="1"/>
    <col min="9990" max="10240" width="9.140625" style="192"/>
    <col min="10241" max="10241" width="4.7109375" style="192" bestFit="1" customWidth="1"/>
    <col min="10242" max="10242" width="19.7109375" style="192" customWidth="1"/>
    <col min="10243" max="10243" width="28.7109375" style="192" customWidth="1"/>
    <col min="10244" max="10244" width="33.42578125" style="192" customWidth="1"/>
    <col min="10245" max="10245" width="10.42578125" style="192" bestFit="1" customWidth="1"/>
    <col min="10246" max="10496" width="9.140625" style="192"/>
    <col min="10497" max="10497" width="4.7109375" style="192" bestFit="1" customWidth="1"/>
    <col min="10498" max="10498" width="19.7109375" style="192" customWidth="1"/>
    <col min="10499" max="10499" width="28.7109375" style="192" customWidth="1"/>
    <col min="10500" max="10500" width="33.42578125" style="192" customWidth="1"/>
    <col min="10501" max="10501" width="10.42578125" style="192" bestFit="1" customWidth="1"/>
    <col min="10502" max="10752" width="9.140625" style="192"/>
    <col min="10753" max="10753" width="4.7109375" style="192" bestFit="1" customWidth="1"/>
    <col min="10754" max="10754" width="19.7109375" style="192" customWidth="1"/>
    <col min="10755" max="10755" width="28.7109375" style="192" customWidth="1"/>
    <col min="10756" max="10756" width="33.42578125" style="192" customWidth="1"/>
    <col min="10757" max="10757" width="10.42578125" style="192" bestFit="1" customWidth="1"/>
    <col min="10758" max="11008" width="9.140625" style="192"/>
    <col min="11009" max="11009" width="4.7109375" style="192" bestFit="1" customWidth="1"/>
    <col min="11010" max="11010" width="19.7109375" style="192" customWidth="1"/>
    <col min="11011" max="11011" width="28.7109375" style="192" customWidth="1"/>
    <col min="11012" max="11012" width="33.42578125" style="192" customWidth="1"/>
    <col min="11013" max="11013" width="10.42578125" style="192" bestFit="1" customWidth="1"/>
    <col min="11014" max="11264" width="9.140625" style="192"/>
    <col min="11265" max="11265" width="4.7109375" style="192" bestFit="1" customWidth="1"/>
    <col min="11266" max="11266" width="19.7109375" style="192" customWidth="1"/>
    <col min="11267" max="11267" width="28.7109375" style="192" customWidth="1"/>
    <col min="11268" max="11268" width="33.42578125" style="192" customWidth="1"/>
    <col min="11269" max="11269" width="10.42578125" style="192" bestFit="1" customWidth="1"/>
    <col min="11270" max="11520" width="9.140625" style="192"/>
    <col min="11521" max="11521" width="4.7109375" style="192" bestFit="1" customWidth="1"/>
    <col min="11522" max="11522" width="19.7109375" style="192" customWidth="1"/>
    <col min="11523" max="11523" width="28.7109375" style="192" customWidth="1"/>
    <col min="11524" max="11524" width="33.42578125" style="192" customWidth="1"/>
    <col min="11525" max="11525" width="10.42578125" style="192" bestFit="1" customWidth="1"/>
    <col min="11526" max="11776" width="9.140625" style="192"/>
    <col min="11777" max="11777" width="4.7109375" style="192" bestFit="1" customWidth="1"/>
    <col min="11778" max="11778" width="19.7109375" style="192" customWidth="1"/>
    <col min="11779" max="11779" width="28.7109375" style="192" customWidth="1"/>
    <col min="11780" max="11780" width="33.42578125" style="192" customWidth="1"/>
    <col min="11781" max="11781" width="10.42578125" style="192" bestFit="1" customWidth="1"/>
    <col min="11782" max="12032" width="9.140625" style="192"/>
    <col min="12033" max="12033" width="4.7109375" style="192" bestFit="1" customWidth="1"/>
    <col min="12034" max="12034" width="19.7109375" style="192" customWidth="1"/>
    <col min="12035" max="12035" width="28.7109375" style="192" customWidth="1"/>
    <col min="12036" max="12036" width="33.42578125" style="192" customWidth="1"/>
    <col min="12037" max="12037" width="10.42578125" style="192" bestFit="1" customWidth="1"/>
    <col min="12038" max="12288" width="9.140625" style="192"/>
    <col min="12289" max="12289" width="4.7109375" style="192" bestFit="1" customWidth="1"/>
    <col min="12290" max="12290" width="19.7109375" style="192" customWidth="1"/>
    <col min="12291" max="12291" width="28.7109375" style="192" customWidth="1"/>
    <col min="12292" max="12292" width="33.42578125" style="192" customWidth="1"/>
    <col min="12293" max="12293" width="10.42578125" style="192" bestFit="1" customWidth="1"/>
    <col min="12294" max="12544" width="9.140625" style="192"/>
    <col min="12545" max="12545" width="4.7109375" style="192" bestFit="1" customWidth="1"/>
    <col min="12546" max="12546" width="19.7109375" style="192" customWidth="1"/>
    <col min="12547" max="12547" width="28.7109375" style="192" customWidth="1"/>
    <col min="12548" max="12548" width="33.42578125" style="192" customWidth="1"/>
    <col min="12549" max="12549" width="10.42578125" style="192" bestFit="1" customWidth="1"/>
    <col min="12550" max="12800" width="9.140625" style="192"/>
    <col min="12801" max="12801" width="4.7109375" style="192" bestFit="1" customWidth="1"/>
    <col min="12802" max="12802" width="19.7109375" style="192" customWidth="1"/>
    <col min="12803" max="12803" width="28.7109375" style="192" customWidth="1"/>
    <col min="12804" max="12804" width="33.42578125" style="192" customWidth="1"/>
    <col min="12805" max="12805" width="10.42578125" style="192" bestFit="1" customWidth="1"/>
    <col min="12806" max="13056" width="9.140625" style="192"/>
    <col min="13057" max="13057" width="4.7109375" style="192" bestFit="1" customWidth="1"/>
    <col min="13058" max="13058" width="19.7109375" style="192" customWidth="1"/>
    <col min="13059" max="13059" width="28.7109375" style="192" customWidth="1"/>
    <col min="13060" max="13060" width="33.42578125" style="192" customWidth="1"/>
    <col min="13061" max="13061" width="10.42578125" style="192" bestFit="1" customWidth="1"/>
    <col min="13062" max="13312" width="9.140625" style="192"/>
    <col min="13313" max="13313" width="4.7109375" style="192" bestFit="1" customWidth="1"/>
    <col min="13314" max="13314" width="19.7109375" style="192" customWidth="1"/>
    <col min="13315" max="13315" width="28.7109375" style="192" customWidth="1"/>
    <col min="13316" max="13316" width="33.42578125" style="192" customWidth="1"/>
    <col min="13317" max="13317" width="10.42578125" style="192" bestFit="1" customWidth="1"/>
    <col min="13318" max="13568" width="9.140625" style="192"/>
    <col min="13569" max="13569" width="4.7109375" style="192" bestFit="1" customWidth="1"/>
    <col min="13570" max="13570" width="19.7109375" style="192" customWidth="1"/>
    <col min="13571" max="13571" width="28.7109375" style="192" customWidth="1"/>
    <col min="13572" max="13572" width="33.42578125" style="192" customWidth="1"/>
    <col min="13573" max="13573" width="10.42578125" style="192" bestFit="1" customWidth="1"/>
    <col min="13574" max="13824" width="9.140625" style="192"/>
    <col min="13825" max="13825" width="4.7109375" style="192" bestFit="1" customWidth="1"/>
    <col min="13826" max="13826" width="19.7109375" style="192" customWidth="1"/>
    <col min="13827" max="13827" width="28.7109375" style="192" customWidth="1"/>
    <col min="13828" max="13828" width="33.42578125" style="192" customWidth="1"/>
    <col min="13829" max="13829" width="10.42578125" style="192" bestFit="1" customWidth="1"/>
    <col min="13830" max="14080" width="9.140625" style="192"/>
    <col min="14081" max="14081" width="4.7109375" style="192" bestFit="1" customWidth="1"/>
    <col min="14082" max="14082" width="19.7109375" style="192" customWidth="1"/>
    <col min="14083" max="14083" width="28.7109375" style="192" customWidth="1"/>
    <col min="14084" max="14084" width="33.42578125" style="192" customWidth="1"/>
    <col min="14085" max="14085" width="10.42578125" style="192" bestFit="1" customWidth="1"/>
    <col min="14086" max="14336" width="9.140625" style="192"/>
    <col min="14337" max="14337" width="4.7109375" style="192" bestFit="1" customWidth="1"/>
    <col min="14338" max="14338" width="19.7109375" style="192" customWidth="1"/>
    <col min="14339" max="14339" width="28.7109375" style="192" customWidth="1"/>
    <col min="14340" max="14340" width="33.42578125" style="192" customWidth="1"/>
    <col min="14341" max="14341" width="10.42578125" style="192" bestFit="1" customWidth="1"/>
    <col min="14342" max="14592" width="9.140625" style="192"/>
    <col min="14593" max="14593" width="4.7109375" style="192" bestFit="1" customWidth="1"/>
    <col min="14594" max="14594" width="19.7109375" style="192" customWidth="1"/>
    <col min="14595" max="14595" width="28.7109375" style="192" customWidth="1"/>
    <col min="14596" max="14596" width="33.42578125" style="192" customWidth="1"/>
    <col min="14597" max="14597" width="10.42578125" style="192" bestFit="1" customWidth="1"/>
    <col min="14598" max="14848" width="9.140625" style="192"/>
    <col min="14849" max="14849" width="4.7109375" style="192" bestFit="1" customWidth="1"/>
    <col min="14850" max="14850" width="19.7109375" style="192" customWidth="1"/>
    <col min="14851" max="14851" width="28.7109375" style="192" customWidth="1"/>
    <col min="14852" max="14852" width="33.42578125" style="192" customWidth="1"/>
    <col min="14853" max="14853" width="10.42578125" style="192" bestFit="1" customWidth="1"/>
    <col min="14854" max="15104" width="9.140625" style="192"/>
    <col min="15105" max="15105" width="4.7109375" style="192" bestFit="1" customWidth="1"/>
    <col min="15106" max="15106" width="19.7109375" style="192" customWidth="1"/>
    <col min="15107" max="15107" width="28.7109375" style="192" customWidth="1"/>
    <col min="15108" max="15108" width="33.42578125" style="192" customWidth="1"/>
    <col min="15109" max="15109" width="10.42578125" style="192" bestFit="1" customWidth="1"/>
    <col min="15110" max="15360" width="9.140625" style="192"/>
    <col min="15361" max="15361" width="4.7109375" style="192" bestFit="1" customWidth="1"/>
    <col min="15362" max="15362" width="19.7109375" style="192" customWidth="1"/>
    <col min="15363" max="15363" width="28.7109375" style="192" customWidth="1"/>
    <col min="15364" max="15364" width="33.42578125" style="192" customWidth="1"/>
    <col min="15365" max="15365" width="10.42578125" style="192" bestFit="1" customWidth="1"/>
    <col min="15366" max="15616" width="9.140625" style="192"/>
    <col min="15617" max="15617" width="4.7109375" style="192" bestFit="1" customWidth="1"/>
    <col min="15618" max="15618" width="19.7109375" style="192" customWidth="1"/>
    <col min="15619" max="15619" width="28.7109375" style="192" customWidth="1"/>
    <col min="15620" max="15620" width="33.42578125" style="192" customWidth="1"/>
    <col min="15621" max="15621" width="10.42578125" style="192" bestFit="1" customWidth="1"/>
    <col min="15622" max="15872" width="9.140625" style="192"/>
    <col min="15873" max="15873" width="4.7109375" style="192" bestFit="1" customWidth="1"/>
    <col min="15874" max="15874" width="19.7109375" style="192" customWidth="1"/>
    <col min="15875" max="15875" width="28.7109375" style="192" customWidth="1"/>
    <col min="15876" max="15876" width="33.42578125" style="192" customWidth="1"/>
    <col min="15877" max="15877" width="10.42578125" style="192" bestFit="1" customWidth="1"/>
    <col min="15878" max="16128" width="9.140625" style="192"/>
    <col min="16129" max="16129" width="4.7109375" style="192" bestFit="1" customWidth="1"/>
    <col min="16130" max="16130" width="19.7109375" style="192" customWidth="1"/>
    <col min="16131" max="16131" width="28.7109375" style="192" customWidth="1"/>
    <col min="16132" max="16132" width="33.42578125" style="192" customWidth="1"/>
    <col min="16133" max="16133" width="10.42578125" style="192" bestFit="1" customWidth="1"/>
    <col min="16134" max="16384" width="9.140625" style="192"/>
  </cols>
  <sheetData>
    <row r="1" spans="1:10" x14ac:dyDescent="0.2">
      <c r="A1" s="332" t="s">
        <v>12</v>
      </c>
      <c r="B1" s="332"/>
    </row>
    <row r="2" spans="1:10" s="193" customFormat="1" ht="26.25" customHeight="1" x14ac:dyDescent="0.25">
      <c r="A2" s="333" t="s">
        <v>208</v>
      </c>
      <c r="B2" s="333"/>
      <c r="C2" s="333"/>
      <c r="D2" s="333"/>
    </row>
    <row r="3" spans="1:10" x14ac:dyDescent="0.2">
      <c r="A3" s="334"/>
      <c r="B3" s="334"/>
      <c r="C3" s="334"/>
    </row>
    <row r="4" spans="1:10" ht="32.25" customHeight="1" x14ac:dyDescent="0.25">
      <c r="A4" s="335" t="s">
        <v>77</v>
      </c>
      <c r="B4" s="335"/>
      <c r="C4" s="335"/>
      <c r="D4" s="335"/>
      <c r="E4" s="194"/>
      <c r="F4" s="194"/>
      <c r="G4" s="194"/>
      <c r="H4" s="194"/>
      <c r="I4" s="194"/>
      <c r="J4" s="194"/>
    </row>
    <row r="6" spans="1:10" s="193" customFormat="1" ht="20.100000000000001" customHeight="1" x14ac:dyDescent="0.25">
      <c r="A6" s="336" t="s">
        <v>1</v>
      </c>
      <c r="B6" s="336"/>
      <c r="C6" s="337"/>
      <c r="D6" s="338"/>
      <c r="E6" s="195"/>
    </row>
    <row r="7" spans="1:10" s="193" customFormat="1" ht="20.100000000000001" customHeight="1" x14ac:dyDescent="0.25">
      <c r="A7" s="336" t="s">
        <v>2</v>
      </c>
      <c r="B7" s="336"/>
      <c r="C7" s="339"/>
      <c r="D7" s="340"/>
    </row>
    <row r="8" spans="1:10" ht="20.100000000000001" customHeight="1" x14ac:dyDescent="0.2">
      <c r="A8" s="332" t="s">
        <v>3</v>
      </c>
      <c r="B8" s="332"/>
      <c r="C8" s="339"/>
      <c r="D8" s="340"/>
    </row>
    <row r="9" spans="1:10" ht="20.100000000000001" customHeight="1" x14ac:dyDescent="0.2">
      <c r="A9" s="332" t="s">
        <v>4</v>
      </c>
      <c r="B9" s="332"/>
      <c r="C9" s="339"/>
      <c r="D9" s="340"/>
    </row>
    <row r="10" spans="1:10" x14ac:dyDescent="0.2">
      <c r="C10" s="196"/>
    </row>
    <row r="11" spans="1:10" s="197" customFormat="1" x14ac:dyDescent="0.25">
      <c r="A11" s="341" t="s">
        <v>19</v>
      </c>
      <c r="B11" s="341"/>
      <c r="C11" s="341"/>
      <c r="D11" s="341"/>
    </row>
    <row r="12" spans="1:10" ht="52.5" customHeight="1" x14ac:dyDescent="0.2">
      <c r="A12" s="193" t="s">
        <v>0</v>
      </c>
      <c r="B12" s="336" t="s">
        <v>78</v>
      </c>
      <c r="C12" s="336"/>
      <c r="D12" s="336"/>
    </row>
    <row r="13" spans="1:10" ht="39" customHeight="1" x14ac:dyDescent="0.2">
      <c r="A13" s="193" t="s">
        <v>0</v>
      </c>
      <c r="B13" s="336" t="s">
        <v>79</v>
      </c>
      <c r="C13" s="336"/>
      <c r="D13" s="336"/>
    </row>
    <row r="14" spans="1:10" ht="39.75" customHeight="1" x14ac:dyDescent="0.2">
      <c r="A14" s="193" t="s">
        <v>0</v>
      </c>
      <c r="B14" s="336" t="s">
        <v>80</v>
      </c>
      <c r="C14" s="336"/>
      <c r="D14" s="336"/>
    </row>
    <row r="16" spans="1:10" s="197" customFormat="1" x14ac:dyDescent="0.25">
      <c r="A16" s="197" t="s">
        <v>8</v>
      </c>
      <c r="B16" s="198"/>
    </row>
    <row r="17" spans="1:5" s="197" customFormat="1" x14ac:dyDescent="0.25">
      <c r="A17" s="197" t="s">
        <v>9</v>
      </c>
      <c r="B17" s="199"/>
    </row>
    <row r="18" spans="1:5" x14ac:dyDescent="0.2">
      <c r="D18" s="200"/>
    </row>
    <row r="19" spans="1:5" x14ac:dyDescent="0.2">
      <c r="C19" s="201" t="s">
        <v>81</v>
      </c>
      <c r="D19" s="198"/>
    </row>
    <row r="20" spans="1:5" ht="33.75" x14ac:dyDescent="0.2">
      <c r="C20" s="202"/>
      <c r="D20" s="453" t="s">
        <v>98</v>
      </c>
    </row>
    <row r="21" spans="1:5" s="202" customFormat="1" x14ac:dyDescent="0.2">
      <c r="A21" s="342" t="s">
        <v>10</v>
      </c>
      <c r="B21" s="342"/>
    </row>
    <row r="22" spans="1:5" s="206" customFormat="1" ht="12" customHeight="1" x14ac:dyDescent="0.2">
      <c r="A22" s="204"/>
      <c r="B22" s="332" t="s">
        <v>11</v>
      </c>
      <c r="C22" s="332"/>
      <c r="D22" s="203"/>
      <c r="E22" s="205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152" priority="2">
      <formula>LEN(TRIM(A22))=0</formula>
    </cfRule>
  </conditionalFormatting>
  <conditionalFormatting sqref="C6:D9">
    <cfRule type="containsBlanks" dxfId="151" priority="4">
      <formula>LEN(TRIM(C6))=0</formula>
    </cfRule>
  </conditionalFormatting>
  <conditionalFormatting sqref="B16:B17">
    <cfRule type="containsBlanks" dxfId="150" priority="3">
      <formula>LEN(TRIM(B16))=0</formula>
    </cfRule>
  </conditionalFormatting>
  <conditionalFormatting sqref="D19">
    <cfRule type="containsBlanks" dxfId="149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1">
    <tabColor rgb="FFFFFF00"/>
    <pageSetUpPr fitToPage="1"/>
  </sheetPr>
  <dimension ref="A1:U109"/>
  <sheetViews>
    <sheetView showGridLines="0" zoomScale="80" zoomScaleNormal="80" workbookViewId="0">
      <selection activeCell="M91" sqref="M91:M9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33" customHeight="1" x14ac:dyDescent="0.2">
      <c r="A5" s="409" t="s">
        <v>128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130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387</v>
      </c>
      <c r="F11" s="95"/>
      <c r="G11" s="98"/>
      <c r="H11" s="86"/>
      <c r="I11" s="87" t="s">
        <v>39</v>
      </c>
      <c r="J11" s="120"/>
      <c r="K11" s="134"/>
      <c r="L11" s="146"/>
      <c r="M11" s="413" t="s">
        <v>354</v>
      </c>
      <c r="O11" s="437"/>
    </row>
    <row r="12" spans="1:21" s="47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  <c r="O12" s="437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56" customFormat="1" ht="27.75" customHeight="1" thickBot="1" x14ac:dyDescent="0.3">
      <c r="A15" s="405" t="s">
        <v>132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</row>
    <row r="16" spans="1:21" s="39" customFormat="1" ht="24.75" customHeight="1" x14ac:dyDescent="0.25">
      <c r="A16" s="416" t="s">
        <v>40</v>
      </c>
      <c r="B16" s="418" t="s">
        <v>50</v>
      </c>
      <c r="C16" s="420" t="s">
        <v>51</v>
      </c>
      <c r="D16" s="422" t="s">
        <v>47</v>
      </c>
      <c r="E16" s="422" t="s">
        <v>49</v>
      </c>
      <c r="F16" s="424" t="s">
        <v>48</v>
      </c>
      <c r="G16" s="426" t="s">
        <v>53</v>
      </c>
      <c r="H16" s="428" t="s">
        <v>54</v>
      </c>
      <c r="I16" s="430" t="s">
        <v>46</v>
      </c>
      <c r="J16" s="432" t="s">
        <v>64</v>
      </c>
      <c r="K16" s="433"/>
      <c r="L16" s="434"/>
      <c r="M16" s="435" t="s">
        <v>76</v>
      </c>
    </row>
    <row r="17" spans="1:13" s="39" customFormat="1" ht="64.5" customHeight="1" x14ac:dyDescent="0.25">
      <c r="A17" s="417"/>
      <c r="B17" s="419"/>
      <c r="C17" s="421"/>
      <c r="D17" s="423"/>
      <c r="E17" s="423"/>
      <c r="F17" s="425"/>
      <c r="G17" s="427"/>
      <c r="H17" s="429"/>
      <c r="I17" s="431"/>
      <c r="J17" s="40" t="s">
        <v>42</v>
      </c>
      <c r="K17" s="41" t="s">
        <v>66</v>
      </c>
      <c r="L17" s="172" t="s">
        <v>43</v>
      </c>
      <c r="M17" s="436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73" t="s">
        <v>55</v>
      </c>
      <c r="M18" s="171" t="s">
        <v>74</v>
      </c>
    </row>
    <row r="19" spans="1:13" s="47" customFormat="1" ht="29.1" customHeight="1" x14ac:dyDescent="0.25">
      <c r="A19" s="84"/>
      <c r="B19" s="128"/>
      <c r="C19" s="131"/>
      <c r="D19" s="85"/>
      <c r="E19" s="410" t="s">
        <v>387</v>
      </c>
      <c r="F19" s="95"/>
      <c r="G19" s="98"/>
      <c r="H19" s="86"/>
      <c r="I19" s="87" t="s">
        <v>39</v>
      </c>
      <c r="J19" s="120"/>
      <c r="K19" s="134"/>
      <c r="L19" s="146"/>
      <c r="M19" s="413" t="s">
        <v>355</v>
      </c>
    </row>
    <row r="20" spans="1:13" s="47" customFormat="1" ht="29.1" customHeight="1" x14ac:dyDescent="0.25">
      <c r="A20" s="137"/>
      <c r="B20" s="129"/>
      <c r="C20" s="132"/>
      <c r="D20" s="88"/>
      <c r="E20" s="411"/>
      <c r="F20" s="96"/>
      <c r="G20" s="99"/>
      <c r="H20" s="89"/>
      <c r="I20" s="90"/>
      <c r="J20" s="126"/>
      <c r="K20" s="135"/>
      <c r="L20" s="174"/>
      <c r="M20" s="414"/>
    </row>
    <row r="21" spans="1:13" s="47" customFormat="1" ht="29.1" customHeight="1" thickBot="1" x14ac:dyDescent="0.3">
      <c r="A21" s="138"/>
      <c r="B21" s="130"/>
      <c r="C21" s="133"/>
      <c r="D21" s="91"/>
      <c r="E21" s="412"/>
      <c r="F21" s="97"/>
      <c r="G21" s="100"/>
      <c r="H21" s="92"/>
      <c r="I21" s="93"/>
      <c r="J21" s="127"/>
      <c r="K21" s="136"/>
      <c r="L21" s="175"/>
      <c r="M21" s="415"/>
    </row>
    <row r="22" spans="1:13" s="47" customFormat="1" ht="29.1" customHeight="1" x14ac:dyDescent="0.25">
      <c r="A22" s="115"/>
      <c r="B22" s="148"/>
      <c r="C22" s="148"/>
      <c r="D22" s="115"/>
      <c r="E22" s="298"/>
      <c r="F22" s="115"/>
      <c r="G22" s="115"/>
      <c r="H22" s="115"/>
      <c r="I22" s="115"/>
      <c r="J22" s="149"/>
      <c r="K22" s="150"/>
      <c r="L22" s="149"/>
      <c r="M22" s="115"/>
    </row>
    <row r="23" spans="1:13" s="56" customFormat="1" ht="27.75" customHeight="1" thickBot="1" x14ac:dyDescent="0.3">
      <c r="A23" s="405" t="s">
        <v>134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</row>
    <row r="24" spans="1:13" s="39" customFormat="1" ht="24.75" customHeight="1" x14ac:dyDescent="0.25">
      <c r="A24" s="416" t="s">
        <v>40</v>
      </c>
      <c r="B24" s="418" t="s">
        <v>50</v>
      </c>
      <c r="C24" s="420" t="s">
        <v>51</v>
      </c>
      <c r="D24" s="422" t="s">
        <v>47</v>
      </c>
      <c r="E24" s="422" t="s">
        <v>49</v>
      </c>
      <c r="F24" s="424" t="s">
        <v>48</v>
      </c>
      <c r="G24" s="426" t="s">
        <v>53</v>
      </c>
      <c r="H24" s="428" t="s">
        <v>54</v>
      </c>
      <c r="I24" s="430" t="s">
        <v>46</v>
      </c>
      <c r="J24" s="432" t="s">
        <v>64</v>
      </c>
      <c r="K24" s="433"/>
      <c r="L24" s="434"/>
      <c r="M24" s="435" t="s">
        <v>76</v>
      </c>
    </row>
    <row r="25" spans="1:13" s="39" customFormat="1" ht="64.5" customHeight="1" x14ac:dyDescent="0.25">
      <c r="A25" s="417"/>
      <c r="B25" s="419"/>
      <c r="C25" s="421"/>
      <c r="D25" s="423"/>
      <c r="E25" s="423"/>
      <c r="F25" s="425"/>
      <c r="G25" s="427"/>
      <c r="H25" s="429"/>
      <c r="I25" s="431"/>
      <c r="J25" s="40" t="s">
        <v>42</v>
      </c>
      <c r="K25" s="41" t="s">
        <v>66</v>
      </c>
      <c r="L25" s="172" t="s">
        <v>43</v>
      </c>
      <c r="M25" s="436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73" t="s">
        <v>55</v>
      </c>
      <c r="M26" s="171" t="s">
        <v>74</v>
      </c>
    </row>
    <row r="27" spans="1:13" s="47" customFormat="1" ht="29.1" customHeight="1" x14ac:dyDescent="0.25">
      <c r="A27" s="84"/>
      <c r="B27" s="128"/>
      <c r="C27" s="131"/>
      <c r="D27" s="85"/>
      <c r="E27" s="410" t="s">
        <v>387</v>
      </c>
      <c r="F27" s="95"/>
      <c r="G27" s="98"/>
      <c r="H27" s="86"/>
      <c r="I27" s="87" t="s">
        <v>39</v>
      </c>
      <c r="J27" s="120"/>
      <c r="K27" s="134"/>
      <c r="L27" s="146"/>
      <c r="M27" s="413" t="s">
        <v>356</v>
      </c>
    </row>
    <row r="28" spans="1:13" s="47" customFormat="1" ht="29.1" customHeight="1" x14ac:dyDescent="0.25">
      <c r="A28" s="137"/>
      <c r="B28" s="129"/>
      <c r="C28" s="132"/>
      <c r="D28" s="88"/>
      <c r="E28" s="411"/>
      <c r="F28" s="96"/>
      <c r="G28" s="99"/>
      <c r="H28" s="89"/>
      <c r="I28" s="90"/>
      <c r="J28" s="126"/>
      <c r="K28" s="135"/>
      <c r="L28" s="174"/>
      <c r="M28" s="414"/>
    </row>
    <row r="29" spans="1:13" s="47" customFormat="1" ht="29.1" customHeight="1" thickBot="1" x14ac:dyDescent="0.3">
      <c r="A29" s="138"/>
      <c r="B29" s="130"/>
      <c r="C29" s="133"/>
      <c r="D29" s="91"/>
      <c r="E29" s="412"/>
      <c r="F29" s="97"/>
      <c r="G29" s="100"/>
      <c r="H29" s="92"/>
      <c r="I29" s="93"/>
      <c r="J29" s="127"/>
      <c r="K29" s="136"/>
      <c r="L29" s="175"/>
      <c r="M29" s="415"/>
    </row>
    <row r="30" spans="1:13" s="47" customFormat="1" ht="29.1" customHeight="1" x14ac:dyDescent="0.25">
      <c r="A30" s="115"/>
      <c r="B30" s="148"/>
      <c r="C30" s="148"/>
      <c r="D30" s="115"/>
      <c r="E30" s="298"/>
      <c r="F30" s="115"/>
      <c r="G30" s="115"/>
      <c r="H30" s="115"/>
      <c r="I30" s="115"/>
      <c r="J30" s="149"/>
      <c r="K30" s="150"/>
      <c r="L30" s="149"/>
      <c r="M30" s="115"/>
    </row>
    <row r="31" spans="1:13" s="56" customFormat="1" ht="27.75" customHeight="1" thickBot="1" x14ac:dyDescent="0.3">
      <c r="A31" s="405" t="s">
        <v>136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6"/>
      <c r="L31" s="406"/>
    </row>
    <row r="32" spans="1:13" s="39" customFormat="1" ht="24.75" customHeight="1" x14ac:dyDescent="0.25">
      <c r="A32" s="416" t="s">
        <v>40</v>
      </c>
      <c r="B32" s="418" t="s">
        <v>50</v>
      </c>
      <c r="C32" s="420" t="s">
        <v>51</v>
      </c>
      <c r="D32" s="422" t="s">
        <v>47</v>
      </c>
      <c r="E32" s="422" t="s">
        <v>49</v>
      </c>
      <c r="F32" s="424" t="s">
        <v>48</v>
      </c>
      <c r="G32" s="426" t="s">
        <v>53</v>
      </c>
      <c r="H32" s="428" t="s">
        <v>54</v>
      </c>
      <c r="I32" s="430" t="s">
        <v>46</v>
      </c>
      <c r="J32" s="432" t="s">
        <v>64</v>
      </c>
      <c r="K32" s="433"/>
      <c r="L32" s="434"/>
      <c r="M32" s="435" t="s">
        <v>76</v>
      </c>
    </row>
    <row r="33" spans="1:13" s="39" customFormat="1" ht="64.5" customHeight="1" x14ac:dyDescent="0.25">
      <c r="A33" s="417"/>
      <c r="B33" s="419"/>
      <c r="C33" s="421"/>
      <c r="D33" s="423"/>
      <c r="E33" s="423"/>
      <c r="F33" s="425"/>
      <c r="G33" s="427"/>
      <c r="H33" s="429"/>
      <c r="I33" s="431"/>
      <c r="J33" s="40" t="s">
        <v>42</v>
      </c>
      <c r="K33" s="41" t="s">
        <v>66</v>
      </c>
      <c r="L33" s="172" t="s">
        <v>43</v>
      </c>
      <c r="M33" s="436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73" t="s">
        <v>55</v>
      </c>
      <c r="M34" s="171" t="s">
        <v>74</v>
      </c>
    </row>
    <row r="35" spans="1:13" s="47" customFormat="1" ht="29.1" customHeight="1" x14ac:dyDescent="0.25">
      <c r="A35" s="84"/>
      <c r="B35" s="128"/>
      <c r="C35" s="131"/>
      <c r="D35" s="85"/>
      <c r="E35" s="410" t="s">
        <v>387</v>
      </c>
      <c r="F35" s="95"/>
      <c r="G35" s="98"/>
      <c r="H35" s="86"/>
      <c r="I35" s="87" t="s">
        <v>39</v>
      </c>
      <c r="J35" s="120"/>
      <c r="K35" s="134"/>
      <c r="L35" s="146"/>
      <c r="M35" s="413" t="s">
        <v>357</v>
      </c>
    </row>
    <row r="36" spans="1:13" s="47" customFormat="1" ht="29.1" customHeight="1" x14ac:dyDescent="0.25">
      <c r="A36" s="137"/>
      <c r="B36" s="129"/>
      <c r="C36" s="132"/>
      <c r="D36" s="88"/>
      <c r="E36" s="411"/>
      <c r="F36" s="96"/>
      <c r="G36" s="99"/>
      <c r="H36" s="89"/>
      <c r="I36" s="90"/>
      <c r="J36" s="126"/>
      <c r="K36" s="135"/>
      <c r="L36" s="174"/>
      <c r="M36" s="414"/>
    </row>
    <row r="37" spans="1:13" s="47" customFormat="1" ht="29.1" customHeight="1" thickBot="1" x14ac:dyDescent="0.3">
      <c r="A37" s="138"/>
      <c r="B37" s="130"/>
      <c r="C37" s="133"/>
      <c r="D37" s="91"/>
      <c r="E37" s="412"/>
      <c r="F37" s="97"/>
      <c r="G37" s="100"/>
      <c r="H37" s="92"/>
      <c r="I37" s="93"/>
      <c r="J37" s="127"/>
      <c r="K37" s="136"/>
      <c r="L37" s="175"/>
      <c r="M37" s="415"/>
    </row>
    <row r="38" spans="1:13" s="47" customFormat="1" ht="29.1" customHeight="1" x14ac:dyDescent="0.25">
      <c r="A38" s="115"/>
      <c r="B38" s="148"/>
      <c r="C38" s="148"/>
      <c r="D38" s="115"/>
      <c r="E38" s="298"/>
      <c r="F38" s="115"/>
      <c r="G38" s="115"/>
      <c r="H38" s="115"/>
      <c r="I38" s="115"/>
      <c r="J38" s="149"/>
      <c r="K38" s="150"/>
      <c r="L38" s="149"/>
      <c r="M38" s="115"/>
    </row>
    <row r="39" spans="1:13" s="56" customFormat="1" ht="27.75" customHeight="1" thickBot="1" x14ac:dyDescent="0.3">
      <c r="A39" s="405" t="s">
        <v>138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</row>
    <row r="40" spans="1:13" s="39" customFormat="1" ht="24.75" customHeight="1" x14ac:dyDescent="0.25">
      <c r="A40" s="416" t="s">
        <v>40</v>
      </c>
      <c r="B40" s="418" t="s">
        <v>50</v>
      </c>
      <c r="C40" s="420" t="s">
        <v>51</v>
      </c>
      <c r="D40" s="422" t="s">
        <v>47</v>
      </c>
      <c r="E40" s="422" t="s">
        <v>49</v>
      </c>
      <c r="F40" s="424" t="s">
        <v>48</v>
      </c>
      <c r="G40" s="426" t="s">
        <v>53</v>
      </c>
      <c r="H40" s="428" t="s">
        <v>54</v>
      </c>
      <c r="I40" s="430" t="s">
        <v>46</v>
      </c>
      <c r="J40" s="432" t="s">
        <v>64</v>
      </c>
      <c r="K40" s="433"/>
      <c r="L40" s="434"/>
      <c r="M40" s="435" t="s">
        <v>76</v>
      </c>
    </row>
    <row r="41" spans="1:13" s="39" customFormat="1" ht="64.5" customHeight="1" x14ac:dyDescent="0.25">
      <c r="A41" s="417"/>
      <c r="B41" s="419"/>
      <c r="C41" s="421"/>
      <c r="D41" s="423"/>
      <c r="E41" s="423"/>
      <c r="F41" s="425"/>
      <c r="G41" s="427"/>
      <c r="H41" s="429"/>
      <c r="I41" s="431"/>
      <c r="J41" s="40" t="s">
        <v>42</v>
      </c>
      <c r="K41" s="41" t="s">
        <v>66</v>
      </c>
      <c r="L41" s="172" t="s">
        <v>43</v>
      </c>
      <c r="M41" s="436"/>
    </row>
    <row r="42" spans="1:13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73" t="s">
        <v>55</v>
      </c>
      <c r="M42" s="171" t="s">
        <v>74</v>
      </c>
    </row>
    <row r="43" spans="1:13" s="47" customFormat="1" ht="29.1" customHeight="1" x14ac:dyDescent="0.25">
      <c r="A43" s="84"/>
      <c r="B43" s="128"/>
      <c r="C43" s="131"/>
      <c r="D43" s="85"/>
      <c r="E43" s="410" t="s">
        <v>387</v>
      </c>
      <c r="F43" s="95"/>
      <c r="G43" s="98"/>
      <c r="H43" s="86"/>
      <c r="I43" s="87" t="s">
        <v>39</v>
      </c>
      <c r="J43" s="120"/>
      <c r="K43" s="134"/>
      <c r="L43" s="146"/>
      <c r="M43" s="413" t="s">
        <v>358</v>
      </c>
    </row>
    <row r="44" spans="1:13" s="47" customFormat="1" ht="29.1" customHeight="1" x14ac:dyDescent="0.25">
      <c r="A44" s="137"/>
      <c r="B44" s="129"/>
      <c r="C44" s="132"/>
      <c r="D44" s="88"/>
      <c r="E44" s="411"/>
      <c r="F44" s="96"/>
      <c r="G44" s="99"/>
      <c r="H44" s="89"/>
      <c r="I44" s="90"/>
      <c r="J44" s="126"/>
      <c r="K44" s="135"/>
      <c r="L44" s="174"/>
      <c r="M44" s="414"/>
    </row>
    <row r="45" spans="1:13" s="47" customFormat="1" ht="29.1" customHeight="1" thickBot="1" x14ac:dyDescent="0.3">
      <c r="A45" s="138"/>
      <c r="B45" s="130"/>
      <c r="C45" s="133"/>
      <c r="D45" s="91"/>
      <c r="E45" s="412"/>
      <c r="F45" s="97"/>
      <c r="G45" s="100"/>
      <c r="H45" s="92"/>
      <c r="I45" s="93"/>
      <c r="J45" s="127"/>
      <c r="K45" s="136"/>
      <c r="L45" s="175"/>
      <c r="M45" s="415"/>
    </row>
    <row r="46" spans="1:13" s="47" customFormat="1" ht="29.1" customHeight="1" x14ac:dyDescent="0.25">
      <c r="A46" s="115"/>
      <c r="B46" s="148"/>
      <c r="C46" s="148"/>
      <c r="D46" s="115"/>
      <c r="E46" s="298"/>
      <c r="F46" s="115"/>
      <c r="G46" s="115"/>
      <c r="H46" s="115"/>
      <c r="I46" s="115"/>
      <c r="J46" s="149"/>
      <c r="K46" s="150"/>
      <c r="L46" s="149"/>
      <c r="M46" s="115"/>
    </row>
    <row r="47" spans="1:13" s="56" customFormat="1" ht="27.75" customHeight="1" thickBot="1" x14ac:dyDescent="0.3">
      <c r="A47" s="405" t="s">
        <v>140</v>
      </c>
      <c r="B47" s="406"/>
      <c r="C47" s="406"/>
      <c r="D47" s="406"/>
      <c r="E47" s="406"/>
      <c r="F47" s="406"/>
      <c r="G47" s="406"/>
      <c r="H47" s="406"/>
      <c r="I47" s="406"/>
      <c r="J47" s="406"/>
      <c r="K47" s="406"/>
      <c r="L47" s="406"/>
    </row>
    <row r="48" spans="1:13" s="39" customFormat="1" ht="24.75" customHeight="1" x14ac:dyDescent="0.25">
      <c r="A48" s="416" t="s">
        <v>40</v>
      </c>
      <c r="B48" s="418" t="s">
        <v>50</v>
      </c>
      <c r="C48" s="420" t="s">
        <v>51</v>
      </c>
      <c r="D48" s="422" t="s">
        <v>47</v>
      </c>
      <c r="E48" s="422" t="s">
        <v>49</v>
      </c>
      <c r="F48" s="424" t="s">
        <v>48</v>
      </c>
      <c r="G48" s="426" t="s">
        <v>53</v>
      </c>
      <c r="H48" s="428" t="s">
        <v>54</v>
      </c>
      <c r="I48" s="430" t="s">
        <v>46</v>
      </c>
      <c r="J48" s="432" t="s">
        <v>64</v>
      </c>
      <c r="K48" s="433"/>
      <c r="L48" s="434"/>
      <c r="M48" s="435" t="s">
        <v>76</v>
      </c>
    </row>
    <row r="49" spans="1:13" s="39" customFormat="1" ht="64.5" customHeight="1" x14ac:dyDescent="0.25">
      <c r="A49" s="417"/>
      <c r="B49" s="419"/>
      <c r="C49" s="421"/>
      <c r="D49" s="423"/>
      <c r="E49" s="423"/>
      <c r="F49" s="425"/>
      <c r="G49" s="427"/>
      <c r="H49" s="429"/>
      <c r="I49" s="431"/>
      <c r="J49" s="40" t="s">
        <v>42</v>
      </c>
      <c r="K49" s="41" t="s">
        <v>66</v>
      </c>
      <c r="L49" s="172" t="s">
        <v>43</v>
      </c>
      <c r="M49" s="436"/>
    </row>
    <row r="50" spans="1:13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73" t="s">
        <v>55</v>
      </c>
      <c r="M50" s="171" t="s">
        <v>74</v>
      </c>
    </row>
    <row r="51" spans="1:13" s="47" customFormat="1" ht="29.1" customHeight="1" x14ac:dyDescent="0.25">
      <c r="A51" s="84"/>
      <c r="B51" s="128"/>
      <c r="C51" s="131"/>
      <c r="D51" s="85"/>
      <c r="E51" s="410" t="s">
        <v>387</v>
      </c>
      <c r="F51" s="95"/>
      <c r="G51" s="98"/>
      <c r="H51" s="86"/>
      <c r="I51" s="87" t="s">
        <v>39</v>
      </c>
      <c r="J51" s="120"/>
      <c r="K51" s="134"/>
      <c r="L51" s="146"/>
      <c r="M51" s="413" t="s">
        <v>359</v>
      </c>
    </row>
    <row r="52" spans="1:13" s="47" customFormat="1" ht="29.1" customHeight="1" x14ac:dyDescent="0.25">
      <c r="A52" s="137"/>
      <c r="B52" s="129"/>
      <c r="C52" s="132"/>
      <c r="D52" s="88"/>
      <c r="E52" s="411"/>
      <c r="F52" s="96"/>
      <c r="G52" s="99"/>
      <c r="H52" s="89"/>
      <c r="I52" s="90"/>
      <c r="J52" s="126"/>
      <c r="K52" s="135"/>
      <c r="L52" s="174"/>
      <c r="M52" s="414"/>
    </row>
    <row r="53" spans="1:13" s="47" customFormat="1" ht="29.1" customHeight="1" thickBot="1" x14ac:dyDescent="0.3">
      <c r="A53" s="138"/>
      <c r="B53" s="130"/>
      <c r="C53" s="133"/>
      <c r="D53" s="91"/>
      <c r="E53" s="412"/>
      <c r="F53" s="97"/>
      <c r="G53" s="100"/>
      <c r="H53" s="92"/>
      <c r="I53" s="93"/>
      <c r="J53" s="127"/>
      <c r="K53" s="136"/>
      <c r="L53" s="175"/>
      <c r="M53" s="415"/>
    </row>
    <row r="54" spans="1:13" s="47" customFormat="1" ht="29.1" customHeight="1" x14ac:dyDescent="0.25">
      <c r="A54" s="115"/>
      <c r="B54" s="148"/>
      <c r="C54" s="148"/>
      <c r="D54" s="115"/>
      <c r="E54" s="298"/>
      <c r="F54" s="115"/>
      <c r="G54" s="115"/>
      <c r="H54" s="115"/>
      <c r="I54" s="115"/>
      <c r="J54" s="149"/>
      <c r="K54" s="150"/>
      <c r="L54" s="149"/>
      <c r="M54" s="115"/>
    </row>
    <row r="55" spans="1:13" s="56" customFormat="1" ht="27.75" customHeight="1" thickBot="1" x14ac:dyDescent="0.3">
      <c r="A55" s="405" t="s">
        <v>142</v>
      </c>
      <c r="B55" s="406"/>
      <c r="C55" s="406"/>
      <c r="D55" s="406"/>
      <c r="E55" s="406"/>
      <c r="F55" s="406"/>
      <c r="G55" s="406"/>
      <c r="H55" s="406"/>
      <c r="I55" s="406"/>
      <c r="J55" s="406"/>
      <c r="K55" s="406"/>
      <c r="L55" s="406"/>
    </row>
    <row r="56" spans="1:13" s="39" customFormat="1" ht="24.75" customHeight="1" x14ac:dyDescent="0.25">
      <c r="A56" s="416" t="s">
        <v>40</v>
      </c>
      <c r="B56" s="418" t="s">
        <v>50</v>
      </c>
      <c r="C56" s="420" t="s">
        <v>51</v>
      </c>
      <c r="D56" s="422" t="s">
        <v>47</v>
      </c>
      <c r="E56" s="422" t="s">
        <v>49</v>
      </c>
      <c r="F56" s="424" t="s">
        <v>48</v>
      </c>
      <c r="G56" s="426" t="s">
        <v>53</v>
      </c>
      <c r="H56" s="428" t="s">
        <v>54</v>
      </c>
      <c r="I56" s="430" t="s">
        <v>46</v>
      </c>
      <c r="J56" s="432" t="s">
        <v>64</v>
      </c>
      <c r="K56" s="433"/>
      <c r="L56" s="434"/>
      <c r="M56" s="435" t="s">
        <v>76</v>
      </c>
    </row>
    <row r="57" spans="1:13" s="39" customFormat="1" ht="64.5" customHeight="1" x14ac:dyDescent="0.25">
      <c r="A57" s="417"/>
      <c r="B57" s="419"/>
      <c r="C57" s="421"/>
      <c r="D57" s="423"/>
      <c r="E57" s="423"/>
      <c r="F57" s="425"/>
      <c r="G57" s="427"/>
      <c r="H57" s="429"/>
      <c r="I57" s="431"/>
      <c r="J57" s="40" t="s">
        <v>42</v>
      </c>
      <c r="K57" s="41" t="s">
        <v>66</v>
      </c>
      <c r="L57" s="172" t="s">
        <v>43</v>
      </c>
      <c r="M57" s="436"/>
    </row>
    <row r="58" spans="1:13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73" t="s">
        <v>55</v>
      </c>
      <c r="M58" s="171" t="s">
        <v>74</v>
      </c>
    </row>
    <row r="59" spans="1:13" s="47" customFormat="1" ht="29.1" customHeight="1" x14ac:dyDescent="0.25">
      <c r="A59" s="84"/>
      <c r="B59" s="128"/>
      <c r="C59" s="131"/>
      <c r="D59" s="85"/>
      <c r="E59" s="410" t="s">
        <v>384</v>
      </c>
      <c r="F59" s="95"/>
      <c r="G59" s="98"/>
      <c r="H59" s="86"/>
      <c r="I59" s="87" t="s">
        <v>39</v>
      </c>
      <c r="J59" s="120"/>
      <c r="K59" s="134"/>
      <c r="L59" s="146"/>
      <c r="M59" s="413" t="s">
        <v>353</v>
      </c>
    </row>
    <row r="60" spans="1:13" s="47" customFormat="1" ht="29.1" customHeight="1" x14ac:dyDescent="0.25">
      <c r="A60" s="137"/>
      <c r="B60" s="129"/>
      <c r="C60" s="132"/>
      <c r="D60" s="88"/>
      <c r="E60" s="411"/>
      <c r="F60" s="96"/>
      <c r="G60" s="99"/>
      <c r="H60" s="89"/>
      <c r="I60" s="90"/>
      <c r="J60" s="126"/>
      <c r="K60" s="135"/>
      <c r="L60" s="174"/>
      <c r="M60" s="414"/>
    </row>
    <row r="61" spans="1:13" s="47" customFormat="1" ht="29.1" customHeight="1" thickBot="1" x14ac:dyDescent="0.3">
      <c r="A61" s="138"/>
      <c r="B61" s="130"/>
      <c r="C61" s="133"/>
      <c r="D61" s="91"/>
      <c r="E61" s="412"/>
      <c r="F61" s="97"/>
      <c r="G61" s="100"/>
      <c r="H61" s="92"/>
      <c r="I61" s="93"/>
      <c r="J61" s="127"/>
      <c r="K61" s="136"/>
      <c r="L61" s="175"/>
      <c r="M61" s="415"/>
    </row>
    <row r="62" spans="1:13" s="47" customFormat="1" ht="29.1" customHeight="1" x14ac:dyDescent="0.25">
      <c r="A62" s="115"/>
      <c r="B62" s="148"/>
      <c r="C62" s="148"/>
      <c r="D62" s="115"/>
      <c r="E62" s="298"/>
      <c r="F62" s="115"/>
      <c r="G62" s="115"/>
      <c r="H62" s="115"/>
      <c r="I62" s="115"/>
      <c r="J62" s="149"/>
      <c r="K62" s="150"/>
      <c r="L62" s="149"/>
      <c r="M62" s="115"/>
    </row>
    <row r="63" spans="1:13" s="56" customFormat="1" ht="27.75" customHeight="1" thickBot="1" x14ac:dyDescent="0.3">
      <c r="A63" s="405" t="s">
        <v>144</v>
      </c>
      <c r="B63" s="406"/>
      <c r="C63" s="406"/>
      <c r="D63" s="406"/>
      <c r="E63" s="406"/>
      <c r="F63" s="406"/>
      <c r="G63" s="406"/>
      <c r="H63" s="406"/>
      <c r="I63" s="406"/>
      <c r="J63" s="406"/>
      <c r="K63" s="406"/>
      <c r="L63" s="406"/>
    </row>
    <row r="64" spans="1:13" s="39" customFormat="1" ht="24.75" customHeight="1" x14ac:dyDescent="0.25">
      <c r="A64" s="416" t="s">
        <v>40</v>
      </c>
      <c r="B64" s="418" t="s">
        <v>50</v>
      </c>
      <c r="C64" s="420" t="s">
        <v>51</v>
      </c>
      <c r="D64" s="422" t="s">
        <v>47</v>
      </c>
      <c r="E64" s="422" t="s">
        <v>49</v>
      </c>
      <c r="F64" s="424" t="s">
        <v>48</v>
      </c>
      <c r="G64" s="426" t="s">
        <v>53</v>
      </c>
      <c r="H64" s="428" t="s">
        <v>54</v>
      </c>
      <c r="I64" s="430" t="s">
        <v>46</v>
      </c>
      <c r="J64" s="432" t="s">
        <v>64</v>
      </c>
      <c r="K64" s="433"/>
      <c r="L64" s="434"/>
      <c r="M64" s="435" t="s">
        <v>76</v>
      </c>
    </row>
    <row r="65" spans="1:13" s="39" customFormat="1" ht="64.5" customHeight="1" x14ac:dyDescent="0.25">
      <c r="A65" s="417"/>
      <c r="B65" s="419"/>
      <c r="C65" s="421"/>
      <c r="D65" s="423"/>
      <c r="E65" s="423"/>
      <c r="F65" s="425"/>
      <c r="G65" s="427"/>
      <c r="H65" s="429"/>
      <c r="I65" s="431"/>
      <c r="J65" s="40" t="s">
        <v>42</v>
      </c>
      <c r="K65" s="41" t="s">
        <v>66</v>
      </c>
      <c r="L65" s="172" t="s">
        <v>43</v>
      </c>
      <c r="M65" s="436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73" t="s">
        <v>55</v>
      </c>
      <c r="M66" s="171" t="s">
        <v>74</v>
      </c>
    </row>
    <row r="67" spans="1:13" s="47" customFormat="1" ht="29.1" customHeight="1" x14ac:dyDescent="0.25">
      <c r="A67" s="84"/>
      <c r="B67" s="128"/>
      <c r="C67" s="131"/>
      <c r="D67" s="85"/>
      <c r="E67" s="410" t="s">
        <v>384</v>
      </c>
      <c r="F67" s="95"/>
      <c r="G67" s="98"/>
      <c r="H67" s="86"/>
      <c r="I67" s="87" t="s">
        <v>39</v>
      </c>
      <c r="J67" s="120"/>
      <c r="K67" s="134"/>
      <c r="L67" s="146"/>
      <c r="M67" s="413" t="s">
        <v>360</v>
      </c>
    </row>
    <row r="68" spans="1:13" s="47" customFormat="1" ht="29.1" customHeight="1" x14ac:dyDescent="0.25">
      <c r="A68" s="137"/>
      <c r="B68" s="129"/>
      <c r="C68" s="132"/>
      <c r="D68" s="88"/>
      <c r="E68" s="411"/>
      <c r="F68" s="96"/>
      <c r="G68" s="99"/>
      <c r="H68" s="89"/>
      <c r="I68" s="90"/>
      <c r="J68" s="126"/>
      <c r="K68" s="135"/>
      <c r="L68" s="174"/>
      <c r="M68" s="414"/>
    </row>
    <row r="69" spans="1:13" s="47" customFormat="1" ht="29.1" customHeight="1" thickBot="1" x14ac:dyDescent="0.3">
      <c r="A69" s="138"/>
      <c r="B69" s="130"/>
      <c r="C69" s="133"/>
      <c r="D69" s="91"/>
      <c r="E69" s="412"/>
      <c r="F69" s="97"/>
      <c r="G69" s="100"/>
      <c r="H69" s="92"/>
      <c r="I69" s="93"/>
      <c r="J69" s="127"/>
      <c r="K69" s="136"/>
      <c r="L69" s="175"/>
      <c r="M69" s="415"/>
    </row>
    <row r="70" spans="1:13" s="47" customFormat="1" ht="29.1" customHeight="1" x14ac:dyDescent="0.25">
      <c r="A70" s="115"/>
      <c r="B70" s="148"/>
      <c r="C70" s="148"/>
      <c r="D70" s="115"/>
      <c r="E70" s="298"/>
      <c r="F70" s="115"/>
      <c r="G70" s="115"/>
      <c r="H70" s="115"/>
      <c r="I70" s="115"/>
      <c r="J70" s="149"/>
      <c r="K70" s="150"/>
      <c r="L70" s="149"/>
      <c r="M70" s="115"/>
    </row>
    <row r="71" spans="1:13" s="56" customFormat="1" ht="27.75" customHeight="1" thickBot="1" x14ac:dyDescent="0.3">
      <c r="A71" s="405" t="s">
        <v>146</v>
      </c>
      <c r="B71" s="406"/>
      <c r="C71" s="406"/>
      <c r="D71" s="406"/>
      <c r="E71" s="406"/>
      <c r="F71" s="406"/>
      <c r="G71" s="406"/>
      <c r="H71" s="406"/>
      <c r="I71" s="406"/>
      <c r="J71" s="406"/>
      <c r="K71" s="406"/>
      <c r="L71" s="406"/>
    </row>
    <row r="72" spans="1:13" s="39" customFormat="1" ht="24.75" customHeight="1" x14ac:dyDescent="0.25">
      <c r="A72" s="416" t="s">
        <v>40</v>
      </c>
      <c r="B72" s="418" t="s">
        <v>50</v>
      </c>
      <c r="C72" s="420" t="s">
        <v>51</v>
      </c>
      <c r="D72" s="422" t="s">
        <v>47</v>
      </c>
      <c r="E72" s="422" t="s">
        <v>49</v>
      </c>
      <c r="F72" s="424" t="s">
        <v>48</v>
      </c>
      <c r="G72" s="426" t="s">
        <v>53</v>
      </c>
      <c r="H72" s="428" t="s">
        <v>54</v>
      </c>
      <c r="I72" s="430" t="s">
        <v>46</v>
      </c>
      <c r="J72" s="432" t="s">
        <v>64</v>
      </c>
      <c r="K72" s="433"/>
      <c r="L72" s="434"/>
      <c r="M72" s="435" t="s">
        <v>76</v>
      </c>
    </row>
    <row r="73" spans="1:13" s="39" customFormat="1" ht="64.5" customHeight="1" x14ac:dyDescent="0.25">
      <c r="A73" s="417"/>
      <c r="B73" s="419"/>
      <c r="C73" s="421"/>
      <c r="D73" s="423"/>
      <c r="E73" s="423"/>
      <c r="F73" s="425"/>
      <c r="G73" s="427"/>
      <c r="H73" s="429"/>
      <c r="I73" s="431"/>
      <c r="J73" s="40" t="s">
        <v>42</v>
      </c>
      <c r="K73" s="41" t="s">
        <v>66</v>
      </c>
      <c r="L73" s="172" t="s">
        <v>43</v>
      </c>
      <c r="M73" s="436"/>
    </row>
    <row r="74" spans="1:13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73" t="s">
        <v>55</v>
      </c>
      <c r="M74" s="171" t="s">
        <v>74</v>
      </c>
    </row>
    <row r="75" spans="1:13" s="47" customFormat="1" ht="29.1" customHeight="1" x14ac:dyDescent="0.25">
      <c r="A75" s="84"/>
      <c r="B75" s="128"/>
      <c r="C75" s="131"/>
      <c r="D75" s="85"/>
      <c r="E75" s="410" t="s">
        <v>384</v>
      </c>
      <c r="F75" s="95"/>
      <c r="G75" s="98"/>
      <c r="H75" s="86"/>
      <c r="I75" s="87" t="s">
        <v>39</v>
      </c>
      <c r="J75" s="120"/>
      <c r="K75" s="134"/>
      <c r="L75" s="146"/>
      <c r="M75" s="413" t="s">
        <v>361</v>
      </c>
    </row>
    <row r="76" spans="1:13" s="47" customFormat="1" ht="29.1" customHeight="1" x14ac:dyDescent="0.25">
      <c r="A76" s="137"/>
      <c r="B76" s="129"/>
      <c r="C76" s="132"/>
      <c r="D76" s="88"/>
      <c r="E76" s="411"/>
      <c r="F76" s="96"/>
      <c r="G76" s="99"/>
      <c r="H76" s="89"/>
      <c r="I76" s="90"/>
      <c r="J76" s="126"/>
      <c r="K76" s="135"/>
      <c r="L76" s="174"/>
      <c r="M76" s="414"/>
    </row>
    <row r="77" spans="1:13" s="47" customFormat="1" ht="29.1" customHeight="1" thickBot="1" x14ac:dyDescent="0.3">
      <c r="A77" s="138"/>
      <c r="B77" s="130"/>
      <c r="C77" s="133"/>
      <c r="D77" s="91"/>
      <c r="E77" s="412"/>
      <c r="F77" s="97"/>
      <c r="G77" s="100"/>
      <c r="H77" s="92"/>
      <c r="I77" s="93"/>
      <c r="J77" s="127"/>
      <c r="K77" s="136"/>
      <c r="L77" s="175"/>
      <c r="M77" s="415"/>
    </row>
    <row r="78" spans="1:13" s="47" customFormat="1" ht="29.1" customHeight="1" x14ac:dyDescent="0.25">
      <c r="A78" s="115"/>
      <c r="B78" s="148"/>
      <c r="C78" s="148"/>
      <c r="D78" s="115"/>
      <c r="E78" s="298"/>
      <c r="F78" s="115"/>
      <c r="G78" s="115"/>
      <c r="H78" s="115"/>
      <c r="I78" s="115"/>
      <c r="J78" s="149"/>
      <c r="K78" s="150"/>
      <c r="L78" s="149"/>
      <c r="M78" s="115"/>
    </row>
    <row r="79" spans="1:13" s="56" customFormat="1" ht="27.75" customHeight="1" thickBot="1" x14ac:dyDescent="0.3">
      <c r="A79" s="405" t="s">
        <v>148</v>
      </c>
      <c r="B79" s="406"/>
      <c r="C79" s="406"/>
      <c r="D79" s="406"/>
      <c r="E79" s="406"/>
      <c r="F79" s="406"/>
      <c r="G79" s="406"/>
      <c r="H79" s="406"/>
      <c r="I79" s="406"/>
      <c r="J79" s="406"/>
      <c r="K79" s="406"/>
      <c r="L79" s="406"/>
    </row>
    <row r="80" spans="1:13" s="39" customFormat="1" ht="24.75" customHeight="1" x14ac:dyDescent="0.25">
      <c r="A80" s="416" t="s">
        <v>40</v>
      </c>
      <c r="B80" s="418" t="s">
        <v>50</v>
      </c>
      <c r="C80" s="420" t="s">
        <v>51</v>
      </c>
      <c r="D80" s="422" t="s">
        <v>47</v>
      </c>
      <c r="E80" s="422" t="s">
        <v>49</v>
      </c>
      <c r="F80" s="424" t="s">
        <v>48</v>
      </c>
      <c r="G80" s="426" t="s">
        <v>53</v>
      </c>
      <c r="H80" s="428" t="s">
        <v>54</v>
      </c>
      <c r="I80" s="430" t="s">
        <v>46</v>
      </c>
      <c r="J80" s="432" t="s">
        <v>64</v>
      </c>
      <c r="K80" s="433"/>
      <c r="L80" s="434"/>
      <c r="M80" s="435" t="s">
        <v>76</v>
      </c>
    </row>
    <row r="81" spans="1:13" s="39" customFormat="1" ht="64.5" customHeight="1" x14ac:dyDescent="0.25">
      <c r="A81" s="417"/>
      <c r="B81" s="419"/>
      <c r="C81" s="421"/>
      <c r="D81" s="423"/>
      <c r="E81" s="423"/>
      <c r="F81" s="425"/>
      <c r="G81" s="427"/>
      <c r="H81" s="429"/>
      <c r="I81" s="431"/>
      <c r="J81" s="40" t="s">
        <v>42</v>
      </c>
      <c r="K81" s="41" t="s">
        <v>66</v>
      </c>
      <c r="L81" s="172" t="s">
        <v>43</v>
      </c>
      <c r="M81" s="436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73" t="s">
        <v>55</v>
      </c>
      <c r="M82" s="171" t="s">
        <v>74</v>
      </c>
    </row>
    <row r="83" spans="1:13" s="47" customFormat="1" ht="29.1" customHeight="1" x14ac:dyDescent="0.25">
      <c r="A83" s="84"/>
      <c r="B83" s="128"/>
      <c r="C83" s="131"/>
      <c r="D83" s="85"/>
      <c r="E83" s="410" t="s">
        <v>384</v>
      </c>
      <c r="F83" s="95"/>
      <c r="G83" s="98"/>
      <c r="H83" s="86"/>
      <c r="I83" s="87" t="s">
        <v>39</v>
      </c>
      <c r="J83" s="120"/>
      <c r="K83" s="134"/>
      <c r="L83" s="146"/>
      <c r="M83" s="413" t="s">
        <v>362</v>
      </c>
    </row>
    <row r="84" spans="1:13" s="47" customFormat="1" ht="29.1" customHeight="1" x14ac:dyDescent="0.25">
      <c r="A84" s="137"/>
      <c r="B84" s="129"/>
      <c r="C84" s="132"/>
      <c r="D84" s="88"/>
      <c r="E84" s="411"/>
      <c r="F84" s="96"/>
      <c r="G84" s="99"/>
      <c r="H84" s="89"/>
      <c r="I84" s="90"/>
      <c r="J84" s="126"/>
      <c r="K84" s="135"/>
      <c r="L84" s="174"/>
      <c r="M84" s="414"/>
    </row>
    <row r="85" spans="1:13" s="47" customFormat="1" ht="29.1" customHeight="1" thickBot="1" x14ac:dyDescent="0.3">
      <c r="A85" s="138"/>
      <c r="B85" s="130"/>
      <c r="C85" s="133"/>
      <c r="D85" s="91"/>
      <c r="E85" s="412"/>
      <c r="F85" s="97"/>
      <c r="G85" s="100"/>
      <c r="H85" s="92"/>
      <c r="I85" s="93"/>
      <c r="J85" s="127"/>
      <c r="K85" s="136"/>
      <c r="L85" s="175"/>
      <c r="M85" s="415"/>
    </row>
    <row r="86" spans="1:13" s="47" customFormat="1" ht="29.1" customHeight="1" x14ac:dyDescent="0.25">
      <c r="A86" s="115"/>
      <c r="B86" s="148"/>
      <c r="C86" s="148"/>
      <c r="D86" s="115"/>
      <c r="E86" s="298"/>
      <c r="F86" s="115"/>
      <c r="G86" s="115"/>
      <c r="H86" s="115"/>
      <c r="I86" s="115"/>
      <c r="J86" s="149"/>
      <c r="K86" s="150"/>
      <c r="L86" s="149"/>
      <c r="M86" s="115"/>
    </row>
    <row r="87" spans="1:13" s="56" customFormat="1" ht="27.75" customHeight="1" thickBot="1" x14ac:dyDescent="0.3">
      <c r="A87" s="405" t="s">
        <v>150</v>
      </c>
      <c r="B87" s="406"/>
      <c r="C87" s="406"/>
      <c r="D87" s="406"/>
      <c r="E87" s="406"/>
      <c r="F87" s="406"/>
      <c r="G87" s="406"/>
      <c r="H87" s="406"/>
      <c r="I87" s="406"/>
      <c r="J87" s="406"/>
      <c r="K87" s="406"/>
      <c r="L87" s="406"/>
    </row>
    <row r="88" spans="1:13" s="39" customFormat="1" ht="24.75" customHeight="1" x14ac:dyDescent="0.25">
      <c r="A88" s="416" t="s">
        <v>40</v>
      </c>
      <c r="B88" s="418" t="s">
        <v>50</v>
      </c>
      <c r="C88" s="420" t="s">
        <v>51</v>
      </c>
      <c r="D88" s="422" t="s">
        <v>47</v>
      </c>
      <c r="E88" s="422" t="s">
        <v>49</v>
      </c>
      <c r="F88" s="424" t="s">
        <v>48</v>
      </c>
      <c r="G88" s="426" t="s">
        <v>53</v>
      </c>
      <c r="H88" s="428" t="s">
        <v>54</v>
      </c>
      <c r="I88" s="430" t="s">
        <v>46</v>
      </c>
      <c r="J88" s="432" t="s">
        <v>64</v>
      </c>
      <c r="K88" s="433"/>
      <c r="L88" s="434"/>
      <c r="M88" s="435" t="s">
        <v>76</v>
      </c>
    </row>
    <row r="89" spans="1:13" s="39" customFormat="1" ht="64.5" customHeight="1" x14ac:dyDescent="0.25">
      <c r="A89" s="417"/>
      <c r="B89" s="419"/>
      <c r="C89" s="421"/>
      <c r="D89" s="423"/>
      <c r="E89" s="423"/>
      <c r="F89" s="425"/>
      <c r="G89" s="427"/>
      <c r="H89" s="429"/>
      <c r="I89" s="431"/>
      <c r="J89" s="40" t="s">
        <v>42</v>
      </c>
      <c r="K89" s="41" t="s">
        <v>66</v>
      </c>
      <c r="L89" s="172" t="s">
        <v>43</v>
      </c>
      <c r="M89" s="436"/>
    </row>
    <row r="90" spans="1:13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73" t="s">
        <v>55</v>
      </c>
      <c r="M90" s="171" t="s">
        <v>74</v>
      </c>
    </row>
    <row r="91" spans="1:13" s="47" customFormat="1" ht="29.1" customHeight="1" x14ac:dyDescent="0.25">
      <c r="A91" s="84"/>
      <c r="B91" s="128"/>
      <c r="C91" s="131"/>
      <c r="D91" s="85"/>
      <c r="E91" s="410" t="s">
        <v>384</v>
      </c>
      <c r="F91" s="95"/>
      <c r="G91" s="98"/>
      <c r="H91" s="86"/>
      <c r="I91" s="87" t="s">
        <v>39</v>
      </c>
      <c r="J91" s="120"/>
      <c r="K91" s="134"/>
      <c r="L91" s="146"/>
      <c r="M91" s="413" t="s">
        <v>363</v>
      </c>
    </row>
    <row r="92" spans="1:13" s="47" customFormat="1" ht="29.1" customHeight="1" x14ac:dyDescent="0.25">
      <c r="A92" s="137"/>
      <c r="B92" s="129"/>
      <c r="C92" s="132"/>
      <c r="D92" s="88"/>
      <c r="E92" s="411"/>
      <c r="F92" s="96"/>
      <c r="G92" s="99"/>
      <c r="H92" s="89"/>
      <c r="I92" s="90"/>
      <c r="J92" s="126"/>
      <c r="K92" s="135"/>
      <c r="L92" s="174"/>
      <c r="M92" s="414"/>
    </row>
    <row r="93" spans="1:13" s="47" customFormat="1" ht="29.1" customHeight="1" thickBot="1" x14ac:dyDescent="0.3">
      <c r="A93" s="138"/>
      <c r="B93" s="130"/>
      <c r="C93" s="133"/>
      <c r="D93" s="91"/>
      <c r="E93" s="412"/>
      <c r="F93" s="97"/>
      <c r="G93" s="100"/>
      <c r="H93" s="92"/>
      <c r="I93" s="93"/>
      <c r="J93" s="127"/>
      <c r="K93" s="136"/>
      <c r="L93" s="175"/>
      <c r="M93" s="415"/>
    </row>
    <row r="94" spans="1:13" s="47" customFormat="1" ht="29.1" customHeight="1" x14ac:dyDescent="0.25">
      <c r="A94" s="115"/>
      <c r="B94" s="148"/>
      <c r="C94" s="148"/>
      <c r="D94" s="115"/>
      <c r="E94" s="298"/>
      <c r="F94" s="115"/>
      <c r="G94" s="115"/>
      <c r="H94" s="115"/>
      <c r="I94" s="115"/>
      <c r="J94" s="149"/>
      <c r="K94" s="150"/>
      <c r="L94" s="149"/>
      <c r="M94" s="115"/>
    </row>
    <row r="95" spans="1:13" s="47" customFormat="1" ht="24.95" customHeight="1" x14ac:dyDescent="0.25">
      <c r="A95" s="115"/>
      <c r="B95" s="148"/>
      <c r="C95" s="148"/>
      <c r="D95" s="115"/>
      <c r="E95" s="115"/>
      <c r="F95" s="115"/>
      <c r="G95" s="115"/>
      <c r="H95" s="115"/>
      <c r="I95" s="115"/>
      <c r="J95" s="149"/>
      <c r="K95" s="150"/>
      <c r="L95" s="149"/>
    </row>
    <row r="96" spans="1:13" s="19" customFormat="1" ht="20.100000000000001" customHeight="1" x14ac:dyDescent="0.25">
      <c r="A96" s="347" t="s">
        <v>38</v>
      </c>
      <c r="B96" s="347"/>
      <c r="C96" s="347"/>
      <c r="D96" s="347"/>
      <c r="E96" s="347"/>
      <c r="F96" s="347"/>
      <c r="G96" s="347"/>
      <c r="H96" s="347"/>
      <c r="I96" s="347"/>
      <c r="J96" s="347"/>
      <c r="K96" s="347"/>
    </row>
    <row r="97" spans="1:12" s="19" customFormat="1" ht="20.100000000000001" customHeight="1" x14ac:dyDescent="0.25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</row>
    <row r="98" spans="1:12" s="56" customFormat="1" ht="15" customHeight="1" x14ac:dyDescent="0.25">
      <c r="A98" s="348" t="s">
        <v>1</v>
      </c>
      <c r="B98" s="348"/>
      <c r="C98" s="401" t="str">
        <f>IF('Príloha č. 1'!$C$6="","",'Príloha č. 1'!$C$6)</f>
        <v/>
      </c>
      <c r="D98" s="401"/>
      <c r="E98" s="64"/>
      <c r="F98" s="64"/>
      <c r="J98" s="57"/>
    </row>
    <row r="99" spans="1:12" s="56" customFormat="1" ht="15" customHeight="1" x14ac:dyDescent="0.25">
      <c r="A99" s="350" t="s">
        <v>2</v>
      </c>
      <c r="B99" s="350"/>
      <c r="C99" s="402" t="str">
        <f>IF('Príloha č. 1'!$C$7="","",'Príloha č. 1'!$C$7)</f>
        <v/>
      </c>
      <c r="D99" s="402"/>
      <c r="E99" s="47"/>
      <c r="F99" s="47"/>
    </row>
    <row r="100" spans="1:12" s="56" customFormat="1" ht="15" customHeight="1" x14ac:dyDescent="0.25">
      <c r="A100" s="350" t="s">
        <v>3</v>
      </c>
      <c r="B100" s="350"/>
      <c r="C100" s="403" t="str">
        <f>IF('Príloha č. 1'!C8:D8="","",'Príloha č. 1'!C8:D8)</f>
        <v/>
      </c>
      <c r="D100" s="403"/>
      <c r="E100" s="47"/>
      <c r="F100" s="47"/>
    </row>
    <row r="101" spans="1:12" s="56" customFormat="1" ht="15" customHeight="1" x14ac:dyDescent="0.25">
      <c r="A101" s="350" t="s">
        <v>4</v>
      </c>
      <c r="B101" s="350"/>
      <c r="C101" s="403" t="str">
        <f>IF('Príloha č. 1'!C9:D9="","",'Príloha č. 1'!C9:D9)</f>
        <v/>
      </c>
      <c r="D101" s="403"/>
      <c r="E101" s="47"/>
      <c r="F101" s="47"/>
    </row>
    <row r="104" spans="1:12" ht="15" customHeight="1" x14ac:dyDescent="0.2">
      <c r="A104" s="36" t="s">
        <v>8</v>
      </c>
      <c r="B104" s="122" t="str">
        <f>IF('Príloha č. 1'!B23:B23="","",'Príloha č. 1'!B23:B23)</f>
        <v/>
      </c>
      <c r="C104" s="292"/>
      <c r="F104" s="36"/>
      <c r="G104" s="36"/>
      <c r="H104" s="36"/>
    </row>
    <row r="105" spans="1:12" ht="15" customHeight="1" x14ac:dyDescent="0.2">
      <c r="A105" s="36" t="s">
        <v>9</v>
      </c>
      <c r="B105" s="28" t="str">
        <f>IF('Príloha č. 1'!B24:B24="","",'Príloha č. 1'!B24:B24)</f>
        <v/>
      </c>
      <c r="C105" s="292"/>
      <c r="F105" s="36"/>
      <c r="G105" s="36"/>
      <c r="H105" s="36"/>
    </row>
    <row r="106" spans="1:12" ht="39.950000000000003" customHeight="1" x14ac:dyDescent="0.2">
      <c r="G106" s="352" t="s">
        <v>72</v>
      </c>
      <c r="H106" s="352"/>
      <c r="K106" s="121"/>
      <c r="L106" s="74"/>
    </row>
    <row r="107" spans="1:12" ht="45" customHeight="1" x14ac:dyDescent="0.2">
      <c r="E107" s="61"/>
      <c r="F107" s="399" t="s">
        <v>97</v>
      </c>
      <c r="G107" s="399"/>
      <c r="H107" s="399"/>
      <c r="I107" s="399"/>
      <c r="K107" s="399"/>
      <c r="L107" s="399"/>
    </row>
    <row r="108" spans="1:12" s="58" customFormat="1" x14ac:dyDescent="0.2">
      <c r="A108" s="346" t="s">
        <v>10</v>
      </c>
      <c r="B108" s="346"/>
      <c r="C108" s="290"/>
      <c r="D108" s="61"/>
      <c r="E108" s="292"/>
      <c r="F108" s="292"/>
      <c r="G108" s="292"/>
      <c r="H108" s="292"/>
    </row>
    <row r="109" spans="1:12" s="63" customFormat="1" ht="12" customHeight="1" x14ac:dyDescent="0.2">
      <c r="A109" s="59"/>
      <c r="B109" s="60" t="s">
        <v>11</v>
      </c>
      <c r="C109" s="60"/>
      <c r="D109" s="45"/>
      <c r="E109" s="292"/>
      <c r="F109" s="292"/>
      <c r="G109" s="292"/>
      <c r="H109" s="292"/>
      <c r="I109" s="61"/>
    </row>
  </sheetData>
  <mergeCells count="173">
    <mergeCell ref="A1:B1"/>
    <mergeCell ref="A2:L2"/>
    <mergeCell ref="A3:B3"/>
    <mergeCell ref="A4:L4"/>
    <mergeCell ref="A5:M5"/>
    <mergeCell ref="A7:L7"/>
    <mergeCell ref="G8:G9"/>
    <mergeCell ref="H8:H9"/>
    <mergeCell ref="I8:I9"/>
    <mergeCell ref="J8:L8"/>
    <mergeCell ref="M8:M9"/>
    <mergeCell ref="A8:A9"/>
    <mergeCell ref="B8:B9"/>
    <mergeCell ref="C8:C9"/>
    <mergeCell ref="D8:D9"/>
    <mergeCell ref="E8:E9"/>
    <mergeCell ref="F8:F9"/>
    <mergeCell ref="I16:I17"/>
    <mergeCell ref="J16:L16"/>
    <mergeCell ref="M16:M17"/>
    <mergeCell ref="E19:E21"/>
    <mergeCell ref="M19:M21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G24:G25"/>
    <mergeCell ref="H24:H25"/>
    <mergeCell ref="I24:I25"/>
    <mergeCell ref="J24:L24"/>
    <mergeCell ref="M24:M25"/>
    <mergeCell ref="E27:E29"/>
    <mergeCell ref="M27:M29"/>
    <mergeCell ref="A24:A25"/>
    <mergeCell ref="B24:B25"/>
    <mergeCell ref="C24:C25"/>
    <mergeCell ref="D24:D25"/>
    <mergeCell ref="E24:E25"/>
    <mergeCell ref="F24:F25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F40:F41"/>
    <mergeCell ref="G40:G41"/>
    <mergeCell ref="H40:H41"/>
    <mergeCell ref="I40:I41"/>
    <mergeCell ref="J40:L40"/>
    <mergeCell ref="M40:M41"/>
    <mergeCell ref="J32:L32"/>
    <mergeCell ref="M32:M33"/>
    <mergeCell ref="E35:E37"/>
    <mergeCell ref="M35:M37"/>
    <mergeCell ref="A39:L39"/>
    <mergeCell ref="A40:A41"/>
    <mergeCell ref="B40:B41"/>
    <mergeCell ref="C40:C41"/>
    <mergeCell ref="D40:D41"/>
    <mergeCell ref="E40:E41"/>
    <mergeCell ref="H48:H49"/>
    <mergeCell ref="I48:I49"/>
    <mergeCell ref="J48:L48"/>
    <mergeCell ref="M48:M49"/>
    <mergeCell ref="E51:E53"/>
    <mergeCell ref="M51:M53"/>
    <mergeCell ref="E43:E45"/>
    <mergeCell ref="M43:M45"/>
    <mergeCell ref="A47:L47"/>
    <mergeCell ref="A48:A49"/>
    <mergeCell ref="B48:B49"/>
    <mergeCell ref="C48:C49"/>
    <mergeCell ref="D48:D49"/>
    <mergeCell ref="E48:E49"/>
    <mergeCell ref="F48:F49"/>
    <mergeCell ref="G48:G49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F64:F65"/>
    <mergeCell ref="G64:G65"/>
    <mergeCell ref="H64:H65"/>
    <mergeCell ref="I64:I65"/>
    <mergeCell ref="J64:L64"/>
    <mergeCell ref="M64:M65"/>
    <mergeCell ref="J56:L56"/>
    <mergeCell ref="M56:M57"/>
    <mergeCell ref="E59:E61"/>
    <mergeCell ref="M59:M61"/>
    <mergeCell ref="A63:L63"/>
    <mergeCell ref="A64:A65"/>
    <mergeCell ref="B64:B65"/>
    <mergeCell ref="C64:C65"/>
    <mergeCell ref="D64:D65"/>
    <mergeCell ref="E64:E65"/>
    <mergeCell ref="E67:E69"/>
    <mergeCell ref="M67:M69"/>
    <mergeCell ref="A96:K96"/>
    <mergeCell ref="A98:B98"/>
    <mergeCell ref="C98:D98"/>
    <mergeCell ref="A99:B99"/>
    <mergeCell ref="C99:D99"/>
    <mergeCell ref="H72:H73"/>
    <mergeCell ref="I72:I73"/>
    <mergeCell ref="J72:L72"/>
    <mergeCell ref="A71:L71"/>
    <mergeCell ref="A72:A73"/>
    <mergeCell ref="B72:B73"/>
    <mergeCell ref="C72:C73"/>
    <mergeCell ref="D72:D73"/>
    <mergeCell ref="E72:E73"/>
    <mergeCell ref="F72:F73"/>
    <mergeCell ref="M80:M81"/>
    <mergeCell ref="M83:M85"/>
    <mergeCell ref="G72:G73"/>
    <mergeCell ref="A79:L79"/>
    <mergeCell ref="M72:M73"/>
    <mergeCell ref="E75:E77"/>
    <mergeCell ref="M75:M77"/>
    <mergeCell ref="K107:L107"/>
    <mergeCell ref="A108:B108"/>
    <mergeCell ref="A100:B100"/>
    <mergeCell ref="C100:D100"/>
    <mergeCell ref="A101:B101"/>
    <mergeCell ref="C101:D101"/>
    <mergeCell ref="G106:H106"/>
    <mergeCell ref="F107:I107"/>
    <mergeCell ref="I80:I81"/>
    <mergeCell ref="J80:L80"/>
    <mergeCell ref="E83:E85"/>
    <mergeCell ref="A87:L87"/>
    <mergeCell ref="A80:A81"/>
    <mergeCell ref="B80:B81"/>
    <mergeCell ref="C80:C81"/>
    <mergeCell ref="D80:D81"/>
    <mergeCell ref="E80:E81"/>
    <mergeCell ref="F80:F81"/>
    <mergeCell ref="G80:G81"/>
    <mergeCell ref="H80:H81"/>
    <mergeCell ref="G88:G89"/>
    <mergeCell ref="H88:H89"/>
    <mergeCell ref="I88:I89"/>
    <mergeCell ref="J88:L88"/>
    <mergeCell ref="M88:M89"/>
    <mergeCell ref="E91:E93"/>
    <mergeCell ref="M91:M93"/>
    <mergeCell ref="A88:A89"/>
    <mergeCell ref="B88:B89"/>
    <mergeCell ref="C88:C89"/>
    <mergeCell ref="D88:D89"/>
    <mergeCell ref="E88:E89"/>
    <mergeCell ref="F88:F89"/>
  </mergeCells>
  <conditionalFormatting sqref="B104:B105">
    <cfRule type="containsBlanks" dxfId="21" priority="2">
      <formula>LEN(TRIM(B104))=0</formula>
    </cfRule>
  </conditionalFormatting>
  <conditionalFormatting sqref="C98:D101">
    <cfRule type="containsBlanks" dxfId="20" priority="1">
      <formula>LEN(TRIM(C98))=0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2">
    <tabColor rgb="FFFFFF00"/>
    <pageSetUpPr fitToPage="1"/>
  </sheetPr>
  <dimension ref="A1:U53"/>
  <sheetViews>
    <sheetView showGridLines="0" zoomScale="80" zoomScaleNormal="80" workbookViewId="0">
      <selection activeCell="M35" sqref="M35:M3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33" customHeight="1" x14ac:dyDescent="0.2">
      <c r="A5" s="409" t="s">
        <v>153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154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387</v>
      </c>
      <c r="F11" s="95"/>
      <c r="G11" s="98"/>
      <c r="H11" s="86"/>
      <c r="I11" s="87" t="s">
        <v>39</v>
      </c>
      <c r="J11" s="120"/>
      <c r="K11" s="134"/>
      <c r="L11" s="146"/>
      <c r="M11" s="413" t="s">
        <v>364</v>
      </c>
      <c r="O11" s="437"/>
    </row>
    <row r="12" spans="1:21" s="47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  <c r="O12" s="437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56" customFormat="1" ht="27.75" customHeight="1" thickBot="1" x14ac:dyDescent="0.3">
      <c r="A15" s="405" t="s">
        <v>155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</row>
    <row r="16" spans="1:21" s="39" customFormat="1" ht="24.75" customHeight="1" x14ac:dyDescent="0.25">
      <c r="A16" s="416" t="s">
        <v>40</v>
      </c>
      <c r="B16" s="418" t="s">
        <v>50</v>
      </c>
      <c r="C16" s="420" t="s">
        <v>51</v>
      </c>
      <c r="D16" s="422" t="s">
        <v>47</v>
      </c>
      <c r="E16" s="422" t="s">
        <v>49</v>
      </c>
      <c r="F16" s="424" t="s">
        <v>48</v>
      </c>
      <c r="G16" s="426" t="s">
        <v>53</v>
      </c>
      <c r="H16" s="428" t="s">
        <v>54</v>
      </c>
      <c r="I16" s="430" t="s">
        <v>46</v>
      </c>
      <c r="J16" s="432" t="s">
        <v>64</v>
      </c>
      <c r="K16" s="433"/>
      <c r="L16" s="434"/>
      <c r="M16" s="435" t="s">
        <v>76</v>
      </c>
    </row>
    <row r="17" spans="1:13" s="39" customFormat="1" ht="64.5" customHeight="1" x14ac:dyDescent="0.25">
      <c r="A17" s="417"/>
      <c r="B17" s="419"/>
      <c r="C17" s="421"/>
      <c r="D17" s="423"/>
      <c r="E17" s="423"/>
      <c r="F17" s="425"/>
      <c r="G17" s="427"/>
      <c r="H17" s="429"/>
      <c r="I17" s="431"/>
      <c r="J17" s="40" t="s">
        <v>42</v>
      </c>
      <c r="K17" s="41" t="s">
        <v>66</v>
      </c>
      <c r="L17" s="172" t="s">
        <v>43</v>
      </c>
      <c r="M17" s="436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73" t="s">
        <v>55</v>
      </c>
      <c r="M18" s="171" t="s">
        <v>74</v>
      </c>
    </row>
    <row r="19" spans="1:13" s="47" customFormat="1" ht="29.1" customHeight="1" x14ac:dyDescent="0.25">
      <c r="A19" s="84"/>
      <c r="B19" s="128"/>
      <c r="C19" s="131"/>
      <c r="D19" s="85"/>
      <c r="E19" s="410" t="s">
        <v>387</v>
      </c>
      <c r="F19" s="95"/>
      <c r="G19" s="98"/>
      <c r="H19" s="86"/>
      <c r="I19" s="87" t="s">
        <v>39</v>
      </c>
      <c r="J19" s="120"/>
      <c r="K19" s="134"/>
      <c r="L19" s="146"/>
      <c r="M19" s="413" t="s">
        <v>365</v>
      </c>
    </row>
    <row r="20" spans="1:13" s="47" customFormat="1" ht="29.1" customHeight="1" x14ac:dyDescent="0.25">
      <c r="A20" s="137"/>
      <c r="B20" s="129"/>
      <c r="C20" s="132"/>
      <c r="D20" s="88"/>
      <c r="E20" s="411"/>
      <c r="F20" s="96"/>
      <c r="G20" s="99"/>
      <c r="H20" s="89"/>
      <c r="I20" s="90"/>
      <c r="J20" s="126"/>
      <c r="K20" s="135"/>
      <c r="L20" s="174"/>
      <c r="M20" s="414"/>
    </row>
    <row r="21" spans="1:13" s="47" customFormat="1" ht="29.1" customHeight="1" thickBot="1" x14ac:dyDescent="0.3">
      <c r="A21" s="138"/>
      <c r="B21" s="130"/>
      <c r="C21" s="133"/>
      <c r="D21" s="91"/>
      <c r="E21" s="412"/>
      <c r="F21" s="97"/>
      <c r="G21" s="100"/>
      <c r="H21" s="92"/>
      <c r="I21" s="93"/>
      <c r="J21" s="127"/>
      <c r="K21" s="136"/>
      <c r="L21" s="175"/>
      <c r="M21" s="415"/>
    </row>
    <row r="22" spans="1:13" s="47" customFormat="1" ht="29.1" customHeight="1" x14ac:dyDescent="0.25">
      <c r="A22" s="115"/>
      <c r="B22" s="148"/>
      <c r="C22" s="148"/>
      <c r="D22" s="115"/>
      <c r="E22" s="298"/>
      <c r="F22" s="115"/>
      <c r="G22" s="115"/>
      <c r="H22" s="115"/>
      <c r="I22" s="115"/>
      <c r="J22" s="149"/>
      <c r="K22" s="150"/>
      <c r="L22" s="149"/>
      <c r="M22" s="115"/>
    </row>
    <row r="23" spans="1:13" s="56" customFormat="1" ht="27.75" customHeight="1" thickBot="1" x14ac:dyDescent="0.3">
      <c r="A23" s="405" t="s">
        <v>156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</row>
    <row r="24" spans="1:13" s="39" customFormat="1" ht="24.75" customHeight="1" x14ac:dyDescent="0.25">
      <c r="A24" s="416" t="s">
        <v>40</v>
      </c>
      <c r="B24" s="418" t="s">
        <v>50</v>
      </c>
      <c r="C24" s="420" t="s">
        <v>51</v>
      </c>
      <c r="D24" s="422" t="s">
        <v>47</v>
      </c>
      <c r="E24" s="422" t="s">
        <v>49</v>
      </c>
      <c r="F24" s="424" t="s">
        <v>48</v>
      </c>
      <c r="G24" s="426" t="s">
        <v>53</v>
      </c>
      <c r="H24" s="428" t="s">
        <v>54</v>
      </c>
      <c r="I24" s="430" t="s">
        <v>46</v>
      </c>
      <c r="J24" s="432" t="s">
        <v>64</v>
      </c>
      <c r="K24" s="433"/>
      <c r="L24" s="434"/>
      <c r="M24" s="435" t="s">
        <v>76</v>
      </c>
    </row>
    <row r="25" spans="1:13" s="39" customFormat="1" ht="64.5" customHeight="1" x14ac:dyDescent="0.25">
      <c r="A25" s="417"/>
      <c r="B25" s="419"/>
      <c r="C25" s="421"/>
      <c r="D25" s="423"/>
      <c r="E25" s="423"/>
      <c r="F25" s="425"/>
      <c r="G25" s="427"/>
      <c r="H25" s="429"/>
      <c r="I25" s="431"/>
      <c r="J25" s="40" t="s">
        <v>42</v>
      </c>
      <c r="K25" s="41" t="s">
        <v>66</v>
      </c>
      <c r="L25" s="172" t="s">
        <v>43</v>
      </c>
      <c r="M25" s="436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73" t="s">
        <v>55</v>
      </c>
      <c r="M26" s="171" t="s">
        <v>74</v>
      </c>
    </row>
    <row r="27" spans="1:13" s="47" customFormat="1" ht="29.1" customHeight="1" x14ac:dyDescent="0.25">
      <c r="A27" s="84"/>
      <c r="B27" s="128"/>
      <c r="C27" s="131"/>
      <c r="D27" s="85"/>
      <c r="E27" s="410" t="s">
        <v>387</v>
      </c>
      <c r="F27" s="95"/>
      <c r="G27" s="98"/>
      <c r="H27" s="86"/>
      <c r="I27" s="87" t="s">
        <v>39</v>
      </c>
      <c r="J27" s="120"/>
      <c r="K27" s="134"/>
      <c r="L27" s="146"/>
      <c r="M27" s="413" t="s">
        <v>366</v>
      </c>
    </row>
    <row r="28" spans="1:13" s="47" customFormat="1" ht="29.1" customHeight="1" x14ac:dyDescent="0.25">
      <c r="A28" s="137"/>
      <c r="B28" s="129"/>
      <c r="C28" s="132"/>
      <c r="D28" s="88"/>
      <c r="E28" s="411"/>
      <c r="F28" s="96"/>
      <c r="G28" s="99"/>
      <c r="H28" s="89"/>
      <c r="I28" s="90"/>
      <c r="J28" s="126"/>
      <c r="K28" s="135"/>
      <c r="L28" s="174"/>
      <c r="M28" s="414"/>
    </row>
    <row r="29" spans="1:13" s="47" customFormat="1" ht="29.1" customHeight="1" thickBot="1" x14ac:dyDescent="0.3">
      <c r="A29" s="138"/>
      <c r="B29" s="130"/>
      <c r="C29" s="133"/>
      <c r="D29" s="91"/>
      <c r="E29" s="412"/>
      <c r="F29" s="97"/>
      <c r="G29" s="100"/>
      <c r="H29" s="92"/>
      <c r="I29" s="93"/>
      <c r="J29" s="127"/>
      <c r="K29" s="136"/>
      <c r="L29" s="175"/>
      <c r="M29" s="415"/>
    </row>
    <row r="30" spans="1:13" s="47" customFormat="1" ht="29.1" customHeight="1" x14ac:dyDescent="0.25">
      <c r="A30" s="115"/>
      <c r="B30" s="148"/>
      <c r="C30" s="148"/>
      <c r="D30" s="115"/>
      <c r="E30" s="298"/>
      <c r="F30" s="115"/>
      <c r="G30" s="115"/>
      <c r="H30" s="115"/>
      <c r="I30" s="115"/>
      <c r="J30" s="149"/>
      <c r="K30" s="150"/>
      <c r="L30" s="149"/>
      <c r="M30" s="115"/>
    </row>
    <row r="31" spans="1:13" s="56" customFormat="1" ht="27.75" customHeight="1" thickBot="1" x14ac:dyDescent="0.3">
      <c r="A31" s="405" t="s">
        <v>157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6"/>
      <c r="L31" s="406"/>
    </row>
    <row r="32" spans="1:13" s="39" customFormat="1" ht="24.75" customHeight="1" x14ac:dyDescent="0.25">
      <c r="A32" s="416" t="s">
        <v>40</v>
      </c>
      <c r="B32" s="418" t="s">
        <v>50</v>
      </c>
      <c r="C32" s="420" t="s">
        <v>51</v>
      </c>
      <c r="D32" s="422" t="s">
        <v>47</v>
      </c>
      <c r="E32" s="422" t="s">
        <v>49</v>
      </c>
      <c r="F32" s="424" t="s">
        <v>48</v>
      </c>
      <c r="G32" s="426" t="s">
        <v>53</v>
      </c>
      <c r="H32" s="428" t="s">
        <v>54</v>
      </c>
      <c r="I32" s="430" t="s">
        <v>46</v>
      </c>
      <c r="J32" s="432" t="s">
        <v>64</v>
      </c>
      <c r="K32" s="433"/>
      <c r="L32" s="434"/>
      <c r="M32" s="435" t="s">
        <v>76</v>
      </c>
    </row>
    <row r="33" spans="1:13" s="39" customFormat="1" ht="64.5" customHeight="1" x14ac:dyDescent="0.25">
      <c r="A33" s="417"/>
      <c r="B33" s="419"/>
      <c r="C33" s="421"/>
      <c r="D33" s="423"/>
      <c r="E33" s="423"/>
      <c r="F33" s="425"/>
      <c r="G33" s="427"/>
      <c r="H33" s="429"/>
      <c r="I33" s="431"/>
      <c r="J33" s="40" t="s">
        <v>42</v>
      </c>
      <c r="K33" s="41" t="s">
        <v>66</v>
      </c>
      <c r="L33" s="172" t="s">
        <v>43</v>
      </c>
      <c r="M33" s="436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73" t="s">
        <v>55</v>
      </c>
      <c r="M34" s="171" t="s">
        <v>74</v>
      </c>
    </row>
    <row r="35" spans="1:13" s="47" customFormat="1" ht="29.1" customHeight="1" x14ac:dyDescent="0.25">
      <c r="A35" s="84"/>
      <c r="B35" s="128"/>
      <c r="C35" s="131"/>
      <c r="D35" s="85"/>
      <c r="E35" s="410" t="s">
        <v>384</v>
      </c>
      <c r="F35" s="95"/>
      <c r="G35" s="98"/>
      <c r="H35" s="86"/>
      <c r="I35" s="87" t="s">
        <v>39</v>
      </c>
      <c r="J35" s="120"/>
      <c r="K35" s="134"/>
      <c r="L35" s="146"/>
      <c r="M35" s="413" t="s">
        <v>367</v>
      </c>
    </row>
    <row r="36" spans="1:13" s="47" customFormat="1" ht="29.1" customHeight="1" x14ac:dyDescent="0.25">
      <c r="A36" s="137"/>
      <c r="B36" s="129"/>
      <c r="C36" s="132"/>
      <c r="D36" s="88"/>
      <c r="E36" s="411"/>
      <c r="F36" s="96"/>
      <c r="G36" s="99"/>
      <c r="H36" s="89"/>
      <c r="I36" s="90"/>
      <c r="J36" s="126"/>
      <c r="K36" s="135"/>
      <c r="L36" s="174"/>
      <c r="M36" s="414"/>
    </row>
    <row r="37" spans="1:13" s="47" customFormat="1" ht="29.1" customHeight="1" thickBot="1" x14ac:dyDescent="0.3">
      <c r="A37" s="138"/>
      <c r="B37" s="130"/>
      <c r="C37" s="133"/>
      <c r="D37" s="91"/>
      <c r="E37" s="412"/>
      <c r="F37" s="97"/>
      <c r="G37" s="100"/>
      <c r="H37" s="92"/>
      <c r="I37" s="93"/>
      <c r="J37" s="127"/>
      <c r="K37" s="136"/>
      <c r="L37" s="175"/>
      <c r="M37" s="415"/>
    </row>
    <row r="38" spans="1:13" s="47" customFormat="1" ht="29.1" customHeight="1" x14ac:dyDescent="0.25">
      <c r="A38" s="115"/>
      <c r="B38" s="148"/>
      <c r="C38" s="148"/>
      <c r="D38" s="115"/>
      <c r="E38" s="298"/>
      <c r="F38" s="115"/>
      <c r="G38" s="115"/>
      <c r="H38" s="115"/>
      <c r="I38" s="115"/>
      <c r="J38" s="149"/>
      <c r="K38" s="150"/>
      <c r="L38" s="149"/>
      <c r="M38" s="115"/>
    </row>
    <row r="39" spans="1:13" s="47" customFormat="1" ht="24.95" customHeight="1" x14ac:dyDescent="0.25">
      <c r="A39" s="115"/>
      <c r="B39" s="148"/>
      <c r="C39" s="148"/>
      <c r="D39" s="115"/>
      <c r="E39" s="115"/>
      <c r="F39" s="115"/>
      <c r="G39" s="115"/>
      <c r="H39" s="115"/>
      <c r="I39" s="115"/>
      <c r="J39" s="149"/>
      <c r="K39" s="150"/>
      <c r="L39" s="149"/>
    </row>
    <row r="40" spans="1:13" s="19" customFormat="1" ht="20.100000000000001" customHeight="1" x14ac:dyDescent="0.25">
      <c r="A40" s="347" t="s">
        <v>38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47"/>
    </row>
    <row r="41" spans="1:13" s="19" customFormat="1" ht="20.100000000000001" customHeight="1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</row>
    <row r="42" spans="1:13" s="56" customFormat="1" ht="15" customHeight="1" x14ac:dyDescent="0.25">
      <c r="A42" s="348" t="s">
        <v>1</v>
      </c>
      <c r="B42" s="348"/>
      <c r="C42" s="401" t="str">
        <f>IF('Príloha č. 1'!$C$6="","",'Príloha č. 1'!$C$6)</f>
        <v/>
      </c>
      <c r="D42" s="401"/>
      <c r="E42" s="64"/>
      <c r="F42" s="64"/>
      <c r="J42" s="57"/>
    </row>
    <row r="43" spans="1:13" s="56" customFormat="1" ht="15" customHeight="1" x14ac:dyDescent="0.25">
      <c r="A43" s="350" t="s">
        <v>2</v>
      </c>
      <c r="B43" s="350"/>
      <c r="C43" s="402" t="str">
        <f>IF('Príloha č. 1'!$C$7="","",'Príloha č. 1'!$C$7)</f>
        <v/>
      </c>
      <c r="D43" s="402"/>
      <c r="E43" s="47"/>
      <c r="F43" s="47"/>
    </row>
    <row r="44" spans="1:13" s="56" customFormat="1" ht="15" customHeight="1" x14ac:dyDescent="0.25">
      <c r="A44" s="350" t="s">
        <v>3</v>
      </c>
      <c r="B44" s="350"/>
      <c r="C44" s="403" t="str">
        <f>IF('Príloha č. 1'!C8:D8="","",'Príloha č. 1'!C8:D8)</f>
        <v/>
      </c>
      <c r="D44" s="403"/>
      <c r="E44" s="47"/>
      <c r="F44" s="47"/>
    </row>
    <row r="45" spans="1:13" s="56" customFormat="1" ht="15" customHeight="1" x14ac:dyDescent="0.25">
      <c r="A45" s="350" t="s">
        <v>4</v>
      </c>
      <c r="B45" s="350"/>
      <c r="C45" s="403" t="str">
        <f>IF('Príloha č. 1'!C9:D9="","",'Príloha č. 1'!C9:D9)</f>
        <v/>
      </c>
      <c r="D45" s="403"/>
      <c r="E45" s="47"/>
      <c r="F45" s="47"/>
    </row>
    <row r="48" spans="1:13" ht="15" customHeight="1" x14ac:dyDescent="0.2">
      <c r="A48" s="36" t="s">
        <v>8</v>
      </c>
      <c r="B48" s="122" t="str">
        <f>IF('Príloha č. 1'!B23:B23="","",'Príloha č. 1'!B23:B23)</f>
        <v/>
      </c>
      <c r="C48" s="292"/>
      <c r="F48" s="36"/>
      <c r="G48" s="36"/>
      <c r="H48" s="36"/>
    </row>
    <row r="49" spans="1:12" ht="15" customHeight="1" x14ac:dyDescent="0.2">
      <c r="A49" s="36" t="s">
        <v>9</v>
      </c>
      <c r="B49" s="28" t="str">
        <f>IF('Príloha č. 1'!B24:B24="","",'Príloha č. 1'!B24:B24)</f>
        <v/>
      </c>
      <c r="C49" s="292"/>
      <c r="F49" s="36"/>
      <c r="G49" s="36"/>
      <c r="H49" s="36"/>
    </row>
    <row r="50" spans="1:12" ht="39.950000000000003" customHeight="1" x14ac:dyDescent="0.2">
      <c r="G50" s="352" t="s">
        <v>72</v>
      </c>
      <c r="H50" s="352"/>
      <c r="K50" s="121"/>
      <c r="L50" s="74"/>
    </row>
    <row r="51" spans="1:12" ht="45" customHeight="1" x14ac:dyDescent="0.2">
      <c r="E51" s="61"/>
      <c r="F51" s="399" t="s">
        <v>97</v>
      </c>
      <c r="G51" s="399"/>
      <c r="H51" s="399"/>
      <c r="I51" s="399"/>
      <c r="K51" s="399"/>
      <c r="L51" s="399"/>
    </row>
    <row r="52" spans="1:12" s="58" customFormat="1" x14ac:dyDescent="0.2">
      <c r="A52" s="346" t="s">
        <v>10</v>
      </c>
      <c r="B52" s="346"/>
      <c r="C52" s="290"/>
      <c r="D52" s="61"/>
      <c r="E52" s="292"/>
      <c r="F52" s="292"/>
      <c r="G52" s="292"/>
      <c r="H52" s="292"/>
    </row>
    <row r="53" spans="1:12" s="63" customFormat="1" ht="12" customHeight="1" x14ac:dyDescent="0.2">
      <c r="A53" s="59"/>
      <c r="B53" s="60" t="s">
        <v>11</v>
      </c>
      <c r="C53" s="60"/>
      <c r="D53" s="45"/>
      <c r="E53" s="292"/>
      <c r="F53" s="292"/>
      <c r="G53" s="292"/>
      <c r="H53" s="292"/>
      <c r="I53" s="61"/>
    </row>
  </sheetData>
  <mergeCells count="75"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E27:E29"/>
    <mergeCell ref="M27:M29"/>
    <mergeCell ref="F24:F25"/>
    <mergeCell ref="G24:G25"/>
    <mergeCell ref="H24:H25"/>
    <mergeCell ref="I24:I25"/>
    <mergeCell ref="J24:L24"/>
    <mergeCell ref="M24:M25"/>
    <mergeCell ref="A24:A25"/>
    <mergeCell ref="B24:B25"/>
    <mergeCell ref="C24:C25"/>
    <mergeCell ref="D24:D25"/>
    <mergeCell ref="E24:E25"/>
    <mergeCell ref="J32:L32"/>
    <mergeCell ref="M32:M33"/>
    <mergeCell ref="E35:E37"/>
    <mergeCell ref="M35:M37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A40:K40"/>
    <mergeCell ref="A42:B42"/>
    <mergeCell ref="C42:D42"/>
    <mergeCell ref="A43:B43"/>
    <mergeCell ref="C43:D43"/>
    <mergeCell ref="K51:L51"/>
    <mergeCell ref="A52:B52"/>
    <mergeCell ref="A44:B44"/>
    <mergeCell ref="C44:D44"/>
    <mergeCell ref="A45:B45"/>
    <mergeCell ref="C45:D45"/>
    <mergeCell ref="G50:H50"/>
    <mergeCell ref="F51:I51"/>
  </mergeCells>
  <conditionalFormatting sqref="B48:B49">
    <cfRule type="containsBlanks" dxfId="19" priority="2">
      <formula>LEN(TRIM(B48))=0</formula>
    </cfRule>
  </conditionalFormatting>
  <conditionalFormatting sqref="C42:D45">
    <cfRule type="containsBlanks" dxfId="18" priority="1">
      <formula>LEN(TRIM(C42))=0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3">
    <tabColor rgb="FFFFFF00"/>
    <pageSetUpPr fitToPage="1"/>
  </sheetPr>
  <dimension ref="A1:U45"/>
  <sheetViews>
    <sheetView showGridLines="0" topLeftCell="A4" zoomScale="80" zoomScaleNormal="80" workbookViewId="0">
      <selection activeCell="E33" sqref="E3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33" customHeight="1" x14ac:dyDescent="0.2">
      <c r="A5" s="409" t="s">
        <v>162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164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387</v>
      </c>
      <c r="F11" s="95"/>
      <c r="G11" s="98"/>
      <c r="H11" s="86"/>
      <c r="I11" s="87" t="s">
        <v>39</v>
      </c>
      <c r="J11" s="120"/>
      <c r="K11" s="134"/>
      <c r="L11" s="146"/>
      <c r="M11" s="413" t="s">
        <v>369</v>
      </c>
      <c r="O11" s="437"/>
    </row>
    <row r="12" spans="1:21" s="47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  <c r="O12" s="437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56" customFormat="1" ht="27.75" customHeight="1" thickBot="1" x14ac:dyDescent="0.3">
      <c r="A15" s="405" t="s">
        <v>166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</row>
    <row r="16" spans="1:21" s="39" customFormat="1" ht="24.75" customHeight="1" x14ac:dyDescent="0.25">
      <c r="A16" s="416" t="s">
        <v>40</v>
      </c>
      <c r="B16" s="418" t="s">
        <v>50</v>
      </c>
      <c r="C16" s="420" t="s">
        <v>51</v>
      </c>
      <c r="D16" s="422" t="s">
        <v>47</v>
      </c>
      <c r="E16" s="422" t="s">
        <v>49</v>
      </c>
      <c r="F16" s="424" t="s">
        <v>48</v>
      </c>
      <c r="G16" s="426" t="s">
        <v>53</v>
      </c>
      <c r="H16" s="428" t="s">
        <v>54</v>
      </c>
      <c r="I16" s="430" t="s">
        <v>46</v>
      </c>
      <c r="J16" s="432" t="s">
        <v>64</v>
      </c>
      <c r="K16" s="433"/>
      <c r="L16" s="434"/>
      <c r="M16" s="435" t="s">
        <v>76</v>
      </c>
    </row>
    <row r="17" spans="1:13" s="39" customFormat="1" ht="64.5" customHeight="1" x14ac:dyDescent="0.25">
      <c r="A17" s="417"/>
      <c r="B17" s="419"/>
      <c r="C17" s="421"/>
      <c r="D17" s="423"/>
      <c r="E17" s="423"/>
      <c r="F17" s="425"/>
      <c r="G17" s="427"/>
      <c r="H17" s="429"/>
      <c r="I17" s="431"/>
      <c r="J17" s="40" t="s">
        <v>42</v>
      </c>
      <c r="K17" s="41" t="s">
        <v>66</v>
      </c>
      <c r="L17" s="172" t="s">
        <v>43</v>
      </c>
      <c r="M17" s="436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73" t="s">
        <v>55</v>
      </c>
      <c r="M18" s="171" t="s">
        <v>74</v>
      </c>
    </row>
    <row r="19" spans="1:13" s="47" customFormat="1" ht="29.1" customHeight="1" x14ac:dyDescent="0.25">
      <c r="A19" s="84"/>
      <c r="B19" s="128"/>
      <c r="C19" s="131"/>
      <c r="D19" s="85"/>
      <c r="E19" s="410" t="s">
        <v>387</v>
      </c>
      <c r="F19" s="95"/>
      <c r="G19" s="98"/>
      <c r="H19" s="86"/>
      <c r="I19" s="87" t="s">
        <v>39</v>
      </c>
      <c r="J19" s="120"/>
      <c r="K19" s="134"/>
      <c r="L19" s="146"/>
      <c r="M19" s="413" t="s">
        <v>370</v>
      </c>
    </row>
    <row r="20" spans="1:13" s="47" customFormat="1" ht="29.1" customHeight="1" x14ac:dyDescent="0.25">
      <c r="A20" s="137"/>
      <c r="B20" s="129"/>
      <c r="C20" s="132"/>
      <c r="D20" s="88"/>
      <c r="E20" s="411"/>
      <c r="F20" s="96"/>
      <c r="G20" s="99"/>
      <c r="H20" s="89"/>
      <c r="I20" s="90"/>
      <c r="J20" s="126"/>
      <c r="K20" s="135"/>
      <c r="L20" s="174"/>
      <c r="M20" s="414"/>
    </row>
    <row r="21" spans="1:13" s="47" customFormat="1" ht="29.1" customHeight="1" thickBot="1" x14ac:dyDescent="0.3">
      <c r="A21" s="138"/>
      <c r="B21" s="130"/>
      <c r="C21" s="133"/>
      <c r="D21" s="91"/>
      <c r="E21" s="412"/>
      <c r="F21" s="97"/>
      <c r="G21" s="100"/>
      <c r="H21" s="92"/>
      <c r="I21" s="93"/>
      <c r="J21" s="127"/>
      <c r="K21" s="136"/>
      <c r="L21" s="175"/>
      <c r="M21" s="415"/>
    </row>
    <row r="22" spans="1:13" s="47" customFormat="1" ht="29.1" customHeight="1" x14ac:dyDescent="0.25">
      <c r="A22" s="115"/>
      <c r="B22" s="148"/>
      <c r="C22" s="148"/>
      <c r="D22" s="115"/>
      <c r="E22" s="298"/>
      <c r="F22" s="115"/>
      <c r="G22" s="115"/>
      <c r="H22" s="115"/>
      <c r="I22" s="115"/>
      <c r="J22" s="149"/>
      <c r="K22" s="150"/>
      <c r="L22" s="149"/>
      <c r="M22" s="115"/>
    </row>
    <row r="23" spans="1:13" s="56" customFormat="1" ht="27.75" customHeight="1" thickBot="1" x14ac:dyDescent="0.3">
      <c r="A23" s="405" t="s">
        <v>368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</row>
    <row r="24" spans="1:13" s="39" customFormat="1" ht="24.75" customHeight="1" x14ac:dyDescent="0.25">
      <c r="A24" s="416" t="s">
        <v>40</v>
      </c>
      <c r="B24" s="418" t="s">
        <v>50</v>
      </c>
      <c r="C24" s="420" t="s">
        <v>51</v>
      </c>
      <c r="D24" s="422" t="s">
        <v>47</v>
      </c>
      <c r="E24" s="422" t="s">
        <v>49</v>
      </c>
      <c r="F24" s="424" t="s">
        <v>48</v>
      </c>
      <c r="G24" s="426" t="s">
        <v>53</v>
      </c>
      <c r="H24" s="428" t="s">
        <v>54</v>
      </c>
      <c r="I24" s="430" t="s">
        <v>46</v>
      </c>
      <c r="J24" s="432" t="s">
        <v>64</v>
      </c>
      <c r="K24" s="433"/>
      <c r="L24" s="434"/>
      <c r="M24" s="435" t="s">
        <v>76</v>
      </c>
    </row>
    <row r="25" spans="1:13" s="39" customFormat="1" ht="64.5" customHeight="1" x14ac:dyDescent="0.25">
      <c r="A25" s="417"/>
      <c r="B25" s="419"/>
      <c r="C25" s="421"/>
      <c r="D25" s="423"/>
      <c r="E25" s="423"/>
      <c r="F25" s="425"/>
      <c r="G25" s="427"/>
      <c r="H25" s="429"/>
      <c r="I25" s="431"/>
      <c r="J25" s="40" t="s">
        <v>42</v>
      </c>
      <c r="K25" s="41" t="s">
        <v>66</v>
      </c>
      <c r="L25" s="172" t="s">
        <v>43</v>
      </c>
      <c r="M25" s="436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73" t="s">
        <v>55</v>
      </c>
      <c r="M26" s="171" t="s">
        <v>74</v>
      </c>
    </row>
    <row r="27" spans="1:13" s="47" customFormat="1" ht="29.1" customHeight="1" x14ac:dyDescent="0.25">
      <c r="A27" s="84"/>
      <c r="B27" s="128"/>
      <c r="C27" s="131"/>
      <c r="D27" s="85"/>
      <c r="E27" s="410" t="s">
        <v>384</v>
      </c>
      <c r="F27" s="95"/>
      <c r="G27" s="98"/>
      <c r="H27" s="86"/>
      <c r="I27" s="87" t="s">
        <v>39</v>
      </c>
      <c r="J27" s="120"/>
      <c r="K27" s="134"/>
      <c r="L27" s="146"/>
      <c r="M27" s="413" t="s">
        <v>371</v>
      </c>
    </row>
    <row r="28" spans="1:13" s="47" customFormat="1" ht="29.1" customHeight="1" x14ac:dyDescent="0.25">
      <c r="A28" s="137"/>
      <c r="B28" s="129"/>
      <c r="C28" s="132"/>
      <c r="D28" s="88"/>
      <c r="E28" s="411"/>
      <c r="F28" s="96"/>
      <c r="G28" s="99"/>
      <c r="H28" s="89"/>
      <c r="I28" s="90"/>
      <c r="J28" s="126"/>
      <c r="K28" s="135"/>
      <c r="L28" s="174"/>
      <c r="M28" s="414"/>
    </row>
    <row r="29" spans="1:13" s="47" customFormat="1" ht="29.1" customHeight="1" thickBot="1" x14ac:dyDescent="0.3">
      <c r="A29" s="138"/>
      <c r="B29" s="130"/>
      <c r="C29" s="133"/>
      <c r="D29" s="91"/>
      <c r="E29" s="412"/>
      <c r="F29" s="97"/>
      <c r="G29" s="100"/>
      <c r="H29" s="92"/>
      <c r="I29" s="93"/>
      <c r="J29" s="127"/>
      <c r="K29" s="136"/>
      <c r="L29" s="175"/>
      <c r="M29" s="415"/>
    </row>
    <row r="30" spans="1:13" s="47" customFormat="1" ht="29.1" customHeight="1" x14ac:dyDescent="0.25">
      <c r="A30" s="115"/>
      <c r="B30" s="148"/>
      <c r="C30" s="148"/>
      <c r="D30" s="115"/>
      <c r="E30" s="298"/>
      <c r="F30" s="115"/>
      <c r="G30" s="115"/>
      <c r="H30" s="115"/>
      <c r="I30" s="115"/>
      <c r="J30" s="149"/>
      <c r="K30" s="150"/>
      <c r="L30" s="149"/>
      <c r="M30" s="115"/>
    </row>
    <row r="31" spans="1:13" s="47" customFormat="1" ht="24.95" customHeight="1" x14ac:dyDescent="0.25">
      <c r="A31" s="115"/>
      <c r="B31" s="148"/>
      <c r="C31" s="148"/>
      <c r="D31" s="115"/>
      <c r="E31" s="115"/>
      <c r="F31" s="115"/>
      <c r="G31" s="115"/>
      <c r="H31" s="115"/>
      <c r="I31" s="115"/>
      <c r="J31" s="149"/>
      <c r="K31" s="150"/>
      <c r="L31" s="149"/>
    </row>
    <row r="32" spans="1:13" s="19" customFormat="1" ht="20.100000000000001" customHeight="1" x14ac:dyDescent="0.25">
      <c r="A32" s="347" t="s">
        <v>38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7"/>
    </row>
    <row r="33" spans="1:12" s="19" customFormat="1" ht="20.100000000000001" customHeight="1" x14ac:dyDescent="0.25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</row>
    <row r="34" spans="1:12" s="56" customFormat="1" ht="15" customHeight="1" x14ac:dyDescent="0.25">
      <c r="A34" s="348" t="s">
        <v>1</v>
      </c>
      <c r="B34" s="348"/>
      <c r="C34" s="401" t="str">
        <f>IF('Príloha č. 1'!$C$6="","",'Príloha č. 1'!$C$6)</f>
        <v/>
      </c>
      <c r="D34" s="401"/>
      <c r="E34" s="64"/>
      <c r="F34" s="64"/>
      <c r="J34" s="57"/>
    </row>
    <row r="35" spans="1:12" s="56" customFormat="1" ht="15" customHeight="1" x14ac:dyDescent="0.25">
      <c r="A35" s="350" t="s">
        <v>2</v>
      </c>
      <c r="B35" s="350"/>
      <c r="C35" s="402" t="str">
        <f>IF('Príloha č. 1'!$C$7="","",'Príloha č. 1'!$C$7)</f>
        <v/>
      </c>
      <c r="D35" s="402"/>
      <c r="E35" s="47"/>
      <c r="F35" s="47"/>
    </row>
    <row r="36" spans="1:12" s="56" customFormat="1" ht="15" customHeight="1" x14ac:dyDescent="0.25">
      <c r="A36" s="350" t="s">
        <v>3</v>
      </c>
      <c r="B36" s="350"/>
      <c r="C36" s="403" t="str">
        <f>IF('Príloha č. 1'!C8:D8="","",'Príloha č. 1'!C8:D8)</f>
        <v/>
      </c>
      <c r="D36" s="403"/>
      <c r="E36" s="47"/>
      <c r="F36" s="47"/>
    </row>
    <row r="37" spans="1:12" s="56" customFormat="1" ht="15" customHeight="1" x14ac:dyDescent="0.25">
      <c r="A37" s="350" t="s">
        <v>4</v>
      </c>
      <c r="B37" s="350"/>
      <c r="C37" s="403" t="str">
        <f>IF('Príloha č. 1'!C9:D9="","",'Príloha č. 1'!C9:D9)</f>
        <v/>
      </c>
      <c r="D37" s="403"/>
      <c r="E37" s="47"/>
      <c r="F37" s="47"/>
    </row>
    <row r="40" spans="1:12" ht="15" customHeight="1" x14ac:dyDescent="0.2">
      <c r="A40" s="36" t="s">
        <v>8</v>
      </c>
      <c r="B40" s="122" t="str">
        <f>IF('Príloha č. 1'!B23:B23="","",'Príloha č. 1'!B23:B23)</f>
        <v/>
      </c>
      <c r="C40" s="292"/>
      <c r="F40" s="36"/>
      <c r="G40" s="36"/>
      <c r="H40" s="36"/>
    </row>
    <row r="41" spans="1:12" ht="15" customHeight="1" x14ac:dyDescent="0.2">
      <c r="A41" s="36" t="s">
        <v>9</v>
      </c>
      <c r="B41" s="28" t="str">
        <f>IF('Príloha č. 1'!B24:B24="","",'Príloha č. 1'!B24:B24)</f>
        <v/>
      </c>
      <c r="C41" s="292"/>
      <c r="F41" s="36"/>
      <c r="G41" s="36"/>
      <c r="H41" s="36"/>
    </row>
    <row r="42" spans="1:12" ht="39.950000000000003" customHeight="1" x14ac:dyDescent="0.2">
      <c r="G42" s="352" t="s">
        <v>72</v>
      </c>
      <c r="H42" s="352"/>
      <c r="K42" s="121"/>
      <c r="L42" s="74"/>
    </row>
    <row r="43" spans="1:12" ht="45" customHeight="1" x14ac:dyDescent="0.2">
      <c r="E43" s="61"/>
      <c r="F43" s="399" t="s">
        <v>97</v>
      </c>
      <c r="G43" s="399"/>
      <c r="H43" s="399"/>
      <c r="I43" s="399"/>
      <c r="K43" s="399"/>
      <c r="L43" s="399"/>
    </row>
    <row r="44" spans="1:12" s="58" customFormat="1" x14ac:dyDescent="0.2">
      <c r="A44" s="346" t="s">
        <v>10</v>
      </c>
      <c r="B44" s="346"/>
      <c r="C44" s="290"/>
      <c r="D44" s="61"/>
      <c r="E44" s="292"/>
      <c r="F44" s="292"/>
      <c r="G44" s="292"/>
      <c r="H44" s="292"/>
    </row>
    <row r="45" spans="1:12" s="63" customFormat="1" ht="12" customHeight="1" x14ac:dyDescent="0.2">
      <c r="A45" s="59"/>
      <c r="B45" s="60" t="s">
        <v>11</v>
      </c>
      <c r="C45" s="60"/>
      <c r="D45" s="45"/>
      <c r="E45" s="292"/>
      <c r="F45" s="292"/>
      <c r="G45" s="292"/>
      <c r="H45" s="292"/>
      <c r="I45" s="61"/>
    </row>
  </sheetData>
  <mergeCells count="61"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M24:M25"/>
    <mergeCell ref="E27:E29"/>
    <mergeCell ref="M27:M29"/>
    <mergeCell ref="F24:F25"/>
    <mergeCell ref="A32:K32"/>
    <mergeCell ref="A34:B34"/>
    <mergeCell ref="C34:D34"/>
    <mergeCell ref="G24:G25"/>
    <mergeCell ref="H24:H25"/>
    <mergeCell ref="I24:I25"/>
    <mergeCell ref="J24:L24"/>
    <mergeCell ref="A24:A25"/>
    <mergeCell ref="B24:B25"/>
    <mergeCell ref="C24:C25"/>
    <mergeCell ref="D24:D25"/>
    <mergeCell ref="E24:E25"/>
    <mergeCell ref="G42:H42"/>
    <mergeCell ref="F43:I43"/>
    <mergeCell ref="K43:L43"/>
    <mergeCell ref="A44:B44"/>
    <mergeCell ref="A35:B35"/>
    <mergeCell ref="C35:D35"/>
    <mergeCell ref="A36:B36"/>
    <mergeCell ref="C36:D36"/>
    <mergeCell ref="A37:B37"/>
    <mergeCell ref="C37:D37"/>
  </mergeCells>
  <conditionalFormatting sqref="B40:B41">
    <cfRule type="containsBlanks" dxfId="17" priority="2">
      <formula>LEN(TRIM(B40))=0</formula>
    </cfRule>
  </conditionalFormatting>
  <conditionalFormatting sqref="C34:D37">
    <cfRule type="containsBlanks" dxfId="16" priority="1">
      <formula>LEN(TRIM(C34))=0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>
    <tabColor rgb="FFFFFF00"/>
    <pageSetUpPr fitToPage="1"/>
  </sheetPr>
  <dimension ref="A1:U29"/>
  <sheetViews>
    <sheetView showGridLines="0" topLeftCell="A3" zoomScale="80" zoomScaleNormal="80" workbookViewId="0">
      <selection activeCell="F19" sqref="F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33" customHeight="1" x14ac:dyDescent="0.2">
      <c r="A5" s="409" t="s">
        <v>170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172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388</v>
      </c>
      <c r="F11" s="95"/>
      <c r="G11" s="98"/>
      <c r="H11" s="86"/>
      <c r="I11" s="87" t="s">
        <v>39</v>
      </c>
      <c r="J11" s="120"/>
      <c r="K11" s="134"/>
      <c r="L11" s="146"/>
      <c r="M11" s="413" t="s">
        <v>372</v>
      </c>
      <c r="O11" s="437"/>
    </row>
    <row r="12" spans="1:21" s="47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  <c r="O12" s="437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47" customFormat="1" ht="24.95" customHeight="1" x14ac:dyDescent="0.25">
      <c r="A15" s="115"/>
      <c r="B15" s="148"/>
      <c r="C15" s="148"/>
      <c r="D15" s="115"/>
      <c r="E15" s="115"/>
      <c r="F15" s="115"/>
      <c r="G15" s="115"/>
      <c r="H15" s="115"/>
      <c r="I15" s="115"/>
      <c r="J15" s="149"/>
      <c r="K15" s="150"/>
      <c r="L15" s="149"/>
    </row>
    <row r="16" spans="1:21" s="19" customFormat="1" ht="20.100000000000001" customHeight="1" x14ac:dyDescent="0.25">
      <c r="A16" s="347" t="s">
        <v>38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</row>
    <row r="17" spans="1:12" s="19" customFormat="1" ht="20.100000000000001" customHeigh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</row>
    <row r="18" spans="1:12" s="56" customFormat="1" ht="15" customHeight="1" x14ac:dyDescent="0.25">
      <c r="A18" s="348" t="s">
        <v>1</v>
      </c>
      <c r="B18" s="348"/>
      <c r="C18" s="401" t="str">
        <f>IF('Príloha č. 1'!$C$6="","",'Príloha č. 1'!$C$6)</f>
        <v/>
      </c>
      <c r="D18" s="401"/>
      <c r="E18" s="64"/>
      <c r="F18" s="64"/>
      <c r="J18" s="57"/>
    </row>
    <row r="19" spans="1:12" s="56" customFormat="1" ht="15" customHeight="1" x14ac:dyDescent="0.25">
      <c r="A19" s="350" t="s">
        <v>2</v>
      </c>
      <c r="B19" s="350"/>
      <c r="C19" s="402" t="str">
        <f>IF('Príloha č. 1'!$C$7="","",'Príloha č. 1'!$C$7)</f>
        <v/>
      </c>
      <c r="D19" s="402"/>
      <c r="E19" s="47"/>
      <c r="F19" s="47"/>
    </row>
    <row r="20" spans="1:12" s="56" customFormat="1" ht="15" customHeight="1" x14ac:dyDescent="0.25">
      <c r="A20" s="350" t="s">
        <v>3</v>
      </c>
      <c r="B20" s="350"/>
      <c r="C20" s="403" t="str">
        <f>IF('Príloha č. 1'!C8:D8="","",'Príloha č. 1'!C8:D8)</f>
        <v/>
      </c>
      <c r="D20" s="403"/>
      <c r="E20" s="47"/>
      <c r="F20" s="47"/>
    </row>
    <row r="21" spans="1:12" s="56" customFormat="1" ht="15" customHeight="1" x14ac:dyDescent="0.25">
      <c r="A21" s="350" t="s">
        <v>4</v>
      </c>
      <c r="B21" s="350"/>
      <c r="C21" s="403" t="str">
        <f>IF('Príloha č. 1'!C9:D9="","",'Príloha č. 1'!C9:D9)</f>
        <v/>
      </c>
      <c r="D21" s="403"/>
      <c r="E21" s="47"/>
      <c r="F21" s="47"/>
    </row>
    <row r="24" spans="1:12" ht="15" customHeight="1" x14ac:dyDescent="0.2">
      <c r="A24" s="36" t="s">
        <v>8</v>
      </c>
      <c r="B24" s="122" t="str">
        <f>IF('Príloha č. 1'!B23:B23="","",'Príloha č. 1'!B23:B23)</f>
        <v/>
      </c>
      <c r="C24" s="292"/>
      <c r="F24" s="36"/>
      <c r="G24" s="36"/>
      <c r="H24" s="36"/>
    </row>
    <row r="25" spans="1:12" ht="15" customHeight="1" x14ac:dyDescent="0.2">
      <c r="A25" s="36" t="s">
        <v>9</v>
      </c>
      <c r="B25" s="28" t="str">
        <f>IF('Príloha č. 1'!B24:B24="","",'Príloha č. 1'!B24:B24)</f>
        <v/>
      </c>
      <c r="C25" s="292"/>
      <c r="F25" s="36"/>
      <c r="G25" s="36"/>
      <c r="H25" s="36"/>
    </row>
    <row r="26" spans="1:12" ht="39.950000000000003" customHeight="1" x14ac:dyDescent="0.2">
      <c r="G26" s="352" t="s">
        <v>72</v>
      </c>
      <c r="H26" s="352"/>
      <c r="K26" s="121"/>
      <c r="L26" s="74"/>
    </row>
    <row r="27" spans="1:12" ht="45" customHeight="1" x14ac:dyDescent="0.2">
      <c r="E27" s="61"/>
      <c r="F27" s="399" t="s">
        <v>97</v>
      </c>
      <c r="G27" s="399"/>
      <c r="H27" s="399"/>
      <c r="I27" s="399"/>
      <c r="K27" s="399"/>
      <c r="L27" s="399"/>
    </row>
    <row r="28" spans="1:12" s="58" customFormat="1" x14ac:dyDescent="0.2">
      <c r="A28" s="346" t="s">
        <v>10</v>
      </c>
      <c r="B28" s="346"/>
      <c r="C28" s="290"/>
      <c r="D28" s="61"/>
      <c r="E28" s="292"/>
      <c r="F28" s="292"/>
      <c r="G28" s="292"/>
      <c r="H28" s="292"/>
    </row>
    <row r="29" spans="1:12" s="63" customFormat="1" ht="12" customHeight="1" x14ac:dyDescent="0.2">
      <c r="A29" s="59"/>
      <c r="B29" s="60" t="s">
        <v>11</v>
      </c>
      <c r="C29" s="60"/>
      <c r="D29" s="45"/>
      <c r="E29" s="292"/>
      <c r="F29" s="292"/>
      <c r="G29" s="292"/>
      <c r="H29" s="292"/>
      <c r="I29" s="61"/>
    </row>
  </sheetData>
  <mergeCells count="33">
    <mergeCell ref="A7:L7"/>
    <mergeCell ref="A1:B1"/>
    <mergeCell ref="A2:L2"/>
    <mergeCell ref="A3:B3"/>
    <mergeCell ref="A4:L4"/>
    <mergeCell ref="A5:M5"/>
    <mergeCell ref="E11:E13"/>
    <mergeCell ref="M11:M13"/>
    <mergeCell ref="A8:A9"/>
    <mergeCell ref="B8:B9"/>
    <mergeCell ref="C8:C9"/>
    <mergeCell ref="D8:D9"/>
    <mergeCell ref="E8:E9"/>
    <mergeCell ref="F8:F9"/>
    <mergeCell ref="O11:O12"/>
    <mergeCell ref="G8:G9"/>
    <mergeCell ref="H8:H9"/>
    <mergeCell ref="I8:I9"/>
    <mergeCell ref="J8:L8"/>
    <mergeCell ref="M8:M9"/>
    <mergeCell ref="A28:B28"/>
    <mergeCell ref="A16:K16"/>
    <mergeCell ref="A18:B18"/>
    <mergeCell ref="C18:D18"/>
    <mergeCell ref="A19:B19"/>
    <mergeCell ref="C19:D19"/>
    <mergeCell ref="A20:B20"/>
    <mergeCell ref="C20:D20"/>
    <mergeCell ref="A21:B21"/>
    <mergeCell ref="C21:D21"/>
    <mergeCell ref="G26:H26"/>
    <mergeCell ref="F27:I27"/>
    <mergeCell ref="K27:L27"/>
  </mergeCells>
  <conditionalFormatting sqref="B24:B25">
    <cfRule type="containsBlanks" dxfId="15" priority="2">
      <formula>LEN(TRIM(B24))=0</formula>
    </cfRule>
  </conditionalFormatting>
  <conditionalFormatting sqref="C18:D21">
    <cfRule type="containsBlanks" dxfId="14" priority="1">
      <formula>LEN(TRIM(C18))=0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>
    <tabColor rgb="FFFFFF00"/>
    <pageSetUpPr fitToPage="1"/>
  </sheetPr>
  <dimension ref="A1:U45"/>
  <sheetViews>
    <sheetView showGridLines="0" topLeftCell="A7" zoomScale="80" zoomScaleNormal="80" workbookViewId="0">
      <selection activeCell="E31" sqref="E3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46.5" customHeight="1" x14ac:dyDescent="0.2">
      <c r="A5" s="409" t="s">
        <v>173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175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383</v>
      </c>
      <c r="F11" s="95"/>
      <c r="G11" s="98"/>
      <c r="H11" s="86"/>
      <c r="I11" s="87" t="s">
        <v>39</v>
      </c>
      <c r="J11" s="120"/>
      <c r="K11" s="134"/>
      <c r="L11" s="146"/>
      <c r="M11" s="413" t="s">
        <v>373</v>
      </c>
      <c r="O11" s="437"/>
    </row>
    <row r="12" spans="1:21" s="47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  <c r="O12" s="437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56" customFormat="1" ht="27.75" customHeight="1" thickBot="1" x14ac:dyDescent="0.3">
      <c r="A15" s="405" t="s">
        <v>177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</row>
    <row r="16" spans="1:21" s="39" customFormat="1" ht="24.75" customHeight="1" x14ac:dyDescent="0.25">
      <c r="A16" s="416" t="s">
        <v>40</v>
      </c>
      <c r="B16" s="418" t="s">
        <v>50</v>
      </c>
      <c r="C16" s="420" t="s">
        <v>51</v>
      </c>
      <c r="D16" s="422" t="s">
        <v>47</v>
      </c>
      <c r="E16" s="422" t="s">
        <v>49</v>
      </c>
      <c r="F16" s="424" t="s">
        <v>48</v>
      </c>
      <c r="G16" s="426" t="s">
        <v>53</v>
      </c>
      <c r="H16" s="428" t="s">
        <v>54</v>
      </c>
      <c r="I16" s="430" t="s">
        <v>46</v>
      </c>
      <c r="J16" s="432" t="s">
        <v>64</v>
      </c>
      <c r="K16" s="433"/>
      <c r="L16" s="434"/>
      <c r="M16" s="435" t="s">
        <v>76</v>
      </c>
    </row>
    <row r="17" spans="1:13" s="39" customFormat="1" ht="64.5" customHeight="1" x14ac:dyDescent="0.25">
      <c r="A17" s="417"/>
      <c r="B17" s="419"/>
      <c r="C17" s="421"/>
      <c r="D17" s="423"/>
      <c r="E17" s="423"/>
      <c r="F17" s="425"/>
      <c r="G17" s="427"/>
      <c r="H17" s="429"/>
      <c r="I17" s="431"/>
      <c r="J17" s="40" t="s">
        <v>42</v>
      </c>
      <c r="K17" s="41" t="s">
        <v>66</v>
      </c>
      <c r="L17" s="172" t="s">
        <v>43</v>
      </c>
      <c r="M17" s="436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73" t="s">
        <v>55</v>
      </c>
      <c r="M18" s="171" t="s">
        <v>74</v>
      </c>
    </row>
    <row r="19" spans="1:13" s="47" customFormat="1" ht="29.1" customHeight="1" x14ac:dyDescent="0.25">
      <c r="A19" s="84"/>
      <c r="B19" s="128"/>
      <c r="C19" s="131"/>
      <c r="D19" s="85"/>
      <c r="E19" s="410" t="s">
        <v>383</v>
      </c>
      <c r="F19" s="95"/>
      <c r="G19" s="98"/>
      <c r="H19" s="86"/>
      <c r="I19" s="87" t="s">
        <v>39</v>
      </c>
      <c r="J19" s="120"/>
      <c r="K19" s="134"/>
      <c r="L19" s="146"/>
      <c r="M19" s="413" t="s">
        <v>374</v>
      </c>
    </row>
    <row r="20" spans="1:13" s="47" customFormat="1" ht="29.1" customHeight="1" x14ac:dyDescent="0.25">
      <c r="A20" s="137"/>
      <c r="B20" s="129"/>
      <c r="C20" s="132"/>
      <c r="D20" s="88"/>
      <c r="E20" s="411"/>
      <c r="F20" s="96"/>
      <c r="G20" s="99"/>
      <c r="H20" s="89"/>
      <c r="I20" s="90"/>
      <c r="J20" s="126"/>
      <c r="K20" s="135"/>
      <c r="L20" s="174"/>
      <c r="M20" s="414"/>
    </row>
    <row r="21" spans="1:13" s="47" customFormat="1" ht="29.1" customHeight="1" thickBot="1" x14ac:dyDescent="0.3">
      <c r="A21" s="138"/>
      <c r="B21" s="130"/>
      <c r="C21" s="133"/>
      <c r="D21" s="91"/>
      <c r="E21" s="412"/>
      <c r="F21" s="97"/>
      <c r="G21" s="100"/>
      <c r="H21" s="92"/>
      <c r="I21" s="93"/>
      <c r="J21" s="127"/>
      <c r="K21" s="136"/>
      <c r="L21" s="175"/>
      <c r="M21" s="415"/>
    </row>
    <row r="22" spans="1:13" s="47" customFormat="1" ht="29.1" customHeight="1" x14ac:dyDescent="0.25">
      <c r="A22" s="115"/>
      <c r="B22" s="148"/>
      <c r="C22" s="148"/>
      <c r="D22" s="115"/>
      <c r="E22" s="298"/>
      <c r="F22" s="115"/>
      <c r="G22" s="115"/>
      <c r="H22" s="115"/>
      <c r="I22" s="115"/>
      <c r="J22" s="149"/>
      <c r="K22" s="150"/>
      <c r="L22" s="149"/>
      <c r="M22" s="115"/>
    </row>
    <row r="23" spans="1:13" s="56" customFormat="1" ht="27.75" customHeight="1" thickBot="1" x14ac:dyDescent="0.3">
      <c r="A23" s="405" t="s">
        <v>179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</row>
    <row r="24" spans="1:13" s="39" customFormat="1" ht="24.75" customHeight="1" x14ac:dyDescent="0.25">
      <c r="A24" s="416" t="s">
        <v>40</v>
      </c>
      <c r="B24" s="418" t="s">
        <v>50</v>
      </c>
      <c r="C24" s="420" t="s">
        <v>51</v>
      </c>
      <c r="D24" s="422" t="s">
        <v>47</v>
      </c>
      <c r="E24" s="422" t="s">
        <v>49</v>
      </c>
      <c r="F24" s="424" t="s">
        <v>48</v>
      </c>
      <c r="G24" s="426" t="s">
        <v>53</v>
      </c>
      <c r="H24" s="428" t="s">
        <v>54</v>
      </c>
      <c r="I24" s="430" t="s">
        <v>46</v>
      </c>
      <c r="J24" s="432" t="s">
        <v>64</v>
      </c>
      <c r="K24" s="433"/>
      <c r="L24" s="434"/>
      <c r="M24" s="435" t="s">
        <v>76</v>
      </c>
    </row>
    <row r="25" spans="1:13" s="39" customFormat="1" ht="64.5" customHeight="1" x14ac:dyDescent="0.25">
      <c r="A25" s="417"/>
      <c r="B25" s="419"/>
      <c r="C25" s="421"/>
      <c r="D25" s="423"/>
      <c r="E25" s="423"/>
      <c r="F25" s="425"/>
      <c r="G25" s="427"/>
      <c r="H25" s="429"/>
      <c r="I25" s="431"/>
      <c r="J25" s="40" t="s">
        <v>42</v>
      </c>
      <c r="K25" s="41" t="s">
        <v>66</v>
      </c>
      <c r="L25" s="172" t="s">
        <v>43</v>
      </c>
      <c r="M25" s="436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73" t="s">
        <v>55</v>
      </c>
      <c r="M26" s="171" t="s">
        <v>74</v>
      </c>
    </row>
    <row r="27" spans="1:13" s="47" customFormat="1" ht="29.1" customHeight="1" x14ac:dyDescent="0.25">
      <c r="A27" s="84"/>
      <c r="B27" s="128"/>
      <c r="C27" s="131"/>
      <c r="D27" s="85"/>
      <c r="E27" s="410" t="s">
        <v>384</v>
      </c>
      <c r="F27" s="95"/>
      <c r="G27" s="98"/>
      <c r="H27" s="86"/>
      <c r="I27" s="87" t="s">
        <v>39</v>
      </c>
      <c r="J27" s="120"/>
      <c r="K27" s="134"/>
      <c r="L27" s="146"/>
      <c r="M27" s="413" t="s">
        <v>373</v>
      </c>
    </row>
    <row r="28" spans="1:13" s="47" customFormat="1" ht="29.1" customHeight="1" x14ac:dyDescent="0.25">
      <c r="A28" s="137"/>
      <c r="B28" s="129"/>
      <c r="C28" s="132"/>
      <c r="D28" s="88"/>
      <c r="E28" s="411"/>
      <c r="F28" s="96"/>
      <c r="G28" s="99"/>
      <c r="H28" s="89"/>
      <c r="I28" s="90"/>
      <c r="J28" s="126"/>
      <c r="K28" s="135"/>
      <c r="L28" s="174"/>
      <c r="M28" s="414"/>
    </row>
    <row r="29" spans="1:13" s="47" customFormat="1" ht="29.1" customHeight="1" thickBot="1" x14ac:dyDescent="0.3">
      <c r="A29" s="138"/>
      <c r="B29" s="130"/>
      <c r="C29" s="133"/>
      <c r="D29" s="91"/>
      <c r="E29" s="412"/>
      <c r="F29" s="97"/>
      <c r="G29" s="100"/>
      <c r="H29" s="92"/>
      <c r="I29" s="93"/>
      <c r="J29" s="127"/>
      <c r="K29" s="136"/>
      <c r="L29" s="175"/>
      <c r="M29" s="415"/>
    </row>
    <row r="30" spans="1:13" s="47" customFormat="1" ht="29.1" customHeight="1" x14ac:dyDescent="0.25">
      <c r="A30" s="115"/>
      <c r="B30" s="148"/>
      <c r="C30" s="148"/>
      <c r="D30" s="115"/>
      <c r="E30" s="298"/>
      <c r="F30" s="115"/>
      <c r="G30" s="115"/>
      <c r="H30" s="115"/>
      <c r="I30" s="115"/>
      <c r="J30" s="149"/>
      <c r="K30" s="150"/>
      <c r="L30" s="149"/>
      <c r="M30" s="115"/>
    </row>
    <row r="31" spans="1:13" s="47" customFormat="1" ht="24.95" customHeight="1" x14ac:dyDescent="0.25">
      <c r="A31" s="115"/>
      <c r="B31" s="148"/>
      <c r="C31" s="148"/>
      <c r="D31" s="115"/>
      <c r="E31" s="115"/>
      <c r="F31" s="115"/>
      <c r="G31" s="115"/>
      <c r="H31" s="115"/>
      <c r="I31" s="115"/>
      <c r="J31" s="149"/>
      <c r="K31" s="150"/>
      <c r="L31" s="149"/>
    </row>
    <row r="32" spans="1:13" s="19" customFormat="1" ht="20.100000000000001" customHeight="1" x14ac:dyDescent="0.25">
      <c r="A32" s="347" t="s">
        <v>38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7"/>
    </row>
    <row r="33" spans="1:12" s="19" customFormat="1" ht="20.100000000000001" customHeight="1" x14ac:dyDescent="0.25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</row>
    <row r="34" spans="1:12" s="56" customFormat="1" ht="15" customHeight="1" x14ac:dyDescent="0.25">
      <c r="A34" s="348" t="s">
        <v>1</v>
      </c>
      <c r="B34" s="348"/>
      <c r="C34" s="401" t="str">
        <f>IF('Príloha č. 1'!$C$6="","",'Príloha č. 1'!$C$6)</f>
        <v/>
      </c>
      <c r="D34" s="401"/>
      <c r="E34" s="64"/>
      <c r="F34" s="64"/>
      <c r="J34" s="57"/>
    </row>
    <row r="35" spans="1:12" s="56" customFormat="1" ht="15" customHeight="1" x14ac:dyDescent="0.25">
      <c r="A35" s="350" t="s">
        <v>2</v>
      </c>
      <c r="B35" s="350"/>
      <c r="C35" s="402" t="str">
        <f>IF('Príloha č. 1'!$C$7="","",'Príloha č. 1'!$C$7)</f>
        <v/>
      </c>
      <c r="D35" s="402"/>
      <c r="E35" s="47"/>
      <c r="F35" s="47"/>
    </row>
    <row r="36" spans="1:12" s="56" customFormat="1" ht="15" customHeight="1" x14ac:dyDescent="0.25">
      <c r="A36" s="350" t="s">
        <v>3</v>
      </c>
      <c r="B36" s="350"/>
      <c r="C36" s="403" t="str">
        <f>IF('Príloha č. 1'!C8:D8="","",'Príloha č. 1'!C8:D8)</f>
        <v/>
      </c>
      <c r="D36" s="403"/>
      <c r="E36" s="47"/>
      <c r="F36" s="47"/>
    </row>
    <row r="37" spans="1:12" s="56" customFormat="1" ht="15" customHeight="1" x14ac:dyDescent="0.25">
      <c r="A37" s="350" t="s">
        <v>4</v>
      </c>
      <c r="B37" s="350"/>
      <c r="C37" s="403" t="str">
        <f>IF('Príloha č. 1'!C9:D9="","",'Príloha č. 1'!C9:D9)</f>
        <v/>
      </c>
      <c r="D37" s="403"/>
      <c r="E37" s="47"/>
      <c r="F37" s="47"/>
    </row>
    <row r="40" spans="1:12" ht="15" customHeight="1" x14ac:dyDescent="0.2">
      <c r="A40" s="36" t="s">
        <v>8</v>
      </c>
      <c r="B40" s="122" t="str">
        <f>IF('Príloha č. 1'!B23:B23="","",'Príloha č. 1'!B23:B23)</f>
        <v/>
      </c>
      <c r="C40" s="292"/>
      <c r="F40" s="36"/>
      <c r="G40" s="36"/>
      <c r="H40" s="36"/>
    </row>
    <row r="41" spans="1:12" ht="15" customHeight="1" x14ac:dyDescent="0.2">
      <c r="A41" s="36" t="s">
        <v>9</v>
      </c>
      <c r="B41" s="28" t="str">
        <f>IF('Príloha č. 1'!B24:B24="","",'Príloha č. 1'!B24:B24)</f>
        <v/>
      </c>
      <c r="C41" s="292"/>
      <c r="F41" s="36"/>
      <c r="G41" s="36"/>
      <c r="H41" s="36"/>
    </row>
    <row r="42" spans="1:12" ht="39.950000000000003" customHeight="1" x14ac:dyDescent="0.2">
      <c r="G42" s="352" t="s">
        <v>72</v>
      </c>
      <c r="H42" s="352"/>
      <c r="K42" s="121"/>
      <c r="L42" s="74"/>
    </row>
    <row r="43" spans="1:12" ht="45" customHeight="1" x14ac:dyDescent="0.2">
      <c r="E43" s="61"/>
      <c r="F43" s="399" t="s">
        <v>97</v>
      </c>
      <c r="G43" s="399"/>
      <c r="H43" s="399"/>
      <c r="I43" s="399"/>
      <c r="K43" s="399"/>
      <c r="L43" s="399"/>
    </row>
    <row r="44" spans="1:12" s="58" customFormat="1" x14ac:dyDescent="0.2">
      <c r="A44" s="346" t="s">
        <v>10</v>
      </c>
      <c r="B44" s="346"/>
      <c r="C44" s="290"/>
      <c r="D44" s="61"/>
      <c r="E44" s="292"/>
      <c r="F44" s="292"/>
      <c r="G44" s="292"/>
      <c r="H44" s="292"/>
    </row>
    <row r="45" spans="1:12" s="63" customFormat="1" ht="12" customHeight="1" x14ac:dyDescent="0.2">
      <c r="A45" s="59"/>
      <c r="B45" s="60" t="s">
        <v>11</v>
      </c>
      <c r="C45" s="60"/>
      <c r="D45" s="45"/>
      <c r="E45" s="292"/>
      <c r="F45" s="292"/>
      <c r="G45" s="292"/>
      <c r="H45" s="292"/>
      <c r="I45" s="61"/>
    </row>
  </sheetData>
  <mergeCells count="61"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E27:E29"/>
    <mergeCell ref="M27:M29"/>
    <mergeCell ref="F24:F25"/>
    <mergeCell ref="G24:G25"/>
    <mergeCell ref="H24:H25"/>
    <mergeCell ref="I24:I25"/>
    <mergeCell ref="J24:L24"/>
    <mergeCell ref="M24:M25"/>
    <mergeCell ref="A24:A25"/>
    <mergeCell ref="B24:B25"/>
    <mergeCell ref="C24:C25"/>
    <mergeCell ref="D24:D25"/>
    <mergeCell ref="E24:E25"/>
    <mergeCell ref="A44:B44"/>
    <mergeCell ref="A32:K32"/>
    <mergeCell ref="A34:B34"/>
    <mergeCell ref="C34:D34"/>
    <mergeCell ref="A35:B35"/>
    <mergeCell ref="C35:D35"/>
    <mergeCell ref="A36:B36"/>
    <mergeCell ref="C36:D36"/>
    <mergeCell ref="A37:B37"/>
    <mergeCell ref="C37:D37"/>
    <mergeCell ref="G42:H42"/>
    <mergeCell ref="F43:I43"/>
    <mergeCell ref="K43:L43"/>
  </mergeCells>
  <conditionalFormatting sqref="B40:B41">
    <cfRule type="containsBlanks" dxfId="13" priority="2">
      <formula>LEN(TRIM(B40))=0</formula>
    </cfRule>
  </conditionalFormatting>
  <conditionalFormatting sqref="C34:D37">
    <cfRule type="containsBlanks" dxfId="12" priority="1">
      <formula>LEN(TRIM(C34))=0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6">
    <tabColor rgb="FFFFFF00"/>
    <pageSetUpPr fitToPage="1"/>
  </sheetPr>
  <dimension ref="A1:U29"/>
  <sheetViews>
    <sheetView showGridLines="0" zoomScale="80" zoomScaleNormal="80" workbookViewId="0">
      <selection activeCell="E25" sqref="E2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2" customWidth="1"/>
    <col min="8" max="8" width="15.7109375" style="29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1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2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47.25" customHeight="1" x14ac:dyDescent="0.2">
      <c r="A5" s="409" t="s">
        <v>325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O6" s="38"/>
      <c r="P6" s="38"/>
      <c r="U6" s="38"/>
    </row>
    <row r="7" spans="1:21" s="56" customFormat="1" ht="27.75" customHeight="1" thickBot="1" x14ac:dyDescent="0.3">
      <c r="A7" s="405" t="s">
        <v>183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47" customFormat="1" ht="29.1" customHeight="1" x14ac:dyDescent="0.25">
      <c r="A11" s="84"/>
      <c r="B11" s="128"/>
      <c r="C11" s="131"/>
      <c r="D11" s="85"/>
      <c r="E11" s="410" t="s">
        <v>383</v>
      </c>
      <c r="F11" s="95"/>
      <c r="G11" s="98"/>
      <c r="H11" s="86"/>
      <c r="I11" s="87" t="s">
        <v>39</v>
      </c>
      <c r="J11" s="120"/>
      <c r="K11" s="134"/>
      <c r="L11" s="146"/>
      <c r="M11" s="413" t="s">
        <v>359</v>
      </c>
      <c r="O11" s="437"/>
    </row>
    <row r="12" spans="1:21" s="47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  <c r="O12" s="437"/>
    </row>
    <row r="13" spans="1:21" s="47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47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47" customFormat="1" ht="24.95" customHeight="1" x14ac:dyDescent="0.25">
      <c r="A15" s="115"/>
      <c r="B15" s="148"/>
      <c r="C15" s="148"/>
      <c r="D15" s="115"/>
      <c r="E15" s="115"/>
      <c r="F15" s="115"/>
      <c r="G15" s="115"/>
      <c r="H15" s="115"/>
      <c r="I15" s="115"/>
      <c r="J15" s="149"/>
      <c r="K15" s="150"/>
      <c r="L15" s="149"/>
    </row>
    <row r="16" spans="1:21" s="19" customFormat="1" ht="20.100000000000001" customHeight="1" x14ac:dyDescent="0.25">
      <c r="A16" s="347" t="s">
        <v>38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</row>
    <row r="17" spans="1:12" s="19" customFormat="1" ht="20.100000000000001" customHeigh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</row>
    <row r="18" spans="1:12" s="56" customFormat="1" ht="15" customHeight="1" x14ac:dyDescent="0.25">
      <c r="A18" s="348" t="s">
        <v>1</v>
      </c>
      <c r="B18" s="348"/>
      <c r="C18" s="401" t="str">
        <f>IF('Príloha č. 1'!$C$6="","",'Príloha č. 1'!$C$6)</f>
        <v/>
      </c>
      <c r="D18" s="401"/>
      <c r="E18" s="64"/>
      <c r="F18" s="64"/>
      <c r="J18" s="57"/>
    </row>
    <row r="19" spans="1:12" s="56" customFormat="1" ht="15" customHeight="1" x14ac:dyDescent="0.25">
      <c r="A19" s="350" t="s">
        <v>2</v>
      </c>
      <c r="B19" s="350"/>
      <c r="C19" s="402" t="str">
        <f>IF('Príloha č. 1'!$C$7="","",'Príloha č. 1'!$C$7)</f>
        <v/>
      </c>
      <c r="D19" s="402"/>
      <c r="E19" s="47"/>
      <c r="F19" s="47"/>
    </row>
    <row r="20" spans="1:12" s="56" customFormat="1" ht="15" customHeight="1" x14ac:dyDescent="0.25">
      <c r="A20" s="350" t="s">
        <v>3</v>
      </c>
      <c r="B20" s="350"/>
      <c r="C20" s="403" t="str">
        <f>IF('Príloha č. 1'!C8:D8="","",'Príloha č. 1'!C8:D8)</f>
        <v/>
      </c>
      <c r="D20" s="403"/>
      <c r="E20" s="47"/>
      <c r="F20" s="47"/>
    </row>
    <row r="21" spans="1:12" s="56" customFormat="1" ht="15" customHeight="1" x14ac:dyDescent="0.25">
      <c r="A21" s="350" t="s">
        <v>4</v>
      </c>
      <c r="B21" s="350"/>
      <c r="C21" s="403" t="str">
        <f>IF('Príloha č. 1'!C9:D9="","",'Príloha č. 1'!C9:D9)</f>
        <v/>
      </c>
      <c r="D21" s="403"/>
      <c r="E21" s="47"/>
      <c r="F21" s="47"/>
    </row>
    <row r="24" spans="1:12" ht="15" customHeight="1" x14ac:dyDescent="0.2">
      <c r="A24" s="36" t="s">
        <v>8</v>
      </c>
      <c r="B24" s="122" t="str">
        <f>IF('Príloha č. 1'!B23:B23="","",'Príloha č. 1'!B23:B23)</f>
        <v/>
      </c>
      <c r="C24" s="292"/>
      <c r="F24" s="36"/>
      <c r="G24" s="36"/>
      <c r="H24" s="36"/>
    </row>
    <row r="25" spans="1:12" ht="15" customHeight="1" x14ac:dyDescent="0.2">
      <c r="A25" s="36" t="s">
        <v>9</v>
      </c>
      <c r="B25" s="28" t="str">
        <f>IF('Príloha č. 1'!B24:B24="","",'Príloha č. 1'!B24:B24)</f>
        <v/>
      </c>
      <c r="C25" s="292"/>
      <c r="F25" s="36"/>
      <c r="G25" s="36"/>
      <c r="H25" s="36"/>
    </row>
    <row r="26" spans="1:12" ht="39.950000000000003" customHeight="1" x14ac:dyDescent="0.2">
      <c r="G26" s="352" t="s">
        <v>72</v>
      </c>
      <c r="H26" s="352"/>
      <c r="K26" s="121"/>
      <c r="L26" s="74"/>
    </row>
    <row r="27" spans="1:12" ht="45" customHeight="1" x14ac:dyDescent="0.2">
      <c r="E27" s="61"/>
      <c r="F27" s="399" t="s">
        <v>97</v>
      </c>
      <c r="G27" s="399"/>
      <c r="H27" s="399"/>
      <c r="I27" s="399"/>
      <c r="K27" s="399"/>
      <c r="L27" s="399"/>
    </row>
    <row r="28" spans="1:12" s="58" customFormat="1" x14ac:dyDescent="0.2">
      <c r="A28" s="346" t="s">
        <v>10</v>
      </c>
      <c r="B28" s="346"/>
      <c r="C28" s="290"/>
      <c r="D28" s="61"/>
      <c r="E28" s="292"/>
      <c r="F28" s="292"/>
      <c r="G28" s="292"/>
      <c r="H28" s="292"/>
    </row>
    <row r="29" spans="1:12" s="63" customFormat="1" ht="12" customHeight="1" x14ac:dyDescent="0.2">
      <c r="A29" s="59"/>
      <c r="B29" s="60" t="s">
        <v>11</v>
      </c>
      <c r="C29" s="60"/>
      <c r="D29" s="45"/>
      <c r="E29" s="292"/>
      <c r="F29" s="292"/>
      <c r="G29" s="292"/>
      <c r="H29" s="292"/>
      <c r="I29" s="61"/>
    </row>
  </sheetData>
  <mergeCells count="33"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A1:B1"/>
    <mergeCell ref="A2:L2"/>
    <mergeCell ref="A3:B3"/>
    <mergeCell ref="A4:L4"/>
    <mergeCell ref="A5:M5"/>
    <mergeCell ref="M8:M9"/>
    <mergeCell ref="O11:O12"/>
    <mergeCell ref="A16:K16"/>
    <mergeCell ref="A18:B18"/>
    <mergeCell ref="C18:D18"/>
    <mergeCell ref="F8:F9"/>
    <mergeCell ref="A19:B19"/>
    <mergeCell ref="C19:D19"/>
    <mergeCell ref="E11:E13"/>
    <mergeCell ref="M11:M13"/>
    <mergeCell ref="K27:L27"/>
    <mergeCell ref="G26:H26"/>
    <mergeCell ref="F27:I27"/>
    <mergeCell ref="A28:B28"/>
    <mergeCell ref="A20:B20"/>
    <mergeCell ref="C20:D20"/>
    <mergeCell ref="A21:B21"/>
    <mergeCell ref="C21:D21"/>
  </mergeCells>
  <conditionalFormatting sqref="B24:B25">
    <cfRule type="containsBlanks" dxfId="11" priority="2">
      <formula>LEN(TRIM(B24))=0</formula>
    </cfRule>
  </conditionalFormatting>
  <conditionalFormatting sqref="C18:D21">
    <cfRule type="containsBlanks" dxfId="10" priority="1">
      <formula>LEN(TRIM(C18))=0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1"/>
  <sheetViews>
    <sheetView showGridLines="0" topLeftCell="A25" zoomScale="80" zoomScaleNormal="80" workbookViewId="0">
      <selection activeCell="F47" sqref="F4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6" customWidth="1"/>
    <col min="8" max="8" width="15.7109375" style="29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4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6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46.5" customHeight="1" x14ac:dyDescent="0.2">
      <c r="A5" s="409" t="s">
        <v>185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22" customFormat="1" ht="24.75" customHeight="1" x14ac:dyDescent="0.2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O6" s="38"/>
      <c r="P6" s="38"/>
      <c r="U6" s="38"/>
    </row>
    <row r="7" spans="1:21" s="56" customFormat="1" ht="27.75" customHeight="1" thickBot="1" x14ac:dyDescent="0.3">
      <c r="A7" s="405" t="s">
        <v>187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21" s="39" customFormat="1" ht="24.75" customHeight="1" x14ac:dyDescent="0.25">
      <c r="A8" s="416" t="s">
        <v>40</v>
      </c>
      <c r="B8" s="418" t="s">
        <v>50</v>
      </c>
      <c r="C8" s="420" t="s">
        <v>51</v>
      </c>
      <c r="D8" s="422" t="s">
        <v>47</v>
      </c>
      <c r="E8" s="422" t="s">
        <v>49</v>
      </c>
      <c r="F8" s="424" t="s">
        <v>48</v>
      </c>
      <c r="G8" s="426" t="s">
        <v>53</v>
      </c>
      <c r="H8" s="428" t="s">
        <v>54</v>
      </c>
      <c r="I8" s="430" t="s">
        <v>46</v>
      </c>
      <c r="J8" s="432" t="s">
        <v>64</v>
      </c>
      <c r="K8" s="433"/>
      <c r="L8" s="434"/>
      <c r="M8" s="435" t="s">
        <v>76</v>
      </c>
    </row>
    <row r="9" spans="1:21" s="39" customFormat="1" ht="64.5" customHeight="1" x14ac:dyDescent="0.25">
      <c r="A9" s="417"/>
      <c r="B9" s="419"/>
      <c r="C9" s="421"/>
      <c r="D9" s="423"/>
      <c r="E9" s="423"/>
      <c r="F9" s="425"/>
      <c r="G9" s="427"/>
      <c r="H9" s="429"/>
      <c r="I9" s="431"/>
      <c r="J9" s="40" t="s">
        <v>42</v>
      </c>
      <c r="K9" s="41" t="s">
        <v>66</v>
      </c>
      <c r="L9" s="172" t="s">
        <v>43</v>
      </c>
      <c r="M9" s="436"/>
    </row>
    <row r="10" spans="1:21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73" t="s">
        <v>55</v>
      </c>
      <c r="M10" s="171" t="s">
        <v>74</v>
      </c>
    </row>
    <row r="11" spans="1:21" s="299" customFormat="1" ht="29.1" customHeight="1" x14ac:dyDescent="0.25">
      <c r="A11" s="84"/>
      <c r="B11" s="128"/>
      <c r="C11" s="131"/>
      <c r="D11" s="85"/>
      <c r="E11" s="410" t="s">
        <v>383</v>
      </c>
      <c r="F11" s="95"/>
      <c r="G11" s="98"/>
      <c r="H11" s="86"/>
      <c r="I11" s="87" t="s">
        <v>39</v>
      </c>
      <c r="J11" s="120"/>
      <c r="K11" s="134"/>
      <c r="L11" s="146"/>
      <c r="M11" s="413" t="s">
        <v>376</v>
      </c>
      <c r="O11" s="437"/>
    </row>
    <row r="12" spans="1:21" s="299" customFormat="1" ht="27.75" customHeight="1" x14ac:dyDescent="0.25">
      <c r="A12" s="137"/>
      <c r="B12" s="129"/>
      <c r="C12" s="132"/>
      <c r="D12" s="88"/>
      <c r="E12" s="411"/>
      <c r="F12" s="96"/>
      <c r="G12" s="99"/>
      <c r="H12" s="89"/>
      <c r="I12" s="90"/>
      <c r="J12" s="126"/>
      <c r="K12" s="135"/>
      <c r="L12" s="174"/>
      <c r="M12" s="414"/>
      <c r="O12" s="437"/>
    </row>
    <row r="13" spans="1:21" s="299" customFormat="1" ht="29.1" customHeight="1" thickBot="1" x14ac:dyDescent="0.3">
      <c r="A13" s="138"/>
      <c r="B13" s="130"/>
      <c r="C13" s="133"/>
      <c r="D13" s="91"/>
      <c r="E13" s="412"/>
      <c r="F13" s="97"/>
      <c r="G13" s="100"/>
      <c r="H13" s="92"/>
      <c r="I13" s="93"/>
      <c r="J13" s="127"/>
      <c r="K13" s="136"/>
      <c r="L13" s="175"/>
      <c r="M13" s="415"/>
    </row>
    <row r="14" spans="1:21" s="299" customFormat="1" ht="29.1" customHeight="1" x14ac:dyDescent="0.25">
      <c r="A14" s="115"/>
      <c r="B14" s="148"/>
      <c r="C14" s="148"/>
      <c r="D14" s="115"/>
      <c r="E14" s="298"/>
      <c r="F14" s="115"/>
      <c r="G14" s="115"/>
      <c r="H14" s="115"/>
      <c r="I14" s="115"/>
      <c r="J14" s="149"/>
      <c r="K14" s="150"/>
      <c r="L14" s="149"/>
      <c r="M14" s="115"/>
    </row>
    <row r="15" spans="1:21" s="56" customFormat="1" ht="27.75" customHeight="1" thickBot="1" x14ac:dyDescent="0.3">
      <c r="A15" s="405" t="s">
        <v>189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</row>
    <row r="16" spans="1:21" s="39" customFormat="1" ht="24.75" customHeight="1" x14ac:dyDescent="0.25">
      <c r="A16" s="416" t="s">
        <v>40</v>
      </c>
      <c r="B16" s="418" t="s">
        <v>50</v>
      </c>
      <c r="C16" s="420" t="s">
        <v>51</v>
      </c>
      <c r="D16" s="422" t="s">
        <v>47</v>
      </c>
      <c r="E16" s="422" t="s">
        <v>49</v>
      </c>
      <c r="F16" s="424" t="s">
        <v>48</v>
      </c>
      <c r="G16" s="426" t="s">
        <v>53</v>
      </c>
      <c r="H16" s="428" t="s">
        <v>54</v>
      </c>
      <c r="I16" s="430" t="s">
        <v>46</v>
      </c>
      <c r="J16" s="432" t="s">
        <v>64</v>
      </c>
      <c r="K16" s="433"/>
      <c r="L16" s="434"/>
      <c r="M16" s="435" t="s">
        <v>76</v>
      </c>
    </row>
    <row r="17" spans="1:13" s="39" customFormat="1" ht="64.5" customHeight="1" x14ac:dyDescent="0.25">
      <c r="A17" s="417"/>
      <c r="B17" s="419"/>
      <c r="C17" s="421"/>
      <c r="D17" s="423"/>
      <c r="E17" s="423"/>
      <c r="F17" s="425"/>
      <c r="G17" s="427"/>
      <c r="H17" s="429"/>
      <c r="I17" s="431"/>
      <c r="J17" s="40" t="s">
        <v>42</v>
      </c>
      <c r="K17" s="41" t="s">
        <v>66</v>
      </c>
      <c r="L17" s="172" t="s">
        <v>43</v>
      </c>
      <c r="M17" s="436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73" t="s">
        <v>55</v>
      </c>
      <c r="M18" s="171" t="s">
        <v>74</v>
      </c>
    </row>
    <row r="19" spans="1:13" s="299" customFormat="1" ht="29.1" customHeight="1" x14ac:dyDescent="0.25">
      <c r="A19" s="84"/>
      <c r="B19" s="128"/>
      <c r="C19" s="131"/>
      <c r="D19" s="85"/>
      <c r="E19" s="410" t="s">
        <v>383</v>
      </c>
      <c r="F19" s="95"/>
      <c r="G19" s="98"/>
      <c r="H19" s="86"/>
      <c r="I19" s="87" t="s">
        <v>39</v>
      </c>
      <c r="J19" s="120"/>
      <c r="K19" s="134"/>
      <c r="L19" s="146"/>
      <c r="M19" s="413" t="s">
        <v>367</v>
      </c>
    </row>
    <row r="20" spans="1:13" s="299" customFormat="1" ht="29.1" customHeight="1" x14ac:dyDescent="0.25">
      <c r="A20" s="137"/>
      <c r="B20" s="129"/>
      <c r="C20" s="132"/>
      <c r="D20" s="88"/>
      <c r="E20" s="411"/>
      <c r="F20" s="96"/>
      <c r="G20" s="99"/>
      <c r="H20" s="89"/>
      <c r="I20" s="90"/>
      <c r="J20" s="126"/>
      <c r="K20" s="135"/>
      <c r="L20" s="174"/>
      <c r="M20" s="414"/>
    </row>
    <row r="21" spans="1:13" s="299" customFormat="1" ht="29.1" customHeight="1" thickBot="1" x14ac:dyDescent="0.3">
      <c r="A21" s="138"/>
      <c r="B21" s="130"/>
      <c r="C21" s="133"/>
      <c r="D21" s="91"/>
      <c r="E21" s="412"/>
      <c r="F21" s="97"/>
      <c r="G21" s="100"/>
      <c r="H21" s="92"/>
      <c r="I21" s="93"/>
      <c r="J21" s="127"/>
      <c r="K21" s="136"/>
      <c r="L21" s="175"/>
      <c r="M21" s="415"/>
    </row>
    <row r="22" spans="1:13" s="299" customFormat="1" ht="29.1" customHeight="1" x14ac:dyDescent="0.25">
      <c r="A22" s="115"/>
      <c r="B22" s="148"/>
      <c r="C22" s="148"/>
      <c r="D22" s="115"/>
      <c r="E22" s="298"/>
      <c r="F22" s="115"/>
      <c r="G22" s="115"/>
      <c r="H22" s="115"/>
      <c r="I22" s="115"/>
      <c r="J22" s="149"/>
      <c r="K22" s="150"/>
      <c r="L22" s="149"/>
      <c r="M22" s="115"/>
    </row>
    <row r="23" spans="1:13" s="56" customFormat="1" ht="27.75" customHeight="1" thickBot="1" x14ac:dyDescent="0.3">
      <c r="A23" s="405" t="s">
        <v>168</v>
      </c>
      <c r="B23" s="406"/>
      <c r="C23" s="406"/>
      <c r="D23" s="406"/>
      <c r="E23" s="406"/>
      <c r="F23" s="406"/>
      <c r="G23" s="406"/>
      <c r="H23" s="406"/>
      <c r="I23" s="406"/>
      <c r="J23" s="406"/>
      <c r="K23" s="406"/>
      <c r="L23" s="406"/>
    </row>
    <row r="24" spans="1:13" s="39" customFormat="1" ht="24.75" customHeight="1" x14ac:dyDescent="0.25">
      <c r="A24" s="416" t="s">
        <v>40</v>
      </c>
      <c r="B24" s="418" t="s">
        <v>50</v>
      </c>
      <c r="C24" s="420" t="s">
        <v>51</v>
      </c>
      <c r="D24" s="422" t="s">
        <v>47</v>
      </c>
      <c r="E24" s="422" t="s">
        <v>49</v>
      </c>
      <c r="F24" s="424" t="s">
        <v>48</v>
      </c>
      <c r="G24" s="426" t="s">
        <v>53</v>
      </c>
      <c r="H24" s="428" t="s">
        <v>54</v>
      </c>
      <c r="I24" s="430" t="s">
        <v>46</v>
      </c>
      <c r="J24" s="432" t="s">
        <v>64</v>
      </c>
      <c r="K24" s="433"/>
      <c r="L24" s="434"/>
      <c r="M24" s="435" t="s">
        <v>76</v>
      </c>
    </row>
    <row r="25" spans="1:13" s="39" customFormat="1" ht="64.5" customHeight="1" x14ac:dyDescent="0.25">
      <c r="A25" s="417"/>
      <c r="B25" s="419"/>
      <c r="C25" s="421"/>
      <c r="D25" s="423"/>
      <c r="E25" s="423"/>
      <c r="F25" s="425"/>
      <c r="G25" s="427"/>
      <c r="H25" s="429"/>
      <c r="I25" s="431"/>
      <c r="J25" s="40" t="s">
        <v>42</v>
      </c>
      <c r="K25" s="41" t="s">
        <v>66</v>
      </c>
      <c r="L25" s="172" t="s">
        <v>43</v>
      </c>
      <c r="M25" s="436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73" t="s">
        <v>55</v>
      </c>
      <c r="M26" s="171" t="s">
        <v>74</v>
      </c>
    </row>
    <row r="27" spans="1:13" s="299" customFormat="1" ht="29.1" customHeight="1" x14ac:dyDescent="0.25">
      <c r="A27" s="84"/>
      <c r="B27" s="128"/>
      <c r="C27" s="131"/>
      <c r="D27" s="85"/>
      <c r="E27" s="410" t="s">
        <v>384</v>
      </c>
      <c r="F27" s="95"/>
      <c r="G27" s="98"/>
      <c r="H27" s="86"/>
      <c r="I27" s="87" t="s">
        <v>39</v>
      </c>
      <c r="J27" s="120"/>
      <c r="K27" s="134"/>
      <c r="L27" s="146"/>
      <c r="M27" s="413" t="s">
        <v>377</v>
      </c>
    </row>
    <row r="28" spans="1:13" s="299" customFormat="1" ht="29.1" customHeight="1" x14ac:dyDescent="0.25">
      <c r="A28" s="137"/>
      <c r="B28" s="129"/>
      <c r="C28" s="132"/>
      <c r="D28" s="88"/>
      <c r="E28" s="411"/>
      <c r="F28" s="96"/>
      <c r="G28" s="99"/>
      <c r="H28" s="89"/>
      <c r="I28" s="90"/>
      <c r="J28" s="126"/>
      <c r="K28" s="135"/>
      <c r="L28" s="174"/>
      <c r="M28" s="414"/>
    </row>
    <row r="29" spans="1:13" s="299" customFormat="1" ht="29.1" customHeight="1" thickBot="1" x14ac:dyDescent="0.3">
      <c r="A29" s="138"/>
      <c r="B29" s="130"/>
      <c r="C29" s="133"/>
      <c r="D29" s="91"/>
      <c r="E29" s="412"/>
      <c r="F29" s="97"/>
      <c r="G29" s="100"/>
      <c r="H29" s="92"/>
      <c r="I29" s="93"/>
      <c r="J29" s="127"/>
      <c r="K29" s="136"/>
      <c r="L29" s="175"/>
      <c r="M29" s="415"/>
    </row>
    <row r="30" spans="1:13" s="299" customFormat="1" ht="29.1" customHeight="1" x14ac:dyDescent="0.25">
      <c r="A30" s="115"/>
      <c r="B30" s="148"/>
      <c r="C30" s="148"/>
      <c r="D30" s="115"/>
      <c r="E30" s="298"/>
      <c r="F30" s="115"/>
      <c r="G30" s="115"/>
      <c r="H30" s="115"/>
      <c r="I30" s="115"/>
      <c r="J30" s="149"/>
      <c r="K30" s="150"/>
      <c r="L30" s="149"/>
      <c r="M30" s="115"/>
    </row>
    <row r="31" spans="1:13" s="56" customFormat="1" ht="27.75" customHeight="1" thickBot="1" x14ac:dyDescent="0.3">
      <c r="A31" s="405" t="s">
        <v>192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6"/>
      <c r="L31" s="406"/>
    </row>
    <row r="32" spans="1:13" s="39" customFormat="1" ht="24.75" customHeight="1" x14ac:dyDescent="0.25">
      <c r="A32" s="416" t="s">
        <v>40</v>
      </c>
      <c r="B32" s="418" t="s">
        <v>50</v>
      </c>
      <c r="C32" s="420" t="s">
        <v>51</v>
      </c>
      <c r="D32" s="422" t="s">
        <v>47</v>
      </c>
      <c r="E32" s="422" t="s">
        <v>49</v>
      </c>
      <c r="F32" s="424" t="s">
        <v>48</v>
      </c>
      <c r="G32" s="426" t="s">
        <v>53</v>
      </c>
      <c r="H32" s="428" t="s">
        <v>54</v>
      </c>
      <c r="I32" s="430" t="s">
        <v>46</v>
      </c>
      <c r="J32" s="432" t="s">
        <v>64</v>
      </c>
      <c r="K32" s="433"/>
      <c r="L32" s="434"/>
      <c r="M32" s="435" t="s">
        <v>76</v>
      </c>
    </row>
    <row r="33" spans="1:13" s="39" customFormat="1" ht="64.5" customHeight="1" x14ac:dyDescent="0.25">
      <c r="A33" s="417"/>
      <c r="B33" s="419"/>
      <c r="C33" s="421"/>
      <c r="D33" s="423"/>
      <c r="E33" s="423"/>
      <c r="F33" s="425"/>
      <c r="G33" s="427"/>
      <c r="H33" s="429"/>
      <c r="I33" s="431"/>
      <c r="J33" s="40" t="s">
        <v>42</v>
      </c>
      <c r="K33" s="41" t="s">
        <v>66</v>
      </c>
      <c r="L33" s="172" t="s">
        <v>43</v>
      </c>
      <c r="M33" s="436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73" t="s">
        <v>55</v>
      </c>
      <c r="M34" s="171" t="s">
        <v>74</v>
      </c>
    </row>
    <row r="35" spans="1:13" s="299" customFormat="1" ht="29.1" customHeight="1" x14ac:dyDescent="0.25">
      <c r="A35" s="84"/>
      <c r="B35" s="128"/>
      <c r="C35" s="131"/>
      <c r="D35" s="85"/>
      <c r="E35" s="410" t="s">
        <v>384</v>
      </c>
      <c r="F35" s="95"/>
      <c r="G35" s="98"/>
      <c r="H35" s="86"/>
      <c r="I35" s="87" t="s">
        <v>39</v>
      </c>
      <c r="J35" s="120"/>
      <c r="K35" s="134"/>
      <c r="L35" s="146"/>
      <c r="M35" s="413" t="s">
        <v>357</v>
      </c>
    </row>
    <row r="36" spans="1:13" s="299" customFormat="1" ht="29.1" customHeight="1" x14ac:dyDescent="0.25">
      <c r="A36" s="137"/>
      <c r="B36" s="129"/>
      <c r="C36" s="132"/>
      <c r="D36" s="88"/>
      <c r="E36" s="411"/>
      <c r="F36" s="96"/>
      <c r="G36" s="99"/>
      <c r="H36" s="89"/>
      <c r="I36" s="90"/>
      <c r="J36" s="126"/>
      <c r="K36" s="135"/>
      <c r="L36" s="174"/>
      <c r="M36" s="414"/>
    </row>
    <row r="37" spans="1:13" s="299" customFormat="1" ht="29.1" customHeight="1" thickBot="1" x14ac:dyDescent="0.3">
      <c r="A37" s="138"/>
      <c r="B37" s="130"/>
      <c r="C37" s="133"/>
      <c r="D37" s="91"/>
      <c r="E37" s="412"/>
      <c r="F37" s="97"/>
      <c r="G37" s="100"/>
      <c r="H37" s="92"/>
      <c r="I37" s="93"/>
      <c r="J37" s="127"/>
      <c r="K37" s="136"/>
      <c r="L37" s="175"/>
      <c r="M37" s="415"/>
    </row>
    <row r="38" spans="1:13" s="299" customFormat="1" ht="29.1" customHeight="1" x14ac:dyDescent="0.25">
      <c r="A38" s="115"/>
      <c r="B38" s="148"/>
      <c r="C38" s="148"/>
      <c r="D38" s="115"/>
      <c r="E38" s="298"/>
      <c r="F38" s="115"/>
      <c r="G38" s="115"/>
      <c r="H38" s="115"/>
      <c r="I38" s="115"/>
      <c r="J38" s="149"/>
      <c r="K38" s="150"/>
      <c r="L38" s="149"/>
      <c r="M38" s="115"/>
    </row>
    <row r="39" spans="1:13" s="56" customFormat="1" ht="27.75" customHeight="1" thickBot="1" x14ac:dyDescent="0.3">
      <c r="A39" s="405" t="s">
        <v>375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</row>
    <row r="40" spans="1:13" s="39" customFormat="1" ht="24.75" customHeight="1" x14ac:dyDescent="0.25">
      <c r="A40" s="416" t="s">
        <v>40</v>
      </c>
      <c r="B40" s="418" t="s">
        <v>50</v>
      </c>
      <c r="C40" s="420" t="s">
        <v>51</v>
      </c>
      <c r="D40" s="422" t="s">
        <v>47</v>
      </c>
      <c r="E40" s="422" t="s">
        <v>49</v>
      </c>
      <c r="F40" s="424" t="s">
        <v>48</v>
      </c>
      <c r="G40" s="426" t="s">
        <v>53</v>
      </c>
      <c r="H40" s="428" t="s">
        <v>54</v>
      </c>
      <c r="I40" s="430" t="s">
        <v>46</v>
      </c>
      <c r="J40" s="432" t="s">
        <v>64</v>
      </c>
      <c r="K40" s="433"/>
      <c r="L40" s="434"/>
      <c r="M40" s="435" t="s">
        <v>76</v>
      </c>
    </row>
    <row r="41" spans="1:13" s="39" customFormat="1" ht="64.5" customHeight="1" x14ac:dyDescent="0.25">
      <c r="A41" s="417"/>
      <c r="B41" s="419"/>
      <c r="C41" s="421"/>
      <c r="D41" s="423"/>
      <c r="E41" s="423"/>
      <c r="F41" s="425"/>
      <c r="G41" s="427"/>
      <c r="H41" s="429"/>
      <c r="I41" s="431"/>
      <c r="J41" s="40" t="s">
        <v>42</v>
      </c>
      <c r="K41" s="41" t="s">
        <v>66</v>
      </c>
      <c r="L41" s="172" t="s">
        <v>43</v>
      </c>
      <c r="M41" s="436"/>
    </row>
    <row r="42" spans="1:13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73" t="s">
        <v>55</v>
      </c>
      <c r="M42" s="171" t="s">
        <v>74</v>
      </c>
    </row>
    <row r="43" spans="1:13" s="299" customFormat="1" ht="29.1" customHeight="1" x14ac:dyDescent="0.25">
      <c r="A43" s="84"/>
      <c r="B43" s="128"/>
      <c r="C43" s="131"/>
      <c r="D43" s="85"/>
      <c r="E43" s="410" t="s">
        <v>384</v>
      </c>
      <c r="F43" s="95"/>
      <c r="G43" s="98"/>
      <c r="H43" s="86"/>
      <c r="I43" s="87" t="s">
        <v>39</v>
      </c>
      <c r="J43" s="120"/>
      <c r="K43" s="134"/>
      <c r="L43" s="146"/>
      <c r="M43" s="413" t="s">
        <v>378</v>
      </c>
    </row>
    <row r="44" spans="1:13" s="299" customFormat="1" ht="29.1" customHeight="1" x14ac:dyDescent="0.25">
      <c r="A44" s="137"/>
      <c r="B44" s="129"/>
      <c r="C44" s="132"/>
      <c r="D44" s="88"/>
      <c r="E44" s="411"/>
      <c r="F44" s="96"/>
      <c r="G44" s="99"/>
      <c r="H44" s="89"/>
      <c r="I44" s="90"/>
      <c r="J44" s="126"/>
      <c r="K44" s="135"/>
      <c r="L44" s="174"/>
      <c r="M44" s="414"/>
    </row>
    <row r="45" spans="1:13" s="299" customFormat="1" ht="29.1" customHeight="1" thickBot="1" x14ac:dyDescent="0.3">
      <c r="A45" s="138"/>
      <c r="B45" s="130"/>
      <c r="C45" s="133"/>
      <c r="D45" s="91"/>
      <c r="E45" s="412"/>
      <c r="F45" s="97"/>
      <c r="G45" s="100"/>
      <c r="H45" s="92"/>
      <c r="I45" s="93"/>
      <c r="J45" s="127"/>
      <c r="K45" s="136"/>
      <c r="L45" s="175"/>
      <c r="M45" s="415"/>
    </row>
    <row r="46" spans="1:13" s="299" customFormat="1" ht="29.1" customHeight="1" x14ac:dyDescent="0.25">
      <c r="A46" s="115"/>
      <c r="B46" s="148"/>
      <c r="C46" s="148"/>
      <c r="D46" s="115"/>
      <c r="E46" s="298"/>
      <c r="F46" s="115"/>
      <c r="G46" s="115"/>
      <c r="H46" s="115"/>
      <c r="I46" s="115"/>
      <c r="J46" s="149"/>
      <c r="K46" s="150"/>
      <c r="L46" s="149"/>
      <c r="M46" s="115"/>
    </row>
    <row r="47" spans="1:13" s="299" customFormat="1" ht="24.95" customHeight="1" x14ac:dyDescent="0.25">
      <c r="A47" s="115"/>
      <c r="B47" s="148"/>
      <c r="C47" s="148"/>
      <c r="D47" s="115"/>
      <c r="E47" s="115"/>
      <c r="F47" s="115"/>
      <c r="G47" s="115"/>
      <c r="H47" s="115"/>
      <c r="I47" s="115"/>
      <c r="J47" s="149"/>
      <c r="K47" s="150"/>
      <c r="L47" s="149"/>
    </row>
    <row r="48" spans="1:13" s="19" customFormat="1" ht="20.100000000000001" customHeight="1" x14ac:dyDescent="0.25">
      <c r="A48" s="347" t="s">
        <v>38</v>
      </c>
      <c r="B48" s="347"/>
      <c r="C48" s="347"/>
      <c r="D48" s="347"/>
      <c r="E48" s="347"/>
      <c r="F48" s="347"/>
      <c r="G48" s="347"/>
      <c r="H48" s="347"/>
      <c r="I48" s="347"/>
      <c r="J48" s="347"/>
      <c r="K48" s="347"/>
    </row>
    <row r="49" spans="1:12" s="19" customFormat="1" ht="20.100000000000001" customHeight="1" x14ac:dyDescent="0.25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</row>
    <row r="50" spans="1:12" s="56" customFormat="1" ht="15" customHeight="1" x14ac:dyDescent="0.25">
      <c r="A50" s="348" t="s">
        <v>1</v>
      </c>
      <c r="B50" s="348"/>
      <c r="C50" s="401" t="str">
        <f>IF('Príloha č. 1'!$C$6="","",'Príloha č. 1'!$C$6)</f>
        <v/>
      </c>
      <c r="D50" s="401"/>
      <c r="E50" s="64"/>
      <c r="F50" s="64"/>
      <c r="J50" s="57"/>
    </row>
    <row r="51" spans="1:12" s="56" customFormat="1" ht="15" customHeight="1" x14ac:dyDescent="0.25">
      <c r="A51" s="350" t="s">
        <v>2</v>
      </c>
      <c r="B51" s="350"/>
      <c r="C51" s="402" t="str">
        <f>IF('Príloha č. 1'!$C$7="","",'Príloha č. 1'!$C$7)</f>
        <v/>
      </c>
      <c r="D51" s="402"/>
      <c r="E51" s="299"/>
      <c r="F51" s="299"/>
    </row>
    <row r="52" spans="1:12" s="56" customFormat="1" ht="15" customHeight="1" x14ac:dyDescent="0.25">
      <c r="A52" s="350" t="s">
        <v>3</v>
      </c>
      <c r="B52" s="350"/>
      <c r="C52" s="403" t="str">
        <f>IF('Príloha č. 1'!C8:D8="","",'Príloha č. 1'!C8:D8)</f>
        <v/>
      </c>
      <c r="D52" s="403"/>
      <c r="E52" s="299"/>
      <c r="F52" s="299"/>
    </row>
    <row r="53" spans="1:12" s="56" customFormat="1" ht="15" customHeight="1" x14ac:dyDescent="0.25">
      <c r="A53" s="350" t="s">
        <v>4</v>
      </c>
      <c r="B53" s="350"/>
      <c r="C53" s="403" t="str">
        <f>IF('Príloha č. 1'!C9:D9="","",'Príloha č. 1'!C9:D9)</f>
        <v/>
      </c>
      <c r="D53" s="403"/>
      <c r="E53" s="299"/>
      <c r="F53" s="299"/>
    </row>
    <row r="56" spans="1:12" ht="15" customHeight="1" x14ac:dyDescent="0.2">
      <c r="A56" s="36" t="s">
        <v>8</v>
      </c>
      <c r="B56" s="122" t="str">
        <f>IF('Príloha č. 1'!B23:B23="","",'Príloha č. 1'!B23:B23)</f>
        <v/>
      </c>
      <c r="C56" s="296"/>
      <c r="F56" s="36"/>
      <c r="G56" s="36"/>
      <c r="H56" s="36"/>
    </row>
    <row r="57" spans="1:12" ht="15" customHeight="1" x14ac:dyDescent="0.2">
      <c r="A57" s="36" t="s">
        <v>9</v>
      </c>
      <c r="B57" s="28" t="str">
        <f>IF('Príloha č. 1'!B24:B24="","",'Príloha č. 1'!B24:B24)</f>
        <v/>
      </c>
      <c r="C57" s="296"/>
      <c r="F57" s="36"/>
      <c r="G57" s="36"/>
      <c r="H57" s="36"/>
    </row>
    <row r="58" spans="1:12" ht="39.950000000000003" customHeight="1" x14ac:dyDescent="0.2">
      <c r="G58" s="352" t="s">
        <v>72</v>
      </c>
      <c r="H58" s="352"/>
      <c r="K58" s="121"/>
      <c r="L58" s="74"/>
    </row>
    <row r="59" spans="1:12" ht="45" customHeight="1" x14ac:dyDescent="0.2">
      <c r="E59" s="61"/>
      <c r="F59" s="399" t="s">
        <v>97</v>
      </c>
      <c r="G59" s="399"/>
      <c r="H59" s="399"/>
      <c r="I59" s="399"/>
      <c r="K59" s="399"/>
      <c r="L59" s="399"/>
    </row>
    <row r="60" spans="1:12" s="58" customFormat="1" x14ac:dyDescent="0.2">
      <c r="A60" s="346" t="s">
        <v>10</v>
      </c>
      <c r="B60" s="346"/>
      <c r="C60" s="295"/>
      <c r="D60" s="61"/>
      <c r="E60" s="296"/>
      <c r="F60" s="296"/>
      <c r="G60" s="296"/>
      <c r="H60" s="296"/>
    </row>
    <row r="61" spans="1:12" s="63" customFormat="1" ht="12" customHeight="1" x14ac:dyDescent="0.2">
      <c r="A61" s="59"/>
      <c r="B61" s="60" t="s">
        <v>11</v>
      </c>
      <c r="C61" s="60"/>
      <c r="D61" s="45"/>
      <c r="E61" s="296"/>
      <c r="F61" s="296"/>
      <c r="G61" s="296"/>
      <c r="H61" s="296"/>
      <c r="I61" s="61"/>
    </row>
  </sheetData>
  <mergeCells count="89">
    <mergeCell ref="E43:E45"/>
    <mergeCell ref="M43:M45"/>
    <mergeCell ref="F40:F41"/>
    <mergeCell ref="G40:G41"/>
    <mergeCell ref="H40:H41"/>
    <mergeCell ref="I40:I41"/>
    <mergeCell ref="J40:L40"/>
    <mergeCell ref="M40:M41"/>
    <mergeCell ref="M32:M33"/>
    <mergeCell ref="E35:E37"/>
    <mergeCell ref="M35:M37"/>
    <mergeCell ref="J32:L32"/>
    <mergeCell ref="A39:L39"/>
    <mergeCell ref="A40:A41"/>
    <mergeCell ref="B40:B41"/>
    <mergeCell ref="C40:C41"/>
    <mergeCell ref="D40:D41"/>
    <mergeCell ref="E40:E41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A60:B60"/>
    <mergeCell ref="A48:K48"/>
    <mergeCell ref="A50:B50"/>
    <mergeCell ref="C50:D50"/>
    <mergeCell ref="A51:B51"/>
    <mergeCell ref="C51:D51"/>
    <mergeCell ref="A52:B52"/>
    <mergeCell ref="C52:D52"/>
    <mergeCell ref="A53:B53"/>
    <mergeCell ref="C53:D53"/>
    <mergeCell ref="G58:H58"/>
    <mergeCell ref="F59:I59"/>
    <mergeCell ref="K59:L59"/>
    <mergeCell ref="A24:A25"/>
    <mergeCell ref="B24:B25"/>
    <mergeCell ref="C24:C25"/>
    <mergeCell ref="D24:D25"/>
    <mergeCell ref="E24:E25"/>
    <mergeCell ref="M16:M17"/>
    <mergeCell ref="E19:E21"/>
    <mergeCell ref="M19:M21"/>
    <mergeCell ref="E27:E29"/>
    <mergeCell ref="M27:M29"/>
    <mergeCell ref="F24:F25"/>
    <mergeCell ref="G24:G25"/>
    <mergeCell ref="H24:H25"/>
    <mergeCell ref="I24:I25"/>
    <mergeCell ref="J24:L24"/>
    <mergeCell ref="M24:M25"/>
    <mergeCell ref="M8:M9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</mergeCells>
  <conditionalFormatting sqref="B56:B57">
    <cfRule type="containsBlanks" dxfId="9" priority="2">
      <formula>LEN(TRIM(B56))=0</formula>
    </cfRule>
  </conditionalFormatting>
  <conditionalFormatting sqref="C50:D53">
    <cfRule type="containsBlanks" dxfId="8" priority="1">
      <formula>LEN(TRIM(C50))=0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80" zoomScaleNormal="80" workbookViewId="0">
      <selection activeCell="H18" sqref="H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6" customWidth="1"/>
    <col min="8" max="8" width="15.7109375" style="29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4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6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47.25" customHeight="1" x14ac:dyDescent="0.2">
      <c r="A5" s="409" t="s">
        <v>196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56" customFormat="1" ht="27.75" customHeight="1" thickBot="1" x14ac:dyDescent="0.3">
      <c r="A6" s="405" t="s">
        <v>198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</row>
    <row r="7" spans="1:21" s="39" customFormat="1" ht="24.75" customHeight="1" x14ac:dyDescent="0.25">
      <c r="A7" s="416" t="s">
        <v>40</v>
      </c>
      <c r="B7" s="418" t="s">
        <v>50</v>
      </c>
      <c r="C7" s="420" t="s">
        <v>51</v>
      </c>
      <c r="D7" s="422" t="s">
        <v>47</v>
      </c>
      <c r="E7" s="422" t="s">
        <v>49</v>
      </c>
      <c r="F7" s="424" t="s">
        <v>48</v>
      </c>
      <c r="G7" s="426" t="s">
        <v>53</v>
      </c>
      <c r="H7" s="428" t="s">
        <v>54</v>
      </c>
      <c r="I7" s="430" t="s">
        <v>46</v>
      </c>
      <c r="J7" s="432" t="s">
        <v>64</v>
      </c>
      <c r="K7" s="433"/>
      <c r="L7" s="434"/>
      <c r="M7" s="435" t="s">
        <v>76</v>
      </c>
    </row>
    <row r="8" spans="1:21" s="39" customFormat="1" ht="64.5" customHeight="1" x14ac:dyDescent="0.25">
      <c r="A8" s="417"/>
      <c r="B8" s="419"/>
      <c r="C8" s="421"/>
      <c r="D8" s="423"/>
      <c r="E8" s="423"/>
      <c r="F8" s="425"/>
      <c r="G8" s="427"/>
      <c r="H8" s="429"/>
      <c r="I8" s="431"/>
      <c r="J8" s="40" t="s">
        <v>42</v>
      </c>
      <c r="K8" s="41" t="s">
        <v>66</v>
      </c>
      <c r="L8" s="172" t="s">
        <v>43</v>
      </c>
      <c r="M8" s="43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3" t="s">
        <v>55</v>
      </c>
      <c r="M9" s="171" t="s">
        <v>74</v>
      </c>
    </row>
    <row r="10" spans="1:21" s="299" customFormat="1" ht="29.1" customHeight="1" x14ac:dyDescent="0.25">
      <c r="A10" s="84"/>
      <c r="B10" s="128"/>
      <c r="C10" s="131"/>
      <c r="D10" s="85"/>
      <c r="E10" s="410" t="s">
        <v>382</v>
      </c>
      <c r="F10" s="95"/>
      <c r="G10" s="98"/>
      <c r="H10" s="86"/>
      <c r="I10" s="87" t="s">
        <v>39</v>
      </c>
      <c r="J10" s="120"/>
      <c r="K10" s="134"/>
      <c r="L10" s="146"/>
      <c r="M10" s="413" t="s">
        <v>369</v>
      </c>
      <c r="O10" s="437"/>
    </row>
    <row r="11" spans="1:21" s="299" customFormat="1" ht="27.75" customHeight="1" x14ac:dyDescent="0.25">
      <c r="A11" s="137"/>
      <c r="B11" s="129"/>
      <c r="C11" s="132"/>
      <c r="D11" s="88"/>
      <c r="E11" s="411"/>
      <c r="F11" s="96"/>
      <c r="G11" s="99"/>
      <c r="H11" s="89"/>
      <c r="I11" s="90"/>
      <c r="J11" s="126"/>
      <c r="K11" s="135"/>
      <c r="L11" s="174"/>
      <c r="M11" s="414"/>
      <c r="O11" s="437"/>
    </row>
    <row r="12" spans="1:21" s="299" customFormat="1" ht="29.1" customHeight="1" thickBot="1" x14ac:dyDescent="0.3">
      <c r="A12" s="138"/>
      <c r="B12" s="130"/>
      <c r="C12" s="133"/>
      <c r="D12" s="91"/>
      <c r="E12" s="412"/>
      <c r="F12" s="97"/>
      <c r="G12" s="100"/>
      <c r="H12" s="92"/>
      <c r="I12" s="93"/>
      <c r="J12" s="127"/>
      <c r="K12" s="136"/>
      <c r="L12" s="175"/>
      <c r="M12" s="415"/>
    </row>
    <row r="13" spans="1:21" s="299" customFormat="1" ht="29.1" customHeight="1" x14ac:dyDescent="0.25">
      <c r="A13" s="115"/>
      <c r="B13" s="148"/>
      <c r="C13" s="148"/>
      <c r="D13" s="115"/>
      <c r="E13" s="298"/>
      <c r="F13" s="115"/>
      <c r="G13" s="115"/>
      <c r="H13" s="115"/>
      <c r="I13" s="115"/>
      <c r="J13" s="149"/>
      <c r="K13" s="150"/>
      <c r="L13" s="149"/>
      <c r="M13" s="115"/>
    </row>
    <row r="14" spans="1:21" s="299" customFormat="1" ht="24.95" customHeight="1" x14ac:dyDescent="0.25">
      <c r="A14" s="115"/>
      <c r="B14" s="148"/>
      <c r="C14" s="148"/>
      <c r="D14" s="115"/>
      <c r="E14" s="115"/>
      <c r="F14" s="115"/>
      <c r="G14" s="115"/>
      <c r="H14" s="115"/>
      <c r="I14" s="115"/>
      <c r="J14" s="149"/>
      <c r="K14" s="150"/>
      <c r="L14" s="149"/>
    </row>
    <row r="15" spans="1:21" s="19" customFormat="1" ht="20.100000000000001" customHeight="1" x14ac:dyDescent="0.25">
      <c r="A15" s="347" t="s">
        <v>38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</row>
    <row r="16" spans="1:21" s="19" customFormat="1" ht="20.100000000000001" customHeigh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</row>
    <row r="17" spans="1:12" s="56" customFormat="1" ht="15" customHeight="1" x14ac:dyDescent="0.25">
      <c r="A17" s="348" t="s">
        <v>1</v>
      </c>
      <c r="B17" s="348"/>
      <c r="C17" s="401" t="str">
        <f>IF('Príloha č. 1'!$C$6="","",'Príloha č. 1'!$C$6)</f>
        <v/>
      </c>
      <c r="D17" s="401"/>
      <c r="E17" s="64"/>
      <c r="F17" s="64"/>
      <c r="J17" s="57"/>
    </row>
    <row r="18" spans="1:12" s="56" customFormat="1" ht="15" customHeight="1" x14ac:dyDescent="0.25">
      <c r="A18" s="350" t="s">
        <v>2</v>
      </c>
      <c r="B18" s="350"/>
      <c r="C18" s="402" t="str">
        <f>IF('Príloha č. 1'!$C$7="","",'Príloha č. 1'!$C$7)</f>
        <v/>
      </c>
      <c r="D18" s="402"/>
      <c r="E18" s="299"/>
      <c r="F18" s="299"/>
    </row>
    <row r="19" spans="1:12" s="56" customFormat="1" ht="15" customHeight="1" x14ac:dyDescent="0.25">
      <c r="A19" s="350" t="s">
        <v>3</v>
      </c>
      <c r="B19" s="350"/>
      <c r="C19" s="403" t="str">
        <f>IF('Príloha č. 1'!C8:D8="","",'Príloha č. 1'!C8:D8)</f>
        <v/>
      </c>
      <c r="D19" s="403"/>
      <c r="E19" s="299"/>
      <c r="F19" s="299"/>
    </row>
    <row r="20" spans="1:12" s="56" customFormat="1" ht="15" customHeight="1" x14ac:dyDescent="0.25">
      <c r="A20" s="350" t="s">
        <v>4</v>
      </c>
      <c r="B20" s="350"/>
      <c r="C20" s="403" t="str">
        <f>IF('Príloha č. 1'!C9:D9="","",'Príloha č. 1'!C9:D9)</f>
        <v/>
      </c>
      <c r="D20" s="403"/>
      <c r="E20" s="299"/>
      <c r="F20" s="299"/>
    </row>
    <row r="23" spans="1:12" ht="15" customHeight="1" x14ac:dyDescent="0.2">
      <c r="A23" s="36" t="s">
        <v>8</v>
      </c>
      <c r="B23" s="122" t="str">
        <f>IF('Príloha č. 1'!B23:B23="","",'Príloha č. 1'!B23:B23)</f>
        <v/>
      </c>
      <c r="C23" s="296"/>
      <c r="F23" s="36"/>
      <c r="G23" s="36"/>
      <c r="H23" s="36"/>
    </row>
    <row r="24" spans="1:12" ht="15" customHeight="1" x14ac:dyDescent="0.2">
      <c r="A24" s="36" t="s">
        <v>9</v>
      </c>
      <c r="B24" s="28" t="str">
        <f>IF('Príloha č. 1'!B24:B24="","",'Príloha č. 1'!B24:B24)</f>
        <v/>
      </c>
      <c r="C24" s="296"/>
      <c r="F24" s="36"/>
      <c r="G24" s="36"/>
      <c r="H24" s="36"/>
    </row>
    <row r="25" spans="1:12" ht="39.950000000000003" customHeight="1" x14ac:dyDescent="0.2">
      <c r="G25" s="352" t="s">
        <v>72</v>
      </c>
      <c r="H25" s="352"/>
      <c r="K25" s="121"/>
      <c r="L25" s="74"/>
    </row>
    <row r="26" spans="1:12" ht="45" customHeight="1" x14ac:dyDescent="0.2">
      <c r="E26" s="61"/>
      <c r="F26" s="399" t="s">
        <v>97</v>
      </c>
      <c r="G26" s="399"/>
      <c r="H26" s="399"/>
      <c r="I26" s="399"/>
      <c r="K26" s="399"/>
      <c r="L26" s="399"/>
    </row>
    <row r="27" spans="1:12" s="58" customFormat="1" x14ac:dyDescent="0.2">
      <c r="A27" s="346" t="s">
        <v>10</v>
      </c>
      <c r="B27" s="346"/>
      <c r="C27" s="295"/>
      <c r="D27" s="61"/>
      <c r="E27" s="296"/>
      <c r="F27" s="296"/>
      <c r="G27" s="296"/>
      <c r="H27" s="296"/>
    </row>
    <row r="28" spans="1:12" s="63" customFormat="1" ht="12" customHeight="1" x14ac:dyDescent="0.2">
      <c r="A28" s="59"/>
      <c r="B28" s="60" t="s">
        <v>11</v>
      </c>
      <c r="C28" s="60"/>
      <c r="D28" s="45"/>
      <c r="E28" s="296"/>
      <c r="F28" s="296"/>
      <c r="G28" s="296"/>
      <c r="H28" s="296"/>
      <c r="I28" s="61"/>
    </row>
  </sheetData>
  <mergeCells count="33">
    <mergeCell ref="A27:B27"/>
    <mergeCell ref="A19:B19"/>
    <mergeCell ref="C19:D19"/>
    <mergeCell ref="A20:B20"/>
    <mergeCell ref="C20:D20"/>
    <mergeCell ref="A18:B18"/>
    <mergeCell ref="C18:D18"/>
    <mergeCell ref="E10:E12"/>
    <mergeCell ref="M10:M12"/>
    <mergeCell ref="K26:L26"/>
    <mergeCell ref="G25:H25"/>
    <mergeCell ref="F26:I26"/>
    <mergeCell ref="M7:M8"/>
    <mergeCell ref="O10:O11"/>
    <mergeCell ref="A15:K15"/>
    <mergeCell ref="A17:B17"/>
    <mergeCell ref="C17:D17"/>
    <mergeCell ref="F7:F8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23:B24">
    <cfRule type="containsBlanks" dxfId="7" priority="2">
      <formula>LEN(TRIM(B23))=0</formula>
    </cfRule>
  </conditionalFormatting>
  <conditionalFormatting sqref="C17:D20">
    <cfRule type="containsBlanks" dxfId="6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80" zoomScaleNormal="80" workbookViewId="0">
      <selection activeCell="F18" sqref="F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6" customWidth="1"/>
    <col min="8" max="8" width="15.7109375" style="29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4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6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47.25" customHeight="1" x14ac:dyDescent="0.2">
      <c r="A5" s="409" t="s">
        <v>200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56" customFormat="1" ht="27.75" customHeight="1" thickBot="1" x14ac:dyDescent="0.3">
      <c r="A6" s="405" t="s">
        <v>202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</row>
    <row r="7" spans="1:21" s="39" customFormat="1" ht="24.75" customHeight="1" x14ac:dyDescent="0.25">
      <c r="A7" s="416" t="s">
        <v>40</v>
      </c>
      <c r="B7" s="418" t="s">
        <v>50</v>
      </c>
      <c r="C7" s="420" t="s">
        <v>51</v>
      </c>
      <c r="D7" s="422" t="s">
        <v>47</v>
      </c>
      <c r="E7" s="422" t="s">
        <v>49</v>
      </c>
      <c r="F7" s="424" t="s">
        <v>48</v>
      </c>
      <c r="G7" s="426" t="s">
        <v>53</v>
      </c>
      <c r="H7" s="428" t="s">
        <v>54</v>
      </c>
      <c r="I7" s="430" t="s">
        <v>46</v>
      </c>
      <c r="J7" s="432" t="s">
        <v>64</v>
      </c>
      <c r="K7" s="433"/>
      <c r="L7" s="434"/>
      <c r="M7" s="435" t="s">
        <v>76</v>
      </c>
    </row>
    <row r="8" spans="1:21" s="39" customFormat="1" ht="64.5" customHeight="1" x14ac:dyDescent="0.25">
      <c r="A8" s="417"/>
      <c r="B8" s="419"/>
      <c r="C8" s="421"/>
      <c r="D8" s="423"/>
      <c r="E8" s="423"/>
      <c r="F8" s="425"/>
      <c r="G8" s="427"/>
      <c r="H8" s="429"/>
      <c r="I8" s="431"/>
      <c r="J8" s="40" t="s">
        <v>42</v>
      </c>
      <c r="K8" s="41" t="s">
        <v>66</v>
      </c>
      <c r="L8" s="172" t="s">
        <v>43</v>
      </c>
      <c r="M8" s="43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3" t="s">
        <v>55</v>
      </c>
      <c r="M9" s="171" t="s">
        <v>74</v>
      </c>
    </row>
    <row r="10" spans="1:21" s="299" customFormat="1" ht="29.1" customHeight="1" x14ac:dyDescent="0.25">
      <c r="A10" s="84"/>
      <c r="B10" s="128"/>
      <c r="C10" s="131"/>
      <c r="D10" s="85"/>
      <c r="E10" s="410" t="s">
        <v>383</v>
      </c>
      <c r="F10" s="95"/>
      <c r="G10" s="98"/>
      <c r="H10" s="86"/>
      <c r="I10" s="87" t="s">
        <v>39</v>
      </c>
      <c r="J10" s="120"/>
      <c r="K10" s="134"/>
      <c r="L10" s="146"/>
      <c r="M10" s="413" t="s">
        <v>379</v>
      </c>
      <c r="O10" s="437"/>
    </row>
    <row r="11" spans="1:21" s="299" customFormat="1" ht="27.75" customHeight="1" x14ac:dyDescent="0.25">
      <c r="A11" s="137"/>
      <c r="B11" s="129"/>
      <c r="C11" s="132"/>
      <c r="D11" s="88"/>
      <c r="E11" s="411"/>
      <c r="F11" s="96"/>
      <c r="G11" s="99"/>
      <c r="H11" s="89"/>
      <c r="I11" s="90"/>
      <c r="J11" s="126"/>
      <c r="K11" s="135"/>
      <c r="L11" s="174"/>
      <c r="M11" s="414"/>
      <c r="O11" s="437"/>
    </row>
    <row r="12" spans="1:21" s="299" customFormat="1" ht="29.1" customHeight="1" thickBot="1" x14ac:dyDescent="0.3">
      <c r="A12" s="138"/>
      <c r="B12" s="130"/>
      <c r="C12" s="133"/>
      <c r="D12" s="91"/>
      <c r="E12" s="412"/>
      <c r="F12" s="97"/>
      <c r="G12" s="100"/>
      <c r="H12" s="92"/>
      <c r="I12" s="93"/>
      <c r="J12" s="127"/>
      <c r="K12" s="136"/>
      <c r="L12" s="175"/>
      <c r="M12" s="415"/>
    </row>
    <row r="13" spans="1:21" s="299" customFormat="1" ht="29.1" customHeight="1" x14ac:dyDescent="0.25">
      <c r="A13" s="115"/>
      <c r="B13" s="148"/>
      <c r="C13" s="148"/>
      <c r="D13" s="115"/>
      <c r="E13" s="298"/>
      <c r="F13" s="115"/>
      <c r="G13" s="115"/>
      <c r="H13" s="115"/>
      <c r="I13" s="115"/>
      <c r="J13" s="149"/>
      <c r="K13" s="150"/>
      <c r="L13" s="149"/>
      <c r="M13" s="115"/>
    </row>
    <row r="14" spans="1:21" s="299" customFormat="1" ht="24.95" customHeight="1" x14ac:dyDescent="0.25">
      <c r="A14" s="115"/>
      <c r="B14" s="148"/>
      <c r="C14" s="148"/>
      <c r="D14" s="115"/>
      <c r="E14" s="115"/>
      <c r="F14" s="115"/>
      <c r="G14" s="115"/>
      <c r="H14" s="115"/>
      <c r="I14" s="115"/>
      <c r="J14" s="149"/>
      <c r="K14" s="150"/>
      <c r="L14" s="149"/>
    </row>
    <row r="15" spans="1:21" s="19" customFormat="1" ht="20.100000000000001" customHeight="1" x14ac:dyDescent="0.25">
      <c r="A15" s="347" t="s">
        <v>38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</row>
    <row r="16" spans="1:21" s="19" customFormat="1" ht="20.100000000000001" customHeigh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</row>
    <row r="17" spans="1:12" s="56" customFormat="1" ht="15" customHeight="1" x14ac:dyDescent="0.25">
      <c r="A17" s="348" t="s">
        <v>1</v>
      </c>
      <c r="B17" s="348"/>
      <c r="C17" s="401" t="str">
        <f>IF('Príloha č. 1'!$C$6="","",'Príloha č. 1'!$C$6)</f>
        <v/>
      </c>
      <c r="D17" s="401"/>
      <c r="E17" s="64"/>
      <c r="F17" s="64"/>
      <c r="J17" s="57"/>
    </row>
    <row r="18" spans="1:12" s="56" customFormat="1" ht="15" customHeight="1" x14ac:dyDescent="0.25">
      <c r="A18" s="350" t="s">
        <v>2</v>
      </c>
      <c r="B18" s="350"/>
      <c r="C18" s="402" t="str">
        <f>IF('Príloha č. 1'!$C$7="","",'Príloha č. 1'!$C$7)</f>
        <v/>
      </c>
      <c r="D18" s="402"/>
      <c r="E18" s="299"/>
      <c r="F18" s="299"/>
    </row>
    <row r="19" spans="1:12" s="56" customFormat="1" ht="15" customHeight="1" x14ac:dyDescent="0.25">
      <c r="A19" s="350" t="s">
        <v>3</v>
      </c>
      <c r="B19" s="350"/>
      <c r="C19" s="403" t="str">
        <f>IF('Príloha č. 1'!C8:D8="","",'Príloha č. 1'!C8:D8)</f>
        <v/>
      </c>
      <c r="D19" s="403"/>
      <c r="E19" s="299"/>
      <c r="F19" s="299"/>
    </row>
    <row r="20" spans="1:12" s="56" customFormat="1" ht="15" customHeight="1" x14ac:dyDescent="0.25">
      <c r="A20" s="350" t="s">
        <v>4</v>
      </c>
      <c r="B20" s="350"/>
      <c r="C20" s="403" t="str">
        <f>IF('Príloha č. 1'!C9:D9="","",'Príloha č. 1'!C9:D9)</f>
        <v/>
      </c>
      <c r="D20" s="403"/>
      <c r="E20" s="299"/>
      <c r="F20" s="299"/>
    </row>
    <row r="23" spans="1:12" ht="15" customHeight="1" x14ac:dyDescent="0.2">
      <c r="A23" s="36" t="s">
        <v>8</v>
      </c>
      <c r="B23" s="122" t="str">
        <f>IF('Príloha č. 1'!B23:B23="","",'Príloha č. 1'!B23:B23)</f>
        <v/>
      </c>
      <c r="C23" s="296"/>
      <c r="F23" s="36"/>
      <c r="G23" s="36"/>
      <c r="H23" s="36"/>
    </row>
    <row r="24" spans="1:12" ht="15" customHeight="1" x14ac:dyDescent="0.2">
      <c r="A24" s="36" t="s">
        <v>9</v>
      </c>
      <c r="B24" s="28" t="str">
        <f>IF('Príloha č. 1'!B24:B24="","",'Príloha č. 1'!B24:B24)</f>
        <v/>
      </c>
      <c r="C24" s="296"/>
      <c r="F24" s="36"/>
      <c r="G24" s="36"/>
      <c r="H24" s="36"/>
    </row>
    <row r="25" spans="1:12" ht="39.950000000000003" customHeight="1" x14ac:dyDescent="0.2">
      <c r="G25" s="352" t="s">
        <v>72</v>
      </c>
      <c r="H25" s="352"/>
      <c r="K25" s="121"/>
      <c r="L25" s="74"/>
    </row>
    <row r="26" spans="1:12" ht="45" customHeight="1" x14ac:dyDescent="0.2">
      <c r="E26" s="61"/>
      <c r="F26" s="399" t="s">
        <v>97</v>
      </c>
      <c r="G26" s="399"/>
      <c r="H26" s="399"/>
      <c r="I26" s="399"/>
      <c r="K26" s="399"/>
      <c r="L26" s="399"/>
    </row>
    <row r="27" spans="1:12" s="58" customFormat="1" x14ac:dyDescent="0.2">
      <c r="A27" s="346" t="s">
        <v>10</v>
      </c>
      <c r="B27" s="346"/>
      <c r="C27" s="295"/>
      <c r="D27" s="61"/>
      <c r="E27" s="296"/>
      <c r="F27" s="296"/>
      <c r="G27" s="296"/>
      <c r="H27" s="296"/>
    </row>
    <row r="28" spans="1:12" s="63" customFormat="1" ht="12" customHeight="1" x14ac:dyDescent="0.2">
      <c r="A28" s="59"/>
      <c r="B28" s="60" t="s">
        <v>11</v>
      </c>
      <c r="C28" s="60"/>
      <c r="D28" s="45"/>
      <c r="E28" s="296"/>
      <c r="F28" s="296"/>
      <c r="G28" s="296"/>
      <c r="H28" s="296"/>
      <c r="I28" s="61"/>
    </row>
  </sheetData>
  <mergeCells count="33">
    <mergeCell ref="A27:B27"/>
    <mergeCell ref="A19:B19"/>
    <mergeCell ref="C19:D19"/>
    <mergeCell ref="A20:B20"/>
    <mergeCell ref="C20:D20"/>
    <mergeCell ref="A18:B18"/>
    <mergeCell ref="C18:D18"/>
    <mergeCell ref="E10:E12"/>
    <mergeCell ref="M10:M12"/>
    <mergeCell ref="K26:L26"/>
    <mergeCell ref="G25:H25"/>
    <mergeCell ref="F26:I26"/>
    <mergeCell ref="M7:M8"/>
    <mergeCell ref="O10:O11"/>
    <mergeCell ref="A15:K15"/>
    <mergeCell ref="A17:B17"/>
    <mergeCell ref="C17:D17"/>
    <mergeCell ref="F7:F8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23:B24">
    <cfRule type="containsBlanks" dxfId="5" priority="2">
      <formula>LEN(TRIM(B23))=0</formula>
    </cfRule>
  </conditionalFormatting>
  <conditionalFormatting sqref="C17:D20">
    <cfRule type="containsBlanks" dxfId="4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80" zoomScaleNormal="80" workbookViewId="0">
      <selection activeCell="F17" sqref="F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96" customWidth="1"/>
    <col min="8" max="8" width="15.7109375" style="29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2" t="s">
        <v>12</v>
      </c>
      <c r="B1" s="352"/>
      <c r="C1" s="294"/>
    </row>
    <row r="2" spans="1:21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1" ht="15" customHeight="1" x14ac:dyDescent="0.2">
      <c r="A3" s="407"/>
      <c r="B3" s="407"/>
      <c r="C3" s="296"/>
    </row>
    <row r="4" spans="1:21" s="37" customFormat="1" ht="45" customHeight="1" x14ac:dyDescent="0.25">
      <c r="A4" s="408" t="s">
        <v>45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</row>
    <row r="5" spans="1:21" s="22" customFormat="1" ht="47.25" customHeight="1" x14ac:dyDescent="0.2">
      <c r="A5" s="409" t="s">
        <v>204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O5" s="38"/>
      <c r="P5" s="38"/>
      <c r="U5" s="38"/>
    </row>
    <row r="6" spans="1:21" s="56" customFormat="1" ht="27.75" customHeight="1" thickBot="1" x14ac:dyDescent="0.3">
      <c r="A6" s="405" t="s">
        <v>206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</row>
    <row r="7" spans="1:21" s="39" customFormat="1" ht="24.75" customHeight="1" x14ac:dyDescent="0.25">
      <c r="A7" s="416" t="s">
        <v>40</v>
      </c>
      <c r="B7" s="418" t="s">
        <v>50</v>
      </c>
      <c r="C7" s="420" t="s">
        <v>51</v>
      </c>
      <c r="D7" s="422" t="s">
        <v>47</v>
      </c>
      <c r="E7" s="422" t="s">
        <v>49</v>
      </c>
      <c r="F7" s="424" t="s">
        <v>48</v>
      </c>
      <c r="G7" s="426" t="s">
        <v>53</v>
      </c>
      <c r="H7" s="428" t="s">
        <v>54</v>
      </c>
      <c r="I7" s="430" t="s">
        <v>46</v>
      </c>
      <c r="J7" s="432" t="s">
        <v>64</v>
      </c>
      <c r="K7" s="433"/>
      <c r="L7" s="434"/>
      <c r="M7" s="435" t="s">
        <v>76</v>
      </c>
    </row>
    <row r="8" spans="1:21" s="39" customFormat="1" ht="64.5" customHeight="1" x14ac:dyDescent="0.25">
      <c r="A8" s="417"/>
      <c r="B8" s="419"/>
      <c r="C8" s="421"/>
      <c r="D8" s="423"/>
      <c r="E8" s="423"/>
      <c r="F8" s="425"/>
      <c r="G8" s="427"/>
      <c r="H8" s="429"/>
      <c r="I8" s="431"/>
      <c r="J8" s="40" t="s">
        <v>42</v>
      </c>
      <c r="K8" s="41" t="s">
        <v>66</v>
      </c>
      <c r="L8" s="172" t="s">
        <v>43</v>
      </c>
      <c r="M8" s="43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73" t="s">
        <v>55</v>
      </c>
      <c r="M9" s="171" t="s">
        <v>74</v>
      </c>
    </row>
    <row r="10" spans="1:21" s="299" customFormat="1" ht="29.1" customHeight="1" x14ac:dyDescent="0.25">
      <c r="A10" s="84"/>
      <c r="B10" s="128"/>
      <c r="C10" s="131"/>
      <c r="D10" s="85"/>
      <c r="E10" s="410" t="s">
        <v>383</v>
      </c>
      <c r="F10" s="95"/>
      <c r="G10" s="98"/>
      <c r="H10" s="86"/>
      <c r="I10" s="87" t="s">
        <v>39</v>
      </c>
      <c r="J10" s="120"/>
      <c r="K10" s="134"/>
      <c r="L10" s="146"/>
      <c r="M10" s="413" t="s">
        <v>380</v>
      </c>
      <c r="O10" s="437"/>
    </row>
    <row r="11" spans="1:21" s="299" customFormat="1" ht="27.75" customHeight="1" x14ac:dyDescent="0.25">
      <c r="A11" s="137"/>
      <c r="B11" s="129"/>
      <c r="C11" s="132"/>
      <c r="D11" s="88"/>
      <c r="E11" s="411"/>
      <c r="F11" s="96"/>
      <c r="G11" s="99"/>
      <c r="H11" s="89"/>
      <c r="I11" s="90"/>
      <c r="J11" s="126"/>
      <c r="K11" s="135"/>
      <c r="L11" s="174"/>
      <c r="M11" s="414"/>
      <c r="O11" s="437"/>
    </row>
    <row r="12" spans="1:21" s="299" customFormat="1" ht="29.1" customHeight="1" thickBot="1" x14ac:dyDescent="0.3">
      <c r="A12" s="138"/>
      <c r="B12" s="130"/>
      <c r="C12" s="133"/>
      <c r="D12" s="91"/>
      <c r="E12" s="412"/>
      <c r="F12" s="97"/>
      <c r="G12" s="100"/>
      <c r="H12" s="92"/>
      <c r="I12" s="93"/>
      <c r="J12" s="127"/>
      <c r="K12" s="136"/>
      <c r="L12" s="175"/>
      <c r="M12" s="415"/>
    </row>
    <row r="13" spans="1:21" s="299" customFormat="1" ht="29.1" customHeight="1" x14ac:dyDescent="0.25">
      <c r="A13" s="115"/>
      <c r="B13" s="148"/>
      <c r="C13" s="148"/>
      <c r="D13" s="115"/>
      <c r="E13" s="298"/>
      <c r="F13" s="115"/>
      <c r="G13" s="115"/>
      <c r="H13" s="115"/>
      <c r="I13" s="115"/>
      <c r="J13" s="149"/>
      <c r="K13" s="150"/>
      <c r="L13" s="149"/>
      <c r="M13" s="115"/>
    </row>
    <row r="14" spans="1:21" s="299" customFormat="1" ht="24.95" customHeight="1" x14ac:dyDescent="0.25">
      <c r="A14" s="115"/>
      <c r="B14" s="148"/>
      <c r="C14" s="148"/>
      <c r="D14" s="115"/>
      <c r="E14" s="115"/>
      <c r="F14" s="115"/>
      <c r="G14" s="115"/>
      <c r="H14" s="115"/>
      <c r="I14" s="115"/>
      <c r="J14" s="149"/>
      <c r="K14" s="150"/>
      <c r="L14" s="149"/>
    </row>
    <row r="15" spans="1:21" s="19" customFormat="1" ht="20.100000000000001" customHeight="1" x14ac:dyDescent="0.25">
      <c r="A15" s="347" t="s">
        <v>38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</row>
    <row r="16" spans="1:21" s="19" customFormat="1" ht="20.100000000000001" customHeigh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</row>
    <row r="17" spans="1:12" s="56" customFormat="1" ht="15" customHeight="1" x14ac:dyDescent="0.25">
      <c r="A17" s="348" t="s">
        <v>1</v>
      </c>
      <c r="B17" s="348"/>
      <c r="C17" s="401" t="str">
        <f>IF('Príloha č. 1'!$C$6="","",'Príloha č. 1'!$C$6)</f>
        <v/>
      </c>
      <c r="D17" s="401"/>
      <c r="E17" s="64"/>
      <c r="F17" s="64"/>
      <c r="J17" s="57"/>
    </row>
    <row r="18" spans="1:12" s="56" customFormat="1" ht="15" customHeight="1" x14ac:dyDescent="0.25">
      <c r="A18" s="350" t="s">
        <v>2</v>
      </c>
      <c r="B18" s="350"/>
      <c r="C18" s="402" t="str">
        <f>IF('Príloha č. 1'!$C$7="","",'Príloha č. 1'!$C$7)</f>
        <v/>
      </c>
      <c r="D18" s="402"/>
      <c r="E18" s="299"/>
      <c r="F18" s="299"/>
    </row>
    <row r="19" spans="1:12" s="56" customFormat="1" ht="15" customHeight="1" x14ac:dyDescent="0.25">
      <c r="A19" s="350" t="s">
        <v>3</v>
      </c>
      <c r="B19" s="350"/>
      <c r="C19" s="403" t="str">
        <f>IF('Príloha č. 1'!C8:D8="","",'Príloha č. 1'!C8:D8)</f>
        <v/>
      </c>
      <c r="D19" s="403"/>
      <c r="E19" s="299"/>
      <c r="F19" s="299"/>
    </row>
    <row r="20" spans="1:12" s="56" customFormat="1" ht="15" customHeight="1" x14ac:dyDescent="0.25">
      <c r="A20" s="350" t="s">
        <v>4</v>
      </c>
      <c r="B20" s="350"/>
      <c r="C20" s="403" t="str">
        <f>IF('Príloha č. 1'!C9:D9="","",'Príloha č. 1'!C9:D9)</f>
        <v/>
      </c>
      <c r="D20" s="403"/>
      <c r="E20" s="299"/>
      <c r="F20" s="299"/>
    </row>
    <row r="23" spans="1:12" ht="15" customHeight="1" x14ac:dyDescent="0.2">
      <c r="A23" s="36" t="s">
        <v>8</v>
      </c>
      <c r="B23" s="122" t="str">
        <f>IF('Príloha č. 1'!B23:B23="","",'Príloha č. 1'!B23:B23)</f>
        <v/>
      </c>
      <c r="C23" s="296"/>
      <c r="F23" s="36"/>
      <c r="G23" s="36"/>
      <c r="H23" s="36"/>
    </row>
    <row r="24" spans="1:12" ht="15" customHeight="1" x14ac:dyDescent="0.2">
      <c r="A24" s="36" t="s">
        <v>9</v>
      </c>
      <c r="B24" s="28" t="str">
        <f>IF('Príloha č. 1'!B24:B24="","",'Príloha č. 1'!B24:B24)</f>
        <v/>
      </c>
      <c r="C24" s="296"/>
      <c r="F24" s="36"/>
      <c r="G24" s="36"/>
      <c r="H24" s="36"/>
    </row>
    <row r="25" spans="1:12" ht="39.950000000000003" customHeight="1" x14ac:dyDescent="0.2">
      <c r="G25" s="352" t="s">
        <v>72</v>
      </c>
      <c r="H25" s="352"/>
      <c r="K25" s="121"/>
      <c r="L25" s="74"/>
    </row>
    <row r="26" spans="1:12" ht="45" customHeight="1" x14ac:dyDescent="0.2">
      <c r="E26" s="61"/>
      <c r="F26" s="399" t="s">
        <v>97</v>
      </c>
      <c r="G26" s="399"/>
      <c r="H26" s="399"/>
      <c r="I26" s="399"/>
      <c r="K26" s="399"/>
      <c r="L26" s="399"/>
    </row>
    <row r="27" spans="1:12" s="58" customFormat="1" x14ac:dyDescent="0.2">
      <c r="A27" s="346" t="s">
        <v>10</v>
      </c>
      <c r="B27" s="346"/>
      <c r="C27" s="295"/>
      <c r="D27" s="61"/>
      <c r="E27" s="296"/>
      <c r="F27" s="296"/>
      <c r="G27" s="296"/>
      <c r="H27" s="296"/>
    </row>
    <row r="28" spans="1:12" s="63" customFormat="1" ht="12" customHeight="1" x14ac:dyDescent="0.2">
      <c r="A28" s="59"/>
      <c r="B28" s="60" t="s">
        <v>11</v>
      </c>
      <c r="C28" s="60"/>
      <c r="D28" s="45"/>
      <c r="E28" s="296"/>
      <c r="F28" s="296"/>
      <c r="G28" s="296"/>
      <c r="H28" s="296"/>
      <c r="I28" s="61"/>
    </row>
  </sheetData>
  <mergeCells count="33">
    <mergeCell ref="A27:B27"/>
    <mergeCell ref="A19:B19"/>
    <mergeCell ref="C19:D19"/>
    <mergeCell ref="A20:B20"/>
    <mergeCell ref="C20:D20"/>
    <mergeCell ref="A18:B18"/>
    <mergeCell ref="C18:D18"/>
    <mergeCell ref="E10:E12"/>
    <mergeCell ref="M10:M12"/>
    <mergeCell ref="K26:L26"/>
    <mergeCell ref="G25:H25"/>
    <mergeCell ref="F26:I26"/>
    <mergeCell ref="M7:M8"/>
    <mergeCell ref="O10:O11"/>
    <mergeCell ref="A15:K15"/>
    <mergeCell ref="A17:B17"/>
    <mergeCell ref="C17:D17"/>
    <mergeCell ref="F7:F8"/>
    <mergeCell ref="A1:B1"/>
    <mergeCell ref="A2:L2"/>
    <mergeCell ref="A3:B3"/>
    <mergeCell ref="A4:L4"/>
    <mergeCell ref="A5:M5"/>
    <mergeCell ref="A6:L6"/>
    <mergeCell ref="A7:A8"/>
    <mergeCell ref="B7:B8"/>
    <mergeCell ref="C7:C8"/>
    <mergeCell ref="D7:D8"/>
    <mergeCell ref="E7:E8"/>
    <mergeCell ref="G7:G8"/>
    <mergeCell ref="H7:H8"/>
    <mergeCell ref="I7:I8"/>
    <mergeCell ref="J7:L7"/>
  </mergeCells>
  <conditionalFormatting sqref="B23:B24">
    <cfRule type="containsBlanks" dxfId="3" priority="2">
      <formula>LEN(TRIM(B23))=0</formula>
    </cfRule>
  </conditionalFormatting>
  <conditionalFormatting sqref="C17:D20">
    <cfRule type="containsBlanks" dxfId="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tabColor rgb="FFD3B5E9"/>
  </sheetPr>
  <dimension ref="A1:K25"/>
  <sheetViews>
    <sheetView showGridLines="0" zoomScale="90" zoomScaleNormal="90" workbookViewId="0">
      <selection activeCell="A5" sqref="A5:D5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5.7109375" style="36" customWidth="1"/>
    <col min="4" max="4" width="30.85546875" style="165" customWidth="1"/>
    <col min="5" max="6" width="12.7109375" style="165" customWidth="1"/>
    <col min="7" max="7" width="15.7109375" style="16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66"/>
      <c r="B4" s="166"/>
      <c r="C4" s="166"/>
      <c r="D4" s="166"/>
      <c r="E4" s="103"/>
      <c r="F4" s="103"/>
      <c r="G4" s="103"/>
      <c r="H4" s="103"/>
      <c r="I4" s="103"/>
      <c r="J4" s="103"/>
      <c r="K4" s="103"/>
    </row>
    <row r="5" spans="1:11" s="37" customFormat="1" ht="50.25" customHeight="1" thickBot="1" x14ac:dyDescent="0.3">
      <c r="A5" s="355" t="s">
        <v>99</v>
      </c>
      <c r="B5" s="355"/>
      <c r="C5" s="355"/>
      <c r="D5" s="355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5.5" customHeight="1" thickBot="1" x14ac:dyDescent="0.3">
      <c r="A7" s="358"/>
      <c r="B7" s="359"/>
      <c r="C7" s="101" t="s">
        <v>63</v>
      </c>
      <c r="D7" s="105" t="s">
        <v>58</v>
      </c>
    </row>
    <row r="8" spans="1:11" s="102" customFormat="1" ht="28.5" customHeight="1" x14ac:dyDescent="0.25">
      <c r="A8" s="343" t="s">
        <v>100</v>
      </c>
      <c r="B8" s="344"/>
      <c r="C8" s="344" t="s">
        <v>100</v>
      </c>
      <c r="D8" s="345"/>
    </row>
    <row r="9" spans="1:11" s="102" customFormat="1" ht="52.5" customHeight="1" thickBot="1" x14ac:dyDescent="0.3">
      <c r="A9" s="185" t="s">
        <v>27</v>
      </c>
      <c r="B9" s="250" t="s">
        <v>101</v>
      </c>
      <c r="C9" s="184"/>
      <c r="D9" s="251"/>
    </row>
    <row r="10" spans="1:11" s="102" customFormat="1" ht="12" customHeight="1" x14ac:dyDescent="0.25">
      <c r="A10" s="108"/>
      <c r="B10" s="109"/>
      <c r="C10" s="110"/>
      <c r="D10" s="111"/>
    </row>
    <row r="11" spans="1:11" s="102" customFormat="1" ht="25.5" customHeight="1" x14ac:dyDescent="0.25">
      <c r="A11" s="108"/>
      <c r="B11" s="114"/>
      <c r="C11" s="110"/>
      <c r="D11" s="111"/>
    </row>
    <row r="12" spans="1:11" s="19" customFormat="1" ht="20.100000000000001" customHeight="1" x14ac:dyDescent="0.25">
      <c r="A12" s="347" t="s">
        <v>38</v>
      </c>
      <c r="B12" s="347"/>
      <c r="C12" s="347"/>
      <c r="D12" s="347"/>
      <c r="E12" s="106"/>
      <c r="F12" s="106"/>
      <c r="G12" s="106"/>
      <c r="H12" s="106"/>
      <c r="I12" s="106"/>
      <c r="J12" s="106"/>
    </row>
    <row r="13" spans="1:11" s="19" customFormat="1" ht="20.100000000000001" customHeight="1" x14ac:dyDescent="0.25">
      <c r="A13" s="147"/>
      <c r="B13" s="147"/>
      <c r="C13" s="147"/>
      <c r="D13" s="147"/>
      <c r="E13" s="106"/>
      <c r="F13" s="106"/>
      <c r="G13" s="106"/>
      <c r="H13" s="106"/>
      <c r="I13" s="106"/>
      <c r="J13" s="106"/>
    </row>
    <row r="14" spans="1:11" s="56" customFormat="1" ht="30" customHeight="1" x14ac:dyDescent="0.25">
      <c r="A14" s="348" t="s">
        <v>1</v>
      </c>
      <c r="B14" s="348"/>
      <c r="C14" s="349" t="str">
        <f>IF('Príloha č. 1'!$C$6="","",'Príloha č. 1'!$C$6)</f>
        <v/>
      </c>
      <c r="D14" s="349"/>
      <c r="G14" s="57"/>
    </row>
    <row r="15" spans="1:11" s="56" customFormat="1" ht="15" customHeight="1" x14ac:dyDescent="0.25">
      <c r="A15" s="350" t="s">
        <v>2</v>
      </c>
      <c r="B15" s="350"/>
      <c r="C15" s="351" t="str">
        <f>IF('Príloha č. 1'!$C$7="","",'Príloha č. 1'!$C$7)</f>
        <v/>
      </c>
      <c r="D15" s="351"/>
    </row>
    <row r="16" spans="1:11" s="56" customFormat="1" ht="15" customHeight="1" x14ac:dyDescent="0.25">
      <c r="A16" s="350" t="s">
        <v>3</v>
      </c>
      <c r="B16" s="350"/>
      <c r="C16" s="351" t="str">
        <f>IF('Príloha č. 1'!C8:D8="","",'Príloha č. 1'!C8:D8)</f>
        <v/>
      </c>
      <c r="D16" s="351"/>
    </row>
    <row r="17" spans="1:8" s="56" customFormat="1" ht="15" customHeight="1" x14ac:dyDescent="0.25">
      <c r="A17" s="350" t="s">
        <v>4</v>
      </c>
      <c r="B17" s="350"/>
      <c r="C17" s="351" t="str">
        <f>IF('Príloha č. 1'!C9:D9="","",'Príloha č. 1'!C9:D9)</f>
        <v/>
      </c>
      <c r="D17" s="351"/>
    </row>
    <row r="20" spans="1:8" ht="15" customHeight="1" x14ac:dyDescent="0.2">
      <c r="A20" s="36" t="s">
        <v>8</v>
      </c>
      <c r="B20" s="107" t="str">
        <f>IF('Príloha č. 1'!B23:B23="","",'Príloha č. 1'!B23:B23)</f>
        <v/>
      </c>
      <c r="C20" s="165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165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167" t="s">
        <v>96</v>
      </c>
      <c r="E23" s="61"/>
      <c r="F23" s="61"/>
      <c r="G23" s="61"/>
    </row>
    <row r="24" spans="1:8" s="58" customFormat="1" x14ac:dyDescent="0.2">
      <c r="A24" s="346" t="s">
        <v>10</v>
      </c>
      <c r="B24" s="346"/>
      <c r="C24" s="164"/>
      <c r="D24" s="61"/>
      <c r="E24" s="165"/>
      <c r="F24" s="165"/>
      <c r="G24" s="165"/>
    </row>
    <row r="25" spans="1:8" s="63" customFormat="1" ht="12" customHeight="1" x14ac:dyDescent="0.2">
      <c r="A25" s="59"/>
      <c r="B25" s="60" t="s">
        <v>11</v>
      </c>
      <c r="C25" s="60"/>
      <c r="D25" s="45"/>
      <c r="E25" s="165"/>
      <c r="F25" s="165"/>
      <c r="G25" s="165"/>
      <c r="H25" s="61"/>
    </row>
  </sheetData>
  <mergeCells count="17">
    <mergeCell ref="A1:D1"/>
    <mergeCell ref="A2:D2"/>
    <mergeCell ref="A3:D3"/>
    <mergeCell ref="A5:D5"/>
    <mergeCell ref="A6:B7"/>
    <mergeCell ref="C6:D6"/>
    <mergeCell ref="A8:D8"/>
    <mergeCell ref="A24:B24"/>
    <mergeCell ref="A12:D12"/>
    <mergeCell ref="A14:B14"/>
    <mergeCell ref="C14:D14"/>
    <mergeCell ref="A15:B15"/>
    <mergeCell ref="C15:D15"/>
    <mergeCell ref="A16:B16"/>
    <mergeCell ref="C16:D16"/>
    <mergeCell ref="A17:B17"/>
    <mergeCell ref="C17:D17"/>
  </mergeCells>
  <conditionalFormatting sqref="B20:B21">
    <cfRule type="containsBlanks" dxfId="148" priority="4">
      <formula>LEN(TRIM(B20))=0</formula>
    </cfRule>
  </conditionalFormatting>
  <conditionalFormatting sqref="C15:D17">
    <cfRule type="containsBlanks" dxfId="147" priority="3">
      <formula>LEN(TRIM(C15))=0</formula>
    </cfRule>
  </conditionalFormatting>
  <conditionalFormatting sqref="C14:D14">
    <cfRule type="containsBlanks" dxfId="146" priority="2">
      <formula>LEN(TRIM(C14))=0</formula>
    </cfRule>
  </conditionalFormatting>
  <conditionalFormatting sqref="B9">
    <cfRule type="containsBlanks" dxfId="145" priority="1">
      <formula>LEN(TRIM(B9))=0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9">
    <pageSetUpPr fitToPage="1"/>
  </sheetPr>
  <dimension ref="A1:M32"/>
  <sheetViews>
    <sheetView showGridLines="0" tabSelected="1" zoomScale="90" zoomScaleNormal="90" workbookViewId="0">
      <selection activeCell="K13" sqref="K13"/>
    </sheetView>
  </sheetViews>
  <sheetFormatPr defaultColWidth="9.140625" defaultRowHeight="12" x14ac:dyDescent="0.2"/>
  <cols>
    <col min="1" max="1" width="5.28515625" style="208" customWidth="1"/>
    <col min="2" max="2" width="26.7109375" style="208" customWidth="1"/>
    <col min="3" max="3" width="23.85546875" style="208" customWidth="1"/>
    <col min="4" max="4" width="20" style="208" customWidth="1"/>
    <col min="5" max="5" width="17" style="208" customWidth="1"/>
    <col min="6" max="6" width="16.5703125" style="208" customWidth="1"/>
    <col min="7" max="16384" width="9.140625" style="208"/>
  </cols>
  <sheetData>
    <row r="1" spans="1:13" ht="12.75" x14ac:dyDescent="0.25">
      <c r="A1" s="439" t="s">
        <v>12</v>
      </c>
      <c r="B1" s="440"/>
      <c r="C1" s="207"/>
      <c r="D1" s="207"/>
      <c r="E1" s="207"/>
      <c r="F1" s="207"/>
    </row>
    <row r="2" spans="1:13" ht="15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3" ht="24.95" customHeight="1" x14ac:dyDescent="0.2">
      <c r="A3" s="441"/>
      <c r="B3" s="441"/>
      <c r="C3" s="441"/>
      <c r="D3" s="441"/>
      <c r="E3" s="441"/>
      <c r="F3" s="441"/>
    </row>
    <row r="4" spans="1:13" ht="18.75" x14ac:dyDescent="0.3">
      <c r="A4" s="442" t="s">
        <v>82</v>
      </c>
      <c r="B4" s="442"/>
      <c r="C4" s="442"/>
      <c r="D4" s="442"/>
      <c r="E4" s="442"/>
      <c r="F4" s="442"/>
      <c r="G4" s="209"/>
      <c r="H4" s="209"/>
      <c r="I4" s="209"/>
      <c r="J4" s="209"/>
      <c r="K4" s="209"/>
      <c r="L4" s="209"/>
      <c r="M4" s="209"/>
    </row>
    <row r="5" spans="1:13" x14ac:dyDescent="0.2">
      <c r="A5" s="210"/>
      <c r="B5" s="210"/>
      <c r="C5" s="210"/>
      <c r="D5" s="210"/>
      <c r="E5" s="210"/>
      <c r="F5" s="210"/>
    </row>
    <row r="6" spans="1:13" x14ac:dyDescent="0.2">
      <c r="A6" s="210"/>
      <c r="B6" s="210"/>
      <c r="C6" s="210"/>
      <c r="D6" s="210"/>
      <c r="E6" s="210"/>
      <c r="F6" s="210"/>
    </row>
    <row r="7" spans="1:13" x14ac:dyDescent="0.2">
      <c r="A7" s="210"/>
      <c r="B7" s="210"/>
      <c r="C7" s="210"/>
      <c r="D7" s="210"/>
      <c r="E7" s="210"/>
      <c r="F7" s="210"/>
    </row>
    <row r="8" spans="1:13" ht="17.25" customHeight="1" x14ac:dyDescent="0.2">
      <c r="A8" s="443" t="s">
        <v>83</v>
      </c>
      <c r="B8" s="443"/>
      <c r="C8" s="443"/>
      <c r="D8" s="443"/>
      <c r="E8" s="443"/>
      <c r="F8" s="443"/>
    </row>
    <row r="9" spans="1:13" ht="17.25" customHeight="1" x14ac:dyDescent="0.2">
      <c r="A9" s="211"/>
      <c r="B9" s="438" t="s">
        <v>84</v>
      </c>
      <c r="C9" s="438"/>
      <c r="D9" s="438"/>
      <c r="E9" s="211"/>
      <c r="F9" s="211"/>
    </row>
    <row r="10" spans="1:13" ht="9.9499999999999993" customHeight="1" thickBot="1" x14ac:dyDescent="0.25">
      <c r="A10" s="211"/>
      <c r="B10" s="211"/>
      <c r="C10" s="211"/>
      <c r="D10" s="211"/>
      <c r="E10" s="211"/>
      <c r="F10" s="211"/>
    </row>
    <row r="11" spans="1:13" ht="90.75" customHeight="1" x14ac:dyDescent="0.2">
      <c r="A11" s="212" t="s">
        <v>37</v>
      </c>
      <c r="B11" s="213" t="s">
        <v>85</v>
      </c>
      <c r="C11" s="213" t="s">
        <v>86</v>
      </c>
      <c r="D11" s="213" t="s">
        <v>60</v>
      </c>
      <c r="E11" s="214" t="s">
        <v>87</v>
      </c>
      <c r="F11" s="215" t="s">
        <v>88</v>
      </c>
    </row>
    <row r="12" spans="1:13" ht="15" customHeight="1" x14ac:dyDescent="0.2">
      <c r="A12" s="216" t="s">
        <v>27</v>
      </c>
      <c r="B12" s="217" t="s">
        <v>28</v>
      </c>
      <c r="C12" s="217" t="s">
        <v>29</v>
      </c>
      <c r="D12" s="217" t="s">
        <v>30</v>
      </c>
      <c r="E12" s="217" t="s">
        <v>31</v>
      </c>
      <c r="F12" s="218" t="s">
        <v>32</v>
      </c>
    </row>
    <row r="13" spans="1:13" ht="24.95" customHeight="1" x14ac:dyDescent="0.2">
      <c r="A13" s="219"/>
      <c r="B13" s="220"/>
      <c r="C13" s="221"/>
      <c r="D13" s="222"/>
      <c r="E13" s="223"/>
      <c r="F13" s="224"/>
    </row>
    <row r="14" spans="1:13" ht="24.95" customHeight="1" x14ac:dyDescent="0.2">
      <c r="A14" s="219"/>
      <c r="B14" s="220"/>
      <c r="C14" s="221"/>
      <c r="D14" s="222"/>
      <c r="E14" s="223"/>
      <c r="F14" s="224"/>
    </row>
    <row r="15" spans="1:13" s="225" customFormat="1" ht="24.95" customHeight="1" x14ac:dyDescent="0.25">
      <c r="A15" s="219"/>
      <c r="B15" s="220"/>
      <c r="C15" s="221"/>
      <c r="D15" s="222"/>
      <c r="E15" s="223"/>
      <c r="F15" s="224"/>
    </row>
    <row r="16" spans="1:13" s="225" customFormat="1" ht="24.95" customHeight="1" thickBot="1" x14ac:dyDescent="0.3">
      <c r="A16" s="226"/>
      <c r="B16" s="227"/>
      <c r="C16" s="228"/>
      <c r="D16" s="229"/>
      <c r="E16" s="230"/>
      <c r="F16" s="231"/>
    </row>
    <row r="17" spans="1:13" s="225" customFormat="1" ht="15" customHeight="1" x14ac:dyDescent="0.25">
      <c r="A17" s="450"/>
      <c r="B17" s="450"/>
      <c r="C17" s="450"/>
      <c r="D17" s="450"/>
      <c r="E17" s="450"/>
      <c r="F17" s="450"/>
    </row>
    <row r="18" spans="1:13" s="233" customFormat="1" ht="49.5" customHeight="1" x14ac:dyDescent="0.25">
      <c r="A18" s="451" t="s">
        <v>89</v>
      </c>
      <c r="B18" s="451"/>
      <c r="C18" s="451"/>
      <c r="D18" s="451"/>
      <c r="E18" s="451"/>
      <c r="F18" s="451"/>
      <c r="G18" s="232"/>
      <c r="H18" s="232"/>
      <c r="I18" s="232"/>
      <c r="J18" s="232"/>
      <c r="K18" s="232"/>
      <c r="L18" s="232"/>
      <c r="M18" s="232"/>
    </row>
    <row r="19" spans="1:13" s="233" customFormat="1" ht="9.9499999999999993" customHeight="1" x14ac:dyDescent="0.25">
      <c r="A19" s="234"/>
      <c r="B19" s="451"/>
      <c r="C19" s="451"/>
      <c r="D19" s="451"/>
      <c r="E19" s="451"/>
      <c r="F19" s="451"/>
      <c r="G19" s="235"/>
      <c r="H19" s="235"/>
      <c r="I19" s="235"/>
      <c r="J19" s="235"/>
      <c r="K19" s="235"/>
      <c r="L19" s="235"/>
      <c r="M19" s="235"/>
    </row>
    <row r="20" spans="1:13" s="233" customFormat="1" ht="20.100000000000001" customHeight="1" x14ac:dyDescent="0.25">
      <c r="A20" s="443" t="s">
        <v>90</v>
      </c>
      <c r="B20" s="443"/>
      <c r="C20" s="443"/>
      <c r="D20" s="443"/>
      <c r="E20" s="443"/>
      <c r="F20" s="443"/>
      <c r="G20" s="235"/>
      <c r="H20" s="235"/>
      <c r="I20" s="235"/>
      <c r="J20" s="235"/>
      <c r="K20" s="235"/>
      <c r="L20" s="235"/>
      <c r="M20" s="235"/>
    </row>
    <row r="21" spans="1:13" s="233" customFormat="1" ht="20.100000000000001" customHeight="1" x14ac:dyDescent="0.25">
      <c r="A21" s="211"/>
      <c r="B21" s="438" t="s">
        <v>91</v>
      </c>
      <c r="C21" s="438"/>
      <c r="D21" s="438"/>
      <c r="E21" s="438"/>
      <c r="F21" s="438"/>
      <c r="G21" s="235"/>
      <c r="H21" s="235"/>
      <c r="I21" s="235"/>
      <c r="J21" s="235"/>
      <c r="K21" s="235"/>
      <c r="L21" s="235"/>
      <c r="M21" s="235"/>
    </row>
    <row r="22" spans="1:13" s="233" customFormat="1" ht="20.100000000000001" customHeight="1" x14ac:dyDescent="0.25">
      <c r="A22" s="234"/>
      <c r="B22" s="236"/>
      <c r="C22" s="236"/>
      <c r="D22" s="236"/>
      <c r="E22" s="236"/>
      <c r="F22" s="236"/>
      <c r="G22" s="235"/>
      <c r="H22" s="235"/>
      <c r="I22" s="235"/>
      <c r="J22" s="235"/>
      <c r="K22" s="235"/>
      <c r="L22" s="235"/>
      <c r="M22" s="235"/>
    </row>
    <row r="23" spans="1:13" ht="15" customHeight="1" x14ac:dyDescent="0.2">
      <c r="A23" s="234"/>
      <c r="B23" s="236"/>
      <c r="C23" s="236"/>
      <c r="D23" s="236"/>
      <c r="E23" s="236"/>
      <c r="F23" s="236"/>
    </row>
    <row r="24" spans="1:13" s="237" customFormat="1" ht="15" customHeight="1" x14ac:dyDescent="0.25">
      <c r="A24" s="234"/>
      <c r="B24" s="236"/>
      <c r="C24" s="236"/>
      <c r="D24" s="236"/>
      <c r="E24" s="236"/>
      <c r="F24" s="236"/>
    </row>
    <row r="25" spans="1:13" s="237" customFormat="1" ht="15" customHeight="1" x14ac:dyDescent="0.25">
      <c r="A25" s="238"/>
      <c r="B25" s="238"/>
      <c r="C25" s="238"/>
      <c r="D25" s="238"/>
      <c r="E25" s="238"/>
      <c r="F25" s="238"/>
    </row>
    <row r="26" spans="1:13" s="237" customFormat="1" ht="15" x14ac:dyDescent="0.25">
      <c r="A26" s="237" t="s">
        <v>8</v>
      </c>
      <c r="B26" s="445" t="str">
        <f>IF('[2]Príloha č.1'!B23:B23="","",'[2]Príloha č.1'!B23:B23)</f>
        <v/>
      </c>
      <c r="C26" s="445"/>
    </row>
    <row r="27" spans="1:13" s="237" customFormat="1" ht="15" customHeight="1" x14ac:dyDescent="0.25">
      <c r="A27" s="237" t="s">
        <v>9</v>
      </c>
      <c r="B27" s="444" t="str">
        <f>IF('[2]Príloha č.1'!B24:B24="","",'[2]Príloha č.1'!B24:B24)</f>
        <v/>
      </c>
      <c r="C27" s="445"/>
    </row>
    <row r="28" spans="1:13" ht="15" customHeight="1" x14ac:dyDescent="0.25">
      <c r="A28" s="237"/>
      <c r="B28" s="237"/>
      <c r="C28" s="237"/>
      <c r="D28" s="237"/>
      <c r="E28" s="237"/>
      <c r="F28" s="237"/>
    </row>
    <row r="29" spans="1:13" s="242" customFormat="1" ht="15" x14ac:dyDescent="0.25">
      <c r="A29" s="237"/>
      <c r="B29" s="237"/>
      <c r="C29" s="239"/>
      <c r="D29" s="240" t="s">
        <v>92</v>
      </c>
      <c r="E29" s="241"/>
      <c r="F29" s="239"/>
    </row>
    <row r="30" spans="1:13" s="245" customFormat="1" ht="21.75" customHeight="1" x14ac:dyDescent="0.2">
      <c r="A30" s="208"/>
      <c r="B30" s="208"/>
      <c r="C30" s="243"/>
      <c r="D30" s="240" t="s">
        <v>93</v>
      </c>
      <c r="E30" s="446" t="str">
        <f>IF('[2]Príloha č.1'!D27="","",'[2]Príloha č.1'!D27)</f>
        <v/>
      </c>
      <c r="F30" s="446"/>
      <c r="G30" s="244"/>
    </row>
    <row r="31" spans="1:13" x14ac:dyDescent="0.2">
      <c r="A31" s="447" t="s">
        <v>10</v>
      </c>
      <c r="B31" s="447"/>
      <c r="C31" s="242"/>
      <c r="D31" s="242"/>
      <c r="E31" s="242"/>
      <c r="F31" s="242"/>
    </row>
    <row r="32" spans="1:13" x14ac:dyDescent="0.2">
      <c r="A32" s="246"/>
      <c r="B32" s="448" t="s">
        <v>11</v>
      </c>
      <c r="C32" s="449"/>
      <c r="D32" s="449"/>
      <c r="E32" s="449"/>
      <c r="F32" s="449"/>
    </row>
  </sheetData>
  <mergeCells count="16"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  <mergeCell ref="B9:D9"/>
    <mergeCell ref="A1:B1"/>
    <mergeCell ref="A2:L2"/>
    <mergeCell ref="A3:F3"/>
    <mergeCell ref="A4:F4"/>
    <mergeCell ref="A8:F8"/>
  </mergeCells>
  <conditionalFormatting sqref="B26:C27">
    <cfRule type="containsBlanks" dxfId="1" priority="2">
      <formula>LEN(TRIM(B26))=0</formula>
    </cfRule>
  </conditionalFormatting>
  <conditionalFormatting sqref="E30:F30">
    <cfRule type="containsBlanks" dxfId="0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tabColor rgb="FFD3B5E9"/>
  </sheetPr>
  <dimension ref="A1:K108"/>
  <sheetViews>
    <sheetView showGridLines="0" topLeftCell="A49" zoomScale="90" zoomScaleNormal="90" workbookViewId="0">
      <selection activeCell="H11" sqref="H11"/>
    </sheetView>
  </sheetViews>
  <sheetFormatPr defaultRowHeight="12.75" x14ac:dyDescent="0.2"/>
  <cols>
    <col min="1" max="1" width="9" style="36" customWidth="1"/>
    <col min="2" max="2" width="42.28515625" style="36" customWidth="1"/>
    <col min="3" max="3" width="15.7109375" style="36" customWidth="1"/>
    <col min="4" max="4" width="25.7109375" style="268" customWidth="1"/>
    <col min="5" max="6" width="12.7109375" style="268" customWidth="1"/>
    <col min="7" max="7" width="15.7109375" style="268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'[1]Príloha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65"/>
      <c r="B4" s="265"/>
      <c r="C4" s="265"/>
      <c r="D4" s="265"/>
      <c r="E4" s="103"/>
      <c r="F4" s="103"/>
      <c r="G4" s="103"/>
      <c r="H4" s="103"/>
      <c r="I4" s="103"/>
      <c r="J4" s="103"/>
      <c r="K4" s="103"/>
    </row>
    <row r="5" spans="1:11" s="37" customFormat="1" ht="54.75" customHeight="1" thickBot="1" x14ac:dyDescent="0.3">
      <c r="A5" s="362" t="s">
        <v>283</v>
      </c>
      <c r="B5" s="362"/>
      <c r="C5" s="362"/>
      <c r="D5" s="362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1" customHeight="1" thickBot="1" x14ac:dyDescent="0.3">
      <c r="A7" s="358"/>
      <c r="B7" s="359"/>
      <c r="C7" s="101" t="s">
        <v>63</v>
      </c>
      <c r="D7" s="105" t="s">
        <v>58</v>
      </c>
    </row>
    <row r="8" spans="1:11" s="102" customFormat="1" ht="31.5" customHeight="1" x14ac:dyDescent="0.25">
      <c r="A8" s="363" t="s">
        <v>209</v>
      </c>
      <c r="B8" s="364"/>
      <c r="C8" s="364"/>
      <c r="D8" s="365"/>
    </row>
    <row r="9" spans="1:11" s="102" customFormat="1" ht="30" customHeight="1" x14ac:dyDescent="0.25">
      <c r="A9" s="366" t="s">
        <v>277</v>
      </c>
      <c r="B9" s="367"/>
      <c r="C9" s="367"/>
      <c r="D9" s="368"/>
    </row>
    <row r="10" spans="1:11" s="102" customFormat="1" ht="20.25" customHeight="1" x14ac:dyDescent="0.25">
      <c r="A10" s="370" t="s">
        <v>27</v>
      </c>
      <c r="B10" s="281" t="s">
        <v>210</v>
      </c>
      <c r="C10" s="271"/>
      <c r="D10" s="272"/>
    </row>
    <row r="11" spans="1:11" s="102" customFormat="1" ht="20.25" customHeight="1" x14ac:dyDescent="0.25">
      <c r="A11" s="370"/>
      <c r="B11" s="273" t="s">
        <v>211</v>
      </c>
      <c r="C11" s="274"/>
      <c r="D11" s="275"/>
    </row>
    <row r="12" spans="1:11" s="102" customFormat="1" ht="20.25" customHeight="1" x14ac:dyDescent="0.25">
      <c r="A12" s="370"/>
      <c r="B12" s="273" t="s">
        <v>212</v>
      </c>
      <c r="C12" s="274"/>
      <c r="D12" s="275"/>
    </row>
    <row r="13" spans="1:11" s="102" customFormat="1" ht="20.25" customHeight="1" x14ac:dyDescent="0.25">
      <c r="A13" s="370"/>
      <c r="B13" s="273" t="s">
        <v>213</v>
      </c>
      <c r="C13" s="274"/>
      <c r="D13" s="275"/>
    </row>
    <row r="14" spans="1:11" s="102" customFormat="1" ht="20.25" customHeight="1" x14ac:dyDescent="0.25">
      <c r="A14" s="370"/>
      <c r="B14" s="273" t="s">
        <v>214</v>
      </c>
      <c r="C14" s="274"/>
      <c r="D14" s="275"/>
    </row>
    <row r="15" spans="1:11" s="102" customFormat="1" ht="20.25" customHeight="1" x14ac:dyDescent="0.25">
      <c r="A15" s="370"/>
      <c r="B15" s="273" t="s">
        <v>215</v>
      </c>
      <c r="C15" s="274"/>
      <c r="D15" s="275"/>
    </row>
    <row r="16" spans="1:11" s="102" customFormat="1" ht="20.25" customHeight="1" x14ac:dyDescent="0.25">
      <c r="A16" s="370"/>
      <c r="B16" s="273" t="s">
        <v>216</v>
      </c>
      <c r="C16" s="274"/>
      <c r="D16" s="275"/>
    </row>
    <row r="17" spans="1:4" s="102" customFormat="1" ht="20.25" customHeight="1" x14ac:dyDescent="0.25">
      <c r="A17" s="370"/>
      <c r="B17" s="273" t="s">
        <v>217</v>
      </c>
      <c r="C17" s="274"/>
      <c r="D17" s="275"/>
    </row>
    <row r="18" spans="1:4" s="102" customFormat="1" ht="20.25" customHeight="1" x14ac:dyDescent="0.25">
      <c r="A18" s="370"/>
      <c r="B18" s="273" t="s">
        <v>218</v>
      </c>
      <c r="C18" s="274"/>
      <c r="D18" s="275"/>
    </row>
    <row r="19" spans="1:4" s="102" customFormat="1" ht="20.25" customHeight="1" x14ac:dyDescent="0.25">
      <c r="A19" s="370"/>
      <c r="B19" s="273" t="s">
        <v>219</v>
      </c>
      <c r="C19" s="274"/>
      <c r="D19" s="275"/>
    </row>
    <row r="20" spans="1:4" s="102" customFormat="1" ht="20.25" customHeight="1" x14ac:dyDescent="0.25">
      <c r="A20" s="370"/>
      <c r="B20" s="273" t="s">
        <v>276</v>
      </c>
      <c r="C20" s="274"/>
      <c r="D20" s="275"/>
    </row>
    <row r="21" spans="1:4" s="102" customFormat="1" ht="20.25" customHeight="1" x14ac:dyDescent="0.25">
      <c r="A21" s="370"/>
      <c r="B21" s="273" t="s">
        <v>220</v>
      </c>
      <c r="C21" s="274"/>
      <c r="D21" s="275"/>
    </row>
    <row r="22" spans="1:4" s="102" customFormat="1" ht="27.75" customHeight="1" x14ac:dyDescent="0.25">
      <c r="A22" s="370"/>
      <c r="B22" s="273" t="s">
        <v>221</v>
      </c>
      <c r="C22" s="274"/>
      <c r="D22" s="275"/>
    </row>
    <row r="23" spans="1:4" s="102" customFormat="1" ht="25.5" customHeight="1" x14ac:dyDescent="0.25">
      <c r="A23" s="370"/>
      <c r="B23" s="273" t="s">
        <v>222</v>
      </c>
      <c r="C23" s="274"/>
      <c r="D23" s="275"/>
    </row>
    <row r="24" spans="1:4" s="102" customFormat="1" ht="20.25" customHeight="1" x14ac:dyDescent="0.25">
      <c r="A24" s="370"/>
      <c r="B24" s="273" t="s">
        <v>223</v>
      </c>
      <c r="C24" s="274"/>
      <c r="D24" s="275"/>
    </row>
    <row r="25" spans="1:4" s="102" customFormat="1" ht="20.25" customHeight="1" x14ac:dyDescent="0.25">
      <c r="A25" s="370"/>
      <c r="B25" s="273" t="s">
        <v>224</v>
      </c>
      <c r="C25" s="274"/>
      <c r="D25" s="275"/>
    </row>
    <row r="26" spans="1:4" s="102" customFormat="1" ht="20.25" customHeight="1" x14ac:dyDescent="0.25">
      <c r="A26" s="370"/>
      <c r="B26" s="273" t="s">
        <v>225</v>
      </c>
      <c r="C26" s="274"/>
      <c r="D26" s="276"/>
    </row>
    <row r="27" spans="1:4" s="102" customFormat="1" ht="27" customHeight="1" x14ac:dyDescent="0.25">
      <c r="A27" s="370"/>
      <c r="B27" s="273" t="s">
        <v>226</v>
      </c>
      <c r="C27" s="274"/>
      <c r="D27" s="276"/>
    </row>
    <row r="28" spans="1:4" s="102" customFormat="1" ht="20.25" customHeight="1" x14ac:dyDescent="0.25">
      <c r="A28" s="370"/>
      <c r="B28" s="273" t="s">
        <v>227</v>
      </c>
      <c r="C28" s="274"/>
      <c r="D28" s="276"/>
    </row>
    <row r="29" spans="1:4" s="102" customFormat="1" ht="20.25" customHeight="1" x14ac:dyDescent="0.25">
      <c r="A29" s="370"/>
      <c r="B29" s="273" t="s">
        <v>228</v>
      </c>
      <c r="C29" s="274"/>
      <c r="D29" s="276"/>
    </row>
    <row r="30" spans="1:4" s="102" customFormat="1" ht="20.25" customHeight="1" x14ac:dyDescent="0.25">
      <c r="A30" s="370"/>
      <c r="B30" s="273" t="s">
        <v>229</v>
      </c>
      <c r="C30" s="274"/>
      <c r="D30" s="276"/>
    </row>
    <row r="31" spans="1:4" s="102" customFormat="1" ht="20.25" customHeight="1" x14ac:dyDescent="0.25">
      <c r="A31" s="370"/>
      <c r="B31" s="273" t="s">
        <v>230</v>
      </c>
      <c r="C31" s="274"/>
      <c r="D31" s="276"/>
    </row>
    <row r="32" spans="1:4" s="102" customFormat="1" ht="20.25" customHeight="1" x14ac:dyDescent="0.25">
      <c r="A32" s="370"/>
      <c r="B32" s="277" t="s">
        <v>231</v>
      </c>
      <c r="C32" s="274"/>
      <c r="D32" s="276"/>
    </row>
    <row r="33" spans="1:4" s="102" customFormat="1" ht="20.25" customHeight="1" x14ac:dyDescent="0.25">
      <c r="A33" s="370"/>
      <c r="B33" s="277" t="s">
        <v>232</v>
      </c>
      <c r="C33" s="274"/>
      <c r="D33" s="276"/>
    </row>
    <row r="34" spans="1:4" s="102" customFormat="1" ht="20.25" customHeight="1" x14ac:dyDescent="0.25">
      <c r="A34" s="370"/>
      <c r="B34" s="273" t="s">
        <v>233</v>
      </c>
      <c r="C34" s="274"/>
      <c r="D34" s="276"/>
    </row>
    <row r="35" spans="1:4" s="102" customFormat="1" ht="20.25" customHeight="1" x14ac:dyDescent="0.25">
      <c r="A35" s="370"/>
      <c r="B35" s="278" t="s">
        <v>234</v>
      </c>
      <c r="C35" s="274"/>
      <c r="D35" s="276"/>
    </row>
    <row r="36" spans="1:4" s="102" customFormat="1" ht="20.25" customHeight="1" x14ac:dyDescent="0.25">
      <c r="A36" s="370"/>
      <c r="B36" s="277" t="s">
        <v>235</v>
      </c>
      <c r="C36" s="274"/>
      <c r="D36" s="276"/>
    </row>
    <row r="37" spans="1:4" s="102" customFormat="1" ht="20.25" customHeight="1" x14ac:dyDescent="0.25">
      <c r="A37" s="370"/>
      <c r="B37" s="277" t="s">
        <v>236</v>
      </c>
      <c r="C37" s="274"/>
      <c r="D37" s="276"/>
    </row>
    <row r="38" spans="1:4" s="102" customFormat="1" ht="20.25" customHeight="1" x14ac:dyDescent="0.25">
      <c r="A38" s="370"/>
      <c r="B38" s="277" t="s">
        <v>237</v>
      </c>
      <c r="C38" s="274"/>
      <c r="D38" s="276"/>
    </row>
    <row r="39" spans="1:4" s="102" customFormat="1" ht="27" customHeight="1" x14ac:dyDescent="0.25">
      <c r="A39" s="370"/>
      <c r="B39" s="277" t="s">
        <v>238</v>
      </c>
      <c r="C39" s="274"/>
      <c r="D39" s="276"/>
    </row>
    <row r="40" spans="1:4" s="102" customFormat="1" ht="20.25" customHeight="1" x14ac:dyDescent="0.25">
      <c r="A40" s="370"/>
      <c r="B40" s="279" t="s">
        <v>239</v>
      </c>
      <c r="C40" s="280"/>
      <c r="D40" s="276"/>
    </row>
    <row r="41" spans="1:4" s="102" customFormat="1" ht="32.25" customHeight="1" x14ac:dyDescent="0.25">
      <c r="A41" s="366" t="s">
        <v>278</v>
      </c>
      <c r="B41" s="367"/>
      <c r="C41" s="367"/>
      <c r="D41" s="368"/>
    </row>
    <row r="42" spans="1:4" s="102" customFormat="1" ht="20.25" customHeight="1" x14ac:dyDescent="0.25">
      <c r="A42" s="370" t="s">
        <v>27</v>
      </c>
      <c r="B42" s="281" t="s">
        <v>240</v>
      </c>
      <c r="C42" s="271"/>
      <c r="D42" s="272"/>
    </row>
    <row r="43" spans="1:4" s="102" customFormat="1" ht="20.25" customHeight="1" x14ac:dyDescent="0.25">
      <c r="A43" s="370"/>
      <c r="B43" s="281" t="s">
        <v>212</v>
      </c>
      <c r="C43" s="271"/>
      <c r="D43" s="275"/>
    </row>
    <row r="44" spans="1:4" s="102" customFormat="1" ht="20.25" customHeight="1" x14ac:dyDescent="0.25">
      <c r="A44" s="370"/>
      <c r="B44" s="281" t="s">
        <v>241</v>
      </c>
      <c r="C44" s="271"/>
      <c r="D44" s="275"/>
    </row>
    <row r="45" spans="1:4" s="102" customFormat="1" ht="20.25" customHeight="1" x14ac:dyDescent="0.25">
      <c r="A45" s="370"/>
      <c r="B45" s="281" t="s">
        <v>242</v>
      </c>
      <c r="C45" s="271"/>
      <c r="D45" s="282"/>
    </row>
    <row r="46" spans="1:4" s="102" customFormat="1" ht="20.25" customHeight="1" x14ac:dyDescent="0.25">
      <c r="A46" s="370"/>
      <c r="B46" s="281" t="s">
        <v>243</v>
      </c>
      <c r="C46" s="271"/>
      <c r="D46" s="276"/>
    </row>
    <row r="47" spans="1:4" s="102" customFormat="1" ht="20.25" customHeight="1" x14ac:dyDescent="0.25">
      <c r="A47" s="370"/>
      <c r="B47" s="281" t="s">
        <v>244</v>
      </c>
      <c r="C47" s="271"/>
      <c r="D47" s="276"/>
    </row>
    <row r="48" spans="1:4" s="102" customFormat="1" ht="25.5" customHeight="1" x14ac:dyDescent="0.25">
      <c r="A48" s="370"/>
      <c r="B48" s="281" t="s">
        <v>245</v>
      </c>
      <c r="C48" s="271"/>
      <c r="D48" s="276"/>
    </row>
    <row r="49" spans="1:4" s="102" customFormat="1" ht="20.25" customHeight="1" x14ac:dyDescent="0.25">
      <c r="A49" s="370"/>
      <c r="B49" s="281" t="s">
        <v>246</v>
      </c>
      <c r="C49" s="271"/>
      <c r="D49" s="275"/>
    </row>
    <row r="50" spans="1:4" s="102" customFormat="1" ht="20.25" customHeight="1" x14ac:dyDescent="0.25">
      <c r="A50" s="370"/>
      <c r="B50" s="281" t="s">
        <v>223</v>
      </c>
      <c r="C50" s="271"/>
      <c r="D50" s="275"/>
    </row>
    <row r="51" spans="1:4" s="102" customFormat="1" ht="20.25" customHeight="1" x14ac:dyDescent="0.25">
      <c r="A51" s="370"/>
      <c r="B51" s="281" t="s">
        <v>247</v>
      </c>
      <c r="C51" s="271"/>
      <c r="D51" s="275"/>
    </row>
    <row r="52" spans="1:4" s="102" customFormat="1" ht="20.25" customHeight="1" x14ac:dyDescent="0.25">
      <c r="A52" s="370"/>
      <c r="B52" s="281" t="s">
        <v>211</v>
      </c>
      <c r="C52" s="271"/>
      <c r="D52" s="282"/>
    </row>
    <row r="53" spans="1:4" s="102" customFormat="1" ht="20.25" customHeight="1" x14ac:dyDescent="0.25">
      <c r="A53" s="370"/>
      <c r="B53" s="281" t="s">
        <v>248</v>
      </c>
      <c r="C53" s="271"/>
      <c r="D53" s="275"/>
    </row>
    <row r="54" spans="1:4" s="102" customFormat="1" ht="20.25" customHeight="1" x14ac:dyDescent="0.25">
      <c r="A54" s="370"/>
      <c r="B54" s="281" t="s">
        <v>249</v>
      </c>
      <c r="C54" s="271"/>
      <c r="D54" s="282"/>
    </row>
    <row r="55" spans="1:4" s="102" customFormat="1" ht="20.25" customHeight="1" x14ac:dyDescent="0.25">
      <c r="A55" s="370"/>
      <c r="B55" s="281" t="s">
        <v>250</v>
      </c>
      <c r="C55" s="271"/>
      <c r="D55" s="276"/>
    </row>
    <row r="56" spans="1:4" s="102" customFormat="1" ht="27" customHeight="1" x14ac:dyDescent="0.25">
      <c r="A56" s="370"/>
      <c r="B56" s="281" t="s">
        <v>251</v>
      </c>
      <c r="C56" s="271"/>
      <c r="D56" s="275"/>
    </row>
    <row r="57" spans="1:4" s="102" customFormat="1" ht="20.25" customHeight="1" x14ac:dyDescent="0.25">
      <c r="A57" s="370"/>
      <c r="B57" s="281" t="s">
        <v>252</v>
      </c>
      <c r="C57" s="271"/>
      <c r="D57" s="282"/>
    </row>
    <row r="58" spans="1:4" s="102" customFormat="1" ht="21.75" customHeight="1" x14ac:dyDescent="0.25">
      <c r="A58" s="370"/>
      <c r="B58" s="281" t="s">
        <v>253</v>
      </c>
      <c r="C58" s="271"/>
      <c r="D58" s="276"/>
    </row>
    <row r="59" spans="1:4" s="102" customFormat="1" ht="20.25" customHeight="1" x14ac:dyDescent="0.25">
      <c r="A59" s="370"/>
      <c r="B59" s="281" t="s">
        <v>254</v>
      </c>
      <c r="C59" s="271"/>
      <c r="D59" s="275"/>
    </row>
    <row r="60" spans="1:4" s="102" customFormat="1" ht="20.25" customHeight="1" x14ac:dyDescent="0.25">
      <c r="A60" s="370"/>
      <c r="B60" s="281" t="s">
        <v>234</v>
      </c>
      <c r="C60" s="271"/>
      <c r="D60" s="275"/>
    </row>
    <row r="61" spans="1:4" s="102" customFormat="1" ht="20.25" customHeight="1" x14ac:dyDescent="0.25">
      <c r="A61" s="370"/>
      <c r="B61" s="281" t="s">
        <v>235</v>
      </c>
      <c r="C61" s="271"/>
      <c r="D61" s="275"/>
    </row>
    <row r="62" spans="1:4" s="102" customFormat="1" ht="20.25" customHeight="1" x14ac:dyDescent="0.25">
      <c r="A62" s="370"/>
      <c r="B62" s="281" t="s">
        <v>236</v>
      </c>
      <c r="C62" s="271"/>
      <c r="D62" s="275"/>
    </row>
    <row r="63" spans="1:4" s="102" customFormat="1" ht="20.25" customHeight="1" x14ac:dyDescent="0.25">
      <c r="A63" s="370"/>
      <c r="B63" s="283" t="s">
        <v>237</v>
      </c>
      <c r="C63" s="284"/>
      <c r="D63" s="282"/>
    </row>
    <row r="64" spans="1:4" s="102" customFormat="1" ht="28.5" customHeight="1" x14ac:dyDescent="0.25">
      <c r="A64" s="372"/>
      <c r="B64" s="277" t="s">
        <v>255</v>
      </c>
      <c r="C64" s="280"/>
      <c r="D64" s="276"/>
    </row>
    <row r="65" spans="1:4" s="102" customFormat="1" ht="32.25" customHeight="1" x14ac:dyDescent="0.25">
      <c r="A65" s="366" t="s">
        <v>279</v>
      </c>
      <c r="B65" s="367"/>
      <c r="C65" s="367"/>
      <c r="D65" s="368"/>
    </row>
    <row r="66" spans="1:4" s="102" customFormat="1" ht="20.25" customHeight="1" x14ac:dyDescent="0.25">
      <c r="A66" s="369" t="s">
        <v>27</v>
      </c>
      <c r="B66" s="281" t="s">
        <v>256</v>
      </c>
      <c r="C66" s="271"/>
      <c r="D66" s="282"/>
    </row>
    <row r="67" spans="1:4" s="102" customFormat="1" ht="20.25" customHeight="1" x14ac:dyDescent="0.25">
      <c r="A67" s="370"/>
      <c r="B67" s="281" t="s">
        <v>257</v>
      </c>
      <c r="C67" s="271"/>
      <c r="D67" s="275"/>
    </row>
    <row r="68" spans="1:4" s="102" customFormat="1" ht="20.25" customHeight="1" x14ac:dyDescent="0.25">
      <c r="A68" s="370"/>
      <c r="B68" s="281" t="s">
        <v>258</v>
      </c>
      <c r="C68" s="271"/>
      <c r="D68" s="282"/>
    </row>
    <row r="69" spans="1:4" s="102" customFormat="1" ht="20.25" customHeight="1" x14ac:dyDescent="0.25">
      <c r="A69" s="370"/>
      <c r="B69" s="281" t="s">
        <v>259</v>
      </c>
      <c r="C69" s="271"/>
      <c r="D69" s="275"/>
    </row>
    <row r="70" spans="1:4" s="102" customFormat="1" ht="20.25" customHeight="1" x14ac:dyDescent="0.25">
      <c r="A70" s="370"/>
      <c r="B70" s="281" t="s">
        <v>260</v>
      </c>
      <c r="C70" s="271"/>
      <c r="D70" s="275"/>
    </row>
    <row r="71" spans="1:4" s="102" customFormat="1" ht="20.25" customHeight="1" x14ac:dyDescent="0.25">
      <c r="A71" s="370"/>
      <c r="B71" s="281" t="s">
        <v>261</v>
      </c>
      <c r="C71" s="271"/>
      <c r="D71" s="275"/>
    </row>
    <row r="72" spans="1:4" s="102" customFormat="1" ht="20.25" customHeight="1" x14ac:dyDescent="0.25">
      <c r="A72" s="370"/>
      <c r="B72" s="281" t="s">
        <v>262</v>
      </c>
      <c r="C72" s="271"/>
      <c r="D72" s="275"/>
    </row>
    <row r="73" spans="1:4" s="102" customFormat="1" ht="20.25" customHeight="1" x14ac:dyDescent="0.25">
      <c r="A73" s="370"/>
      <c r="B73" s="281" t="s">
        <v>263</v>
      </c>
      <c r="C73" s="271"/>
      <c r="D73" s="282"/>
    </row>
    <row r="74" spans="1:4" s="102" customFormat="1" ht="20.25" customHeight="1" x14ac:dyDescent="0.25">
      <c r="A74" s="370"/>
      <c r="B74" s="281" t="s">
        <v>264</v>
      </c>
      <c r="C74" s="271"/>
      <c r="D74" s="275"/>
    </row>
    <row r="75" spans="1:4" s="102" customFormat="1" ht="20.25" customHeight="1" x14ac:dyDescent="0.25">
      <c r="A75" s="370"/>
      <c r="B75" s="281" t="s">
        <v>223</v>
      </c>
      <c r="C75" s="271"/>
      <c r="D75" s="276"/>
    </row>
    <row r="76" spans="1:4" s="102" customFormat="1" ht="20.25" customHeight="1" x14ac:dyDescent="0.25">
      <c r="A76" s="370"/>
      <c r="B76" s="281" t="s">
        <v>265</v>
      </c>
      <c r="C76" s="271"/>
      <c r="D76" s="275"/>
    </row>
    <row r="77" spans="1:4" s="102" customFormat="1" ht="20.25" customHeight="1" x14ac:dyDescent="0.25">
      <c r="A77" s="370"/>
      <c r="B77" s="281" t="s">
        <v>266</v>
      </c>
      <c r="C77" s="271"/>
      <c r="D77" s="282"/>
    </row>
    <row r="78" spans="1:4" s="102" customFormat="1" ht="20.25" customHeight="1" x14ac:dyDescent="0.25">
      <c r="A78" s="370"/>
      <c r="B78" s="281" t="s">
        <v>212</v>
      </c>
      <c r="C78" s="271"/>
      <c r="D78" s="275"/>
    </row>
    <row r="79" spans="1:4" s="102" customFormat="1" ht="20.25" customHeight="1" x14ac:dyDescent="0.25">
      <c r="A79" s="370"/>
      <c r="B79" s="281" t="s">
        <v>267</v>
      </c>
      <c r="C79" s="271"/>
      <c r="D79" s="282"/>
    </row>
    <row r="80" spans="1:4" s="102" customFormat="1" ht="20.25" customHeight="1" x14ac:dyDescent="0.25">
      <c r="A80" s="370"/>
      <c r="B80" s="281" t="s">
        <v>268</v>
      </c>
      <c r="C80" s="271"/>
      <c r="D80" s="276"/>
    </row>
    <row r="81" spans="1:10" s="102" customFormat="1" ht="20.25" customHeight="1" x14ac:dyDescent="0.25">
      <c r="A81" s="370"/>
      <c r="B81" s="281" t="s">
        <v>244</v>
      </c>
      <c r="C81" s="271"/>
      <c r="D81" s="275"/>
    </row>
    <row r="82" spans="1:10" s="102" customFormat="1" ht="26.25" customHeight="1" x14ac:dyDescent="0.25">
      <c r="A82" s="370"/>
      <c r="B82" s="281" t="s">
        <v>269</v>
      </c>
      <c r="C82" s="271"/>
      <c r="D82" s="275"/>
    </row>
    <row r="83" spans="1:10" s="102" customFormat="1" ht="27" customHeight="1" x14ac:dyDescent="0.25">
      <c r="A83" s="370"/>
      <c r="B83" s="281" t="s">
        <v>222</v>
      </c>
      <c r="C83" s="271"/>
      <c r="D83" s="282"/>
    </row>
    <row r="84" spans="1:10" s="102" customFormat="1" ht="20.25" customHeight="1" x14ac:dyDescent="0.25">
      <c r="A84" s="370"/>
      <c r="B84" s="281" t="s">
        <v>270</v>
      </c>
      <c r="C84" s="271"/>
      <c r="D84" s="275"/>
    </row>
    <row r="85" spans="1:10" s="102" customFormat="1" ht="20.25" customHeight="1" x14ac:dyDescent="0.25">
      <c r="A85" s="370"/>
      <c r="B85" s="281" t="s">
        <v>225</v>
      </c>
      <c r="C85" s="271"/>
      <c r="D85" s="282"/>
    </row>
    <row r="86" spans="1:10" s="102" customFormat="1" ht="29.25" customHeight="1" x14ac:dyDescent="0.25">
      <c r="A86" s="370"/>
      <c r="B86" s="273" t="s">
        <v>271</v>
      </c>
      <c r="C86" s="274"/>
      <c r="D86" s="276"/>
    </row>
    <row r="87" spans="1:10" s="102" customFormat="1" ht="20.25" customHeight="1" x14ac:dyDescent="0.25">
      <c r="A87" s="370"/>
      <c r="B87" s="273" t="s">
        <v>272</v>
      </c>
      <c r="C87" s="284"/>
      <c r="D87" s="276"/>
    </row>
    <row r="88" spans="1:10" s="102" customFormat="1" ht="20.25" customHeight="1" x14ac:dyDescent="0.25">
      <c r="A88" s="370"/>
      <c r="B88" s="273" t="s">
        <v>273</v>
      </c>
      <c r="C88" s="280"/>
      <c r="D88" s="276"/>
    </row>
    <row r="89" spans="1:10" s="102" customFormat="1" ht="20.25" customHeight="1" x14ac:dyDescent="0.25">
      <c r="A89" s="370"/>
      <c r="B89" s="273" t="s">
        <v>231</v>
      </c>
      <c r="C89" s="274"/>
      <c r="D89" s="276"/>
    </row>
    <row r="90" spans="1:10" s="102" customFormat="1" ht="20.25" customHeight="1" x14ac:dyDescent="0.25">
      <c r="A90" s="370"/>
      <c r="B90" s="273" t="s">
        <v>274</v>
      </c>
      <c r="C90" s="274"/>
      <c r="D90" s="276"/>
    </row>
    <row r="91" spans="1:10" s="102" customFormat="1" ht="20.25" customHeight="1" x14ac:dyDescent="0.25">
      <c r="A91" s="370"/>
      <c r="B91" s="285" t="s">
        <v>234</v>
      </c>
      <c r="C91" s="274"/>
      <c r="D91" s="276"/>
    </row>
    <row r="92" spans="1:10" s="102" customFormat="1" ht="18" customHeight="1" x14ac:dyDescent="0.25">
      <c r="A92" s="370"/>
      <c r="B92" s="281" t="s">
        <v>235</v>
      </c>
      <c r="C92" s="274"/>
      <c r="D92" s="276"/>
    </row>
    <row r="93" spans="1:10" s="102" customFormat="1" ht="20.25" customHeight="1" thickBot="1" x14ac:dyDescent="0.3">
      <c r="A93" s="371"/>
      <c r="B93" s="286" t="s">
        <v>275</v>
      </c>
      <c r="C93" s="287"/>
      <c r="D93" s="288"/>
    </row>
    <row r="94" spans="1:10" s="102" customFormat="1" ht="13.5" customHeight="1" x14ac:dyDescent="0.25">
      <c r="A94" s="108"/>
      <c r="B94" s="114"/>
      <c r="C94" s="110"/>
      <c r="D94" s="111"/>
    </row>
    <row r="95" spans="1:10" s="19" customFormat="1" ht="20.100000000000001" customHeight="1" x14ac:dyDescent="0.25">
      <c r="A95" s="347" t="s">
        <v>38</v>
      </c>
      <c r="B95" s="347"/>
      <c r="C95" s="347"/>
      <c r="D95" s="347"/>
      <c r="E95" s="106"/>
      <c r="F95" s="106"/>
      <c r="G95" s="106"/>
      <c r="H95" s="106"/>
      <c r="I95" s="106"/>
      <c r="J95" s="106"/>
    </row>
    <row r="96" spans="1:10" s="19" customFormat="1" ht="20.100000000000001" customHeight="1" x14ac:dyDescent="0.25">
      <c r="A96" s="147"/>
      <c r="B96" s="147"/>
      <c r="C96" s="147"/>
      <c r="D96" s="147"/>
      <c r="E96" s="106"/>
      <c r="F96" s="106"/>
      <c r="G96" s="106"/>
      <c r="H96" s="106"/>
      <c r="I96" s="106"/>
      <c r="J96" s="106"/>
    </row>
    <row r="97" spans="1:8" s="56" customFormat="1" ht="30" customHeight="1" x14ac:dyDescent="0.25">
      <c r="A97" s="348" t="s">
        <v>1</v>
      </c>
      <c r="B97" s="348"/>
      <c r="C97" s="349" t="str">
        <f>IF('[1]Príloha č. 1'!$C$6="","",'[1]Príloha č. 1'!$C$6)</f>
        <v/>
      </c>
      <c r="D97" s="349"/>
      <c r="G97" s="57"/>
    </row>
    <row r="98" spans="1:8" s="56" customFormat="1" ht="15" customHeight="1" x14ac:dyDescent="0.25">
      <c r="A98" s="350" t="s">
        <v>2</v>
      </c>
      <c r="B98" s="350"/>
      <c r="C98" s="351" t="str">
        <f>IF('[1]Príloha č. 1'!$C$7="","",'[1]Príloha č. 1'!$C$7)</f>
        <v/>
      </c>
      <c r="D98" s="351"/>
    </row>
    <row r="99" spans="1:8" s="56" customFormat="1" ht="15" customHeight="1" x14ac:dyDescent="0.25">
      <c r="A99" s="350" t="s">
        <v>3</v>
      </c>
      <c r="B99" s="350"/>
      <c r="C99" s="351" t="str">
        <f>IF('[1]Príloha č. 1'!C8:D8="","",'[1]Príloha č. 1'!C8:D8)</f>
        <v/>
      </c>
      <c r="D99" s="351"/>
    </row>
    <row r="100" spans="1:8" s="56" customFormat="1" ht="15" customHeight="1" x14ac:dyDescent="0.25">
      <c r="A100" s="350" t="s">
        <v>4</v>
      </c>
      <c r="B100" s="350"/>
      <c r="C100" s="351" t="str">
        <f>IF('[1]Príloha č. 1'!C9:D9="","",'[1]Príloha č. 1'!C9:D9)</f>
        <v/>
      </c>
      <c r="D100" s="351"/>
    </row>
    <row r="103" spans="1:8" ht="15" customHeight="1" x14ac:dyDescent="0.2">
      <c r="A103" s="36" t="s">
        <v>8</v>
      </c>
      <c r="B103" s="107" t="str">
        <f>IF('[1]Príloha č. 1'!B23:B23="","",'[1]Príloha č. 1'!B23:B23)</f>
        <v/>
      </c>
      <c r="C103" s="268"/>
      <c r="E103" s="36"/>
      <c r="F103" s="36"/>
      <c r="G103" s="36"/>
    </row>
    <row r="104" spans="1:8" ht="15" customHeight="1" x14ac:dyDescent="0.2">
      <c r="A104" s="36" t="s">
        <v>9</v>
      </c>
      <c r="B104" s="28" t="str">
        <f>IF('[1]Príloha č. 1'!B24:B24="","",'[1]Príloha č. 1'!B24:B24)</f>
        <v/>
      </c>
      <c r="C104" s="268"/>
      <c r="E104" s="36"/>
      <c r="F104" s="36"/>
      <c r="G104" s="36"/>
    </row>
    <row r="105" spans="1:8" ht="39.950000000000003" customHeight="1" x14ac:dyDescent="0.2">
      <c r="D105" s="73"/>
    </row>
    <row r="106" spans="1:8" ht="45" customHeight="1" x14ac:dyDescent="0.2">
      <c r="D106" s="267" t="s">
        <v>96</v>
      </c>
      <c r="E106" s="61"/>
      <c r="F106" s="61"/>
      <c r="G106" s="61"/>
    </row>
    <row r="107" spans="1:8" s="58" customFormat="1" x14ac:dyDescent="0.2">
      <c r="A107" s="346" t="s">
        <v>10</v>
      </c>
      <c r="B107" s="346"/>
      <c r="C107" s="266"/>
      <c r="D107" s="61"/>
      <c r="E107" s="268"/>
      <c r="F107" s="268"/>
      <c r="G107" s="268"/>
    </row>
    <row r="108" spans="1:8" s="63" customFormat="1" ht="12" customHeight="1" x14ac:dyDescent="0.2">
      <c r="A108" s="59"/>
      <c r="B108" s="60" t="s">
        <v>11</v>
      </c>
      <c r="C108" s="60"/>
      <c r="D108" s="45"/>
      <c r="E108" s="268"/>
      <c r="F108" s="268"/>
      <c r="G108" s="268"/>
      <c r="H108" s="61"/>
    </row>
  </sheetData>
  <mergeCells count="23">
    <mergeCell ref="A99:B99"/>
    <mergeCell ref="C99:D99"/>
    <mergeCell ref="A100:B100"/>
    <mergeCell ref="C100:D100"/>
    <mergeCell ref="A107:B107"/>
    <mergeCell ref="A8:D8"/>
    <mergeCell ref="A9:D9"/>
    <mergeCell ref="A41:D41"/>
    <mergeCell ref="A65:D65"/>
    <mergeCell ref="A66:A93"/>
    <mergeCell ref="A10:A40"/>
    <mergeCell ref="A42:A64"/>
    <mergeCell ref="A95:D95"/>
    <mergeCell ref="A97:B97"/>
    <mergeCell ref="C97:D97"/>
    <mergeCell ref="A98:B98"/>
    <mergeCell ref="C98:D98"/>
    <mergeCell ref="A1:D1"/>
    <mergeCell ref="A2:D2"/>
    <mergeCell ref="A3:D3"/>
    <mergeCell ref="A5:D5"/>
    <mergeCell ref="A6:B7"/>
    <mergeCell ref="C6:D6"/>
  </mergeCells>
  <conditionalFormatting sqref="B103:B104">
    <cfRule type="containsBlanks" dxfId="144" priority="3">
      <formula>LEN(TRIM(B103))=0</formula>
    </cfRule>
  </conditionalFormatting>
  <conditionalFormatting sqref="C98:D100">
    <cfRule type="containsBlanks" dxfId="143" priority="2">
      <formula>LEN(TRIM(C98))=0</formula>
    </cfRule>
  </conditionalFormatting>
  <conditionalFormatting sqref="C97:D97">
    <cfRule type="containsBlanks" dxfId="142" priority="1">
      <formula>LEN(TRIM(C97))=0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rgb="FFD3B5E9"/>
  </sheetPr>
  <dimension ref="A1:K39"/>
  <sheetViews>
    <sheetView showGridLines="0" zoomScale="90" zoomScaleNormal="90" workbookViewId="0">
      <selection activeCell="F20" sqref="F20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80" customWidth="1"/>
    <col min="5" max="6" width="12.7109375" style="180" customWidth="1"/>
    <col min="7" max="7" width="15.7109375" style="180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77"/>
      <c r="B4" s="177"/>
      <c r="C4" s="177"/>
      <c r="D4" s="177"/>
      <c r="E4" s="103"/>
      <c r="F4" s="103"/>
      <c r="G4" s="103"/>
      <c r="H4" s="103"/>
      <c r="I4" s="103"/>
      <c r="J4" s="103"/>
      <c r="K4" s="103"/>
    </row>
    <row r="5" spans="1:11" s="37" customFormat="1" ht="64.5" customHeight="1" thickBot="1" x14ac:dyDescent="0.3">
      <c r="A5" s="355" t="s">
        <v>102</v>
      </c>
      <c r="B5" s="355"/>
      <c r="C5" s="355"/>
      <c r="D5" s="355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44.25" customHeight="1" x14ac:dyDescent="0.25">
      <c r="A8" s="376" t="s">
        <v>103</v>
      </c>
      <c r="B8" s="377"/>
      <c r="C8" s="377" t="s">
        <v>103</v>
      </c>
      <c r="D8" s="378"/>
    </row>
    <row r="9" spans="1:11" s="102" customFormat="1" ht="28.5" customHeight="1" x14ac:dyDescent="0.25">
      <c r="A9" s="373" t="s">
        <v>104</v>
      </c>
      <c r="B9" s="374"/>
      <c r="C9" s="374" t="s">
        <v>104</v>
      </c>
      <c r="D9" s="375"/>
    </row>
    <row r="10" spans="1:11" s="102" customFormat="1" ht="143.25" customHeight="1" x14ac:dyDescent="0.25">
      <c r="A10" s="181" t="s">
        <v>27</v>
      </c>
      <c r="B10" s="183" t="s">
        <v>107</v>
      </c>
      <c r="C10" s="182"/>
      <c r="D10" s="170"/>
    </row>
    <row r="11" spans="1:11" s="102" customFormat="1" ht="28.5" customHeight="1" x14ac:dyDescent="0.25">
      <c r="A11" s="379" t="s">
        <v>105</v>
      </c>
      <c r="B11" s="380"/>
      <c r="C11" s="380" t="s">
        <v>105</v>
      </c>
      <c r="D11" s="381"/>
    </row>
    <row r="12" spans="1:11" s="102" customFormat="1" ht="141.75" customHeight="1" x14ac:dyDescent="0.25">
      <c r="A12" s="181" t="s">
        <v>27</v>
      </c>
      <c r="B12" s="186" t="s">
        <v>119</v>
      </c>
      <c r="C12" s="182"/>
      <c r="D12" s="168"/>
    </row>
    <row r="13" spans="1:11" s="102" customFormat="1" ht="28.5" customHeight="1" x14ac:dyDescent="0.25">
      <c r="A13" s="379" t="s">
        <v>106</v>
      </c>
      <c r="B13" s="380"/>
      <c r="C13" s="380" t="s">
        <v>106</v>
      </c>
      <c r="D13" s="381"/>
    </row>
    <row r="14" spans="1:11" s="102" customFormat="1" ht="72.75" customHeight="1" x14ac:dyDescent="0.25">
      <c r="A14" s="181" t="s">
        <v>27</v>
      </c>
      <c r="B14" s="186" t="s">
        <v>108</v>
      </c>
      <c r="C14" s="182"/>
      <c r="D14" s="168"/>
    </row>
    <row r="15" spans="1:11" s="102" customFormat="1" ht="28.5" customHeight="1" x14ac:dyDescent="0.25">
      <c r="A15" s="379" t="s">
        <v>109</v>
      </c>
      <c r="B15" s="380"/>
      <c r="C15" s="380" t="s">
        <v>109</v>
      </c>
      <c r="D15" s="381"/>
    </row>
    <row r="16" spans="1:11" s="102" customFormat="1" ht="37.5" customHeight="1" x14ac:dyDescent="0.25">
      <c r="A16" s="181"/>
      <c r="B16" s="183" t="s">
        <v>110</v>
      </c>
      <c r="C16" s="182"/>
      <c r="D16" s="170"/>
    </row>
    <row r="17" spans="1:10" s="102" customFormat="1" ht="28.5" customHeight="1" x14ac:dyDescent="0.25">
      <c r="A17" s="379" t="s">
        <v>111</v>
      </c>
      <c r="B17" s="380"/>
      <c r="C17" s="380" t="s">
        <v>111</v>
      </c>
      <c r="D17" s="381"/>
    </row>
    <row r="18" spans="1:10" s="102" customFormat="1" ht="144" customHeight="1" x14ac:dyDescent="0.25">
      <c r="A18" s="181" t="s">
        <v>27</v>
      </c>
      <c r="B18" s="186" t="s">
        <v>112</v>
      </c>
      <c r="C18" s="182"/>
      <c r="D18" s="168"/>
    </row>
    <row r="19" spans="1:10" s="102" customFormat="1" ht="28.5" customHeight="1" x14ac:dyDescent="0.25">
      <c r="A19" s="379" t="s">
        <v>344</v>
      </c>
      <c r="B19" s="380"/>
      <c r="C19" s="380" t="s">
        <v>113</v>
      </c>
      <c r="D19" s="381"/>
    </row>
    <row r="20" spans="1:10" s="102" customFormat="1" ht="185.25" customHeight="1" x14ac:dyDescent="0.25">
      <c r="A20" s="181" t="s">
        <v>27</v>
      </c>
      <c r="B20" s="186" t="s">
        <v>114</v>
      </c>
      <c r="C20" s="182"/>
      <c r="D20" s="168"/>
    </row>
    <row r="21" spans="1:10" s="102" customFormat="1" ht="28.5" customHeight="1" x14ac:dyDescent="0.25">
      <c r="A21" s="379" t="s">
        <v>115</v>
      </c>
      <c r="B21" s="380"/>
      <c r="C21" s="380" t="s">
        <v>115</v>
      </c>
      <c r="D21" s="381"/>
    </row>
    <row r="22" spans="1:10" s="102" customFormat="1" ht="126.75" customHeight="1" x14ac:dyDescent="0.25">
      <c r="A22" s="181" t="s">
        <v>27</v>
      </c>
      <c r="B22" s="186" t="s">
        <v>116</v>
      </c>
      <c r="C22" s="182"/>
      <c r="D22" s="168"/>
    </row>
    <row r="23" spans="1:10" s="102" customFormat="1" ht="28.5" customHeight="1" x14ac:dyDescent="0.25">
      <c r="A23" s="373" t="s">
        <v>117</v>
      </c>
      <c r="B23" s="374"/>
      <c r="C23" s="374" t="s">
        <v>117</v>
      </c>
      <c r="D23" s="375"/>
    </row>
    <row r="24" spans="1:10" s="102" customFormat="1" ht="87.75" customHeight="1" thickBot="1" x14ac:dyDescent="0.3">
      <c r="A24" s="262" t="s">
        <v>27</v>
      </c>
      <c r="B24" s="249" t="s">
        <v>118</v>
      </c>
      <c r="C24" s="184"/>
      <c r="D24" s="169"/>
    </row>
    <row r="25" spans="1:10" s="102" customFormat="1" ht="12" customHeight="1" x14ac:dyDescent="0.25">
      <c r="A25" s="108"/>
      <c r="B25" s="109"/>
      <c r="C25" s="110"/>
      <c r="D25" s="111"/>
    </row>
    <row r="26" spans="1:10" s="19" customFormat="1" ht="20.100000000000001" customHeight="1" x14ac:dyDescent="0.25">
      <c r="A26" s="347" t="s">
        <v>38</v>
      </c>
      <c r="B26" s="347"/>
      <c r="C26" s="347"/>
      <c r="D26" s="347"/>
      <c r="E26" s="106"/>
      <c r="F26" s="106"/>
      <c r="G26" s="106"/>
      <c r="H26" s="106"/>
      <c r="I26" s="106"/>
      <c r="J26" s="106"/>
    </row>
    <row r="27" spans="1:10" s="19" customFormat="1" ht="20.100000000000001" customHeight="1" x14ac:dyDescent="0.25">
      <c r="A27" s="147"/>
      <c r="B27" s="147"/>
      <c r="C27" s="147"/>
      <c r="D27" s="147"/>
      <c r="E27" s="106"/>
      <c r="F27" s="106"/>
      <c r="G27" s="106"/>
      <c r="H27" s="106"/>
      <c r="I27" s="106"/>
      <c r="J27" s="106"/>
    </row>
    <row r="28" spans="1:10" s="56" customFormat="1" ht="30" customHeight="1" x14ac:dyDescent="0.25">
      <c r="A28" s="348" t="s">
        <v>1</v>
      </c>
      <c r="B28" s="348"/>
      <c r="C28" s="349" t="str">
        <f>IF('Príloha č. 1'!$C$6="","",'Príloha č. 1'!$C$6)</f>
        <v/>
      </c>
      <c r="D28" s="349"/>
      <c r="G28" s="57"/>
    </row>
    <row r="29" spans="1:10" s="56" customFormat="1" ht="15" customHeight="1" x14ac:dyDescent="0.25">
      <c r="A29" s="350" t="s">
        <v>2</v>
      </c>
      <c r="B29" s="350"/>
      <c r="C29" s="351" t="str">
        <f>IF('Príloha č. 1'!$C$7="","",'Príloha č. 1'!$C$7)</f>
        <v/>
      </c>
      <c r="D29" s="351"/>
    </row>
    <row r="30" spans="1:10" s="56" customFormat="1" ht="15" customHeight="1" x14ac:dyDescent="0.25">
      <c r="A30" s="350" t="s">
        <v>3</v>
      </c>
      <c r="B30" s="350"/>
      <c r="C30" s="351" t="str">
        <f>IF('Príloha č. 1'!C8:D8="","",'Príloha č. 1'!C8:D8)</f>
        <v/>
      </c>
      <c r="D30" s="351"/>
    </row>
    <row r="31" spans="1:10" s="56" customFormat="1" ht="15" customHeight="1" x14ac:dyDescent="0.25">
      <c r="A31" s="350" t="s">
        <v>4</v>
      </c>
      <c r="B31" s="350"/>
      <c r="C31" s="351" t="str">
        <f>IF('Príloha č. 1'!C9:D9="","",'Príloha č. 1'!C9:D9)</f>
        <v/>
      </c>
      <c r="D31" s="351"/>
    </row>
    <row r="34" spans="1:8" ht="15" customHeight="1" x14ac:dyDescent="0.2">
      <c r="A34" s="36" t="s">
        <v>8</v>
      </c>
      <c r="B34" s="107" t="str">
        <f>IF('Príloha č. 1'!B23:B23="","",'Príloha č. 1'!B23:B23)</f>
        <v/>
      </c>
      <c r="C34" s="180"/>
      <c r="E34" s="36"/>
      <c r="F34" s="36"/>
      <c r="G34" s="36"/>
    </row>
    <row r="35" spans="1:8" ht="15" customHeight="1" x14ac:dyDescent="0.2">
      <c r="A35" s="36" t="s">
        <v>9</v>
      </c>
      <c r="B35" s="28" t="str">
        <f>IF('Príloha č. 1'!B24:B24="","",'Príloha č. 1'!B24:B24)</f>
        <v/>
      </c>
      <c r="C35" s="180"/>
      <c r="E35" s="36"/>
      <c r="F35" s="36"/>
      <c r="G35" s="36"/>
    </row>
    <row r="36" spans="1:8" ht="39.950000000000003" customHeight="1" x14ac:dyDescent="0.2">
      <c r="D36" s="73"/>
    </row>
    <row r="37" spans="1:8" ht="45" customHeight="1" x14ac:dyDescent="0.2">
      <c r="D37" s="179" t="s">
        <v>96</v>
      </c>
      <c r="E37" s="61"/>
      <c r="F37" s="61"/>
      <c r="G37" s="61"/>
    </row>
    <row r="38" spans="1:8" s="58" customFormat="1" x14ac:dyDescent="0.2">
      <c r="A38" s="346" t="s">
        <v>10</v>
      </c>
      <c r="B38" s="346"/>
      <c r="C38" s="178"/>
      <c r="D38" s="61"/>
      <c r="E38" s="180"/>
      <c r="F38" s="180"/>
      <c r="G38" s="180"/>
    </row>
    <row r="39" spans="1:8" s="63" customFormat="1" ht="12" customHeight="1" x14ac:dyDescent="0.2">
      <c r="A39" s="59"/>
      <c r="B39" s="60" t="s">
        <v>11</v>
      </c>
      <c r="C39" s="60"/>
      <c r="D39" s="45"/>
      <c r="E39" s="180"/>
      <c r="F39" s="180"/>
      <c r="G39" s="180"/>
      <c r="H39" s="61"/>
    </row>
  </sheetData>
  <mergeCells count="25">
    <mergeCell ref="A31:B31"/>
    <mergeCell ref="C31:D31"/>
    <mergeCell ref="A38:B38"/>
    <mergeCell ref="A29:B29"/>
    <mergeCell ref="C29:D29"/>
    <mergeCell ref="A30:B30"/>
    <mergeCell ref="C30:D30"/>
    <mergeCell ref="A1:D1"/>
    <mergeCell ref="A2:D2"/>
    <mergeCell ref="A3:D3"/>
    <mergeCell ref="A5:D5"/>
    <mergeCell ref="A6:B7"/>
    <mergeCell ref="C6:D6"/>
    <mergeCell ref="A9:D9"/>
    <mergeCell ref="A26:D26"/>
    <mergeCell ref="A28:B28"/>
    <mergeCell ref="C28:D28"/>
    <mergeCell ref="A8:D8"/>
    <mergeCell ref="A11:D11"/>
    <mergeCell ref="A13:D13"/>
    <mergeCell ref="A15:D15"/>
    <mergeCell ref="A17:D17"/>
    <mergeCell ref="A19:D19"/>
    <mergeCell ref="A21:D21"/>
    <mergeCell ref="A23:D23"/>
  </mergeCells>
  <conditionalFormatting sqref="B34:B35">
    <cfRule type="containsBlanks" dxfId="141" priority="3">
      <formula>LEN(TRIM(B34))=0</formula>
    </cfRule>
  </conditionalFormatting>
  <conditionalFormatting sqref="C29:D31">
    <cfRule type="containsBlanks" dxfId="140" priority="2">
      <formula>LEN(TRIM(C29))=0</formula>
    </cfRule>
  </conditionalFormatting>
  <conditionalFormatting sqref="C28:D28">
    <cfRule type="containsBlanks" dxfId="139" priority="1">
      <formula>LEN(TRIM(C28))=0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tabColor rgb="FFD3B5E9"/>
  </sheetPr>
  <dimension ref="A1:K25"/>
  <sheetViews>
    <sheetView showGridLines="0" zoomScale="90" zoomScaleNormal="90" workbookViewId="0">
      <selection activeCell="G20" sqref="G19:G20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55" customWidth="1"/>
    <col min="5" max="6" width="12.7109375" style="255" customWidth="1"/>
    <col min="7" max="7" width="15.7109375" style="25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2"/>
      <c r="B4" s="252"/>
      <c r="C4" s="252"/>
      <c r="D4" s="252"/>
      <c r="E4" s="103"/>
      <c r="F4" s="103"/>
      <c r="G4" s="103"/>
      <c r="H4" s="103"/>
      <c r="I4" s="103"/>
      <c r="J4" s="103"/>
      <c r="K4" s="103"/>
    </row>
    <row r="5" spans="1:11" s="37" customFormat="1" ht="77.25" customHeight="1" thickBot="1" x14ac:dyDescent="0.3">
      <c r="A5" s="355" t="s">
        <v>120</v>
      </c>
      <c r="B5" s="355"/>
      <c r="C5" s="355"/>
      <c r="D5" s="355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69.75" customHeight="1" x14ac:dyDescent="0.25">
      <c r="A8" s="376" t="s">
        <v>121</v>
      </c>
      <c r="B8" s="377"/>
      <c r="C8" s="377" t="s">
        <v>121</v>
      </c>
      <c r="D8" s="378"/>
    </row>
    <row r="9" spans="1:11" s="102" customFormat="1" ht="28.5" customHeight="1" x14ac:dyDescent="0.25">
      <c r="A9" s="373" t="s">
        <v>122</v>
      </c>
      <c r="B9" s="374"/>
      <c r="C9" s="374" t="s">
        <v>122</v>
      </c>
      <c r="D9" s="375"/>
    </row>
    <row r="10" spans="1:11" s="102" customFormat="1" ht="35.25" customHeight="1" thickBot="1" x14ac:dyDescent="0.3">
      <c r="A10" s="262" t="s">
        <v>27</v>
      </c>
      <c r="B10" s="263" t="s">
        <v>123</v>
      </c>
      <c r="C10" s="184"/>
      <c r="D10" s="251"/>
    </row>
    <row r="11" spans="1:11" s="102" customFormat="1" ht="12" customHeight="1" x14ac:dyDescent="0.25">
      <c r="A11" s="108"/>
      <c r="B11" s="109"/>
      <c r="C11" s="110"/>
      <c r="D11" s="111"/>
    </row>
    <row r="12" spans="1:11" s="19" customFormat="1" ht="20.100000000000001" customHeight="1" x14ac:dyDescent="0.25">
      <c r="A12" s="347" t="s">
        <v>38</v>
      </c>
      <c r="B12" s="347"/>
      <c r="C12" s="347"/>
      <c r="D12" s="347"/>
      <c r="E12" s="106"/>
      <c r="F12" s="106"/>
      <c r="G12" s="106"/>
      <c r="H12" s="106"/>
      <c r="I12" s="106"/>
      <c r="J12" s="106"/>
    </row>
    <row r="13" spans="1:11" s="19" customFormat="1" ht="20.100000000000001" customHeight="1" x14ac:dyDescent="0.25">
      <c r="A13" s="147"/>
      <c r="B13" s="147"/>
      <c r="C13" s="147"/>
      <c r="D13" s="147"/>
      <c r="E13" s="106"/>
      <c r="F13" s="106"/>
      <c r="G13" s="106"/>
      <c r="H13" s="106"/>
      <c r="I13" s="106"/>
      <c r="J13" s="106"/>
    </row>
    <row r="14" spans="1:11" s="56" customFormat="1" ht="30" customHeight="1" x14ac:dyDescent="0.25">
      <c r="A14" s="348" t="s">
        <v>1</v>
      </c>
      <c r="B14" s="348"/>
      <c r="C14" s="349" t="str">
        <f>IF('Príloha č. 1'!$C$6="","",'Príloha č. 1'!$C$6)</f>
        <v/>
      </c>
      <c r="D14" s="349"/>
      <c r="G14" s="57"/>
    </row>
    <row r="15" spans="1:11" s="56" customFormat="1" ht="15" customHeight="1" x14ac:dyDescent="0.25">
      <c r="A15" s="350" t="s">
        <v>2</v>
      </c>
      <c r="B15" s="350"/>
      <c r="C15" s="351" t="str">
        <f>IF('Príloha č. 1'!$C$7="","",'Príloha č. 1'!$C$7)</f>
        <v/>
      </c>
      <c r="D15" s="351"/>
    </row>
    <row r="16" spans="1:11" s="56" customFormat="1" ht="15" customHeight="1" x14ac:dyDescent="0.25">
      <c r="A16" s="350" t="s">
        <v>3</v>
      </c>
      <c r="B16" s="350"/>
      <c r="C16" s="351" t="str">
        <f>IF('Príloha č. 1'!C8:D8="","",'Príloha č. 1'!C8:D8)</f>
        <v/>
      </c>
      <c r="D16" s="351"/>
    </row>
    <row r="17" spans="1:8" s="56" customFormat="1" ht="15" customHeight="1" x14ac:dyDescent="0.25">
      <c r="A17" s="350" t="s">
        <v>4</v>
      </c>
      <c r="B17" s="350"/>
      <c r="C17" s="351" t="str">
        <f>IF('Príloha č. 1'!C9:D9="","",'Príloha č. 1'!C9:D9)</f>
        <v/>
      </c>
      <c r="D17" s="351"/>
    </row>
    <row r="20" spans="1:8" ht="15" customHeight="1" x14ac:dyDescent="0.2">
      <c r="A20" s="36" t="s">
        <v>8</v>
      </c>
      <c r="B20" s="107" t="str">
        <f>IF('Príloha č. 1'!B23:B23="","",'Príloha č. 1'!B23:B23)</f>
        <v/>
      </c>
      <c r="C20" s="255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255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254" t="s">
        <v>96</v>
      </c>
      <c r="E23" s="61"/>
      <c r="F23" s="61"/>
      <c r="G23" s="61"/>
    </row>
    <row r="24" spans="1:8" s="58" customFormat="1" x14ac:dyDescent="0.2">
      <c r="A24" s="346" t="s">
        <v>10</v>
      </c>
      <c r="B24" s="346"/>
      <c r="C24" s="253"/>
      <c r="D24" s="61"/>
      <c r="E24" s="255"/>
      <c r="F24" s="255"/>
      <c r="G24" s="255"/>
    </row>
    <row r="25" spans="1:8" s="63" customFormat="1" ht="12" customHeight="1" x14ac:dyDescent="0.2">
      <c r="A25" s="59"/>
      <c r="B25" s="60" t="s">
        <v>11</v>
      </c>
      <c r="C25" s="60"/>
      <c r="D25" s="45"/>
      <c r="E25" s="255"/>
      <c r="F25" s="255"/>
      <c r="G25" s="255"/>
      <c r="H25" s="61"/>
    </row>
  </sheetData>
  <mergeCells count="18">
    <mergeCell ref="A24:B24"/>
    <mergeCell ref="A15:B15"/>
    <mergeCell ref="C15:D15"/>
    <mergeCell ref="A16:B16"/>
    <mergeCell ref="C16:D16"/>
    <mergeCell ref="A17:B17"/>
    <mergeCell ref="C17:D17"/>
    <mergeCell ref="A12:D12"/>
    <mergeCell ref="A14:B14"/>
    <mergeCell ref="C14:D14"/>
    <mergeCell ref="A8:D8"/>
    <mergeCell ref="A9:D9"/>
    <mergeCell ref="A1:D1"/>
    <mergeCell ref="A2:D2"/>
    <mergeCell ref="A3:D3"/>
    <mergeCell ref="A5:D5"/>
    <mergeCell ref="A6:B7"/>
    <mergeCell ref="C6:D6"/>
  </mergeCells>
  <conditionalFormatting sqref="B20:B21">
    <cfRule type="containsBlanks" dxfId="138" priority="3">
      <formula>LEN(TRIM(B20))=0</formula>
    </cfRule>
  </conditionalFormatting>
  <conditionalFormatting sqref="C15:D17">
    <cfRule type="containsBlanks" dxfId="137" priority="2">
      <formula>LEN(TRIM(C15))=0</formula>
    </cfRule>
  </conditionalFormatting>
  <conditionalFormatting sqref="C14:D14">
    <cfRule type="containsBlanks" dxfId="136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rgb="FFD3B5E9"/>
  </sheetPr>
  <dimension ref="A1:K25"/>
  <sheetViews>
    <sheetView showGridLines="0" topLeftCell="A3" zoomScale="90" zoomScaleNormal="90" workbookViewId="0">
      <selection activeCell="L9" sqref="L9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55" customWidth="1"/>
    <col min="5" max="6" width="12.7109375" style="255" customWidth="1"/>
    <col min="7" max="7" width="15.7109375" style="25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2" t="s">
        <v>12</v>
      </c>
      <c r="B1" s="352"/>
      <c r="C1" s="352"/>
      <c r="D1" s="352"/>
    </row>
    <row r="2" spans="1:11" ht="30" customHeight="1" x14ac:dyDescent="0.2">
      <c r="A2" s="353" t="str">
        <f>'Príloha č. 1'!A2:B2</f>
        <v>Spotrebný a špeciálny zdravotnícky materiál pre invazívnu diagnostickú a intervenčnú elektrofyziológiu</v>
      </c>
      <c r="B2" s="353"/>
      <c r="C2" s="353"/>
      <c r="D2" s="353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4" t="s">
        <v>59</v>
      </c>
      <c r="B3" s="354"/>
      <c r="C3" s="354"/>
      <c r="D3" s="354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252"/>
      <c r="B4" s="252"/>
      <c r="C4" s="252"/>
      <c r="D4" s="252"/>
      <c r="E4" s="103"/>
      <c r="F4" s="103"/>
      <c r="G4" s="103"/>
      <c r="H4" s="103"/>
      <c r="I4" s="103"/>
      <c r="J4" s="103"/>
      <c r="K4" s="103"/>
    </row>
    <row r="5" spans="1:11" s="37" customFormat="1" ht="66" customHeight="1" thickBot="1" x14ac:dyDescent="0.3">
      <c r="A5" s="355" t="s">
        <v>124</v>
      </c>
      <c r="B5" s="355"/>
      <c r="C5" s="355" t="s">
        <v>124</v>
      </c>
      <c r="D5" s="355"/>
      <c r="E5" s="103"/>
      <c r="F5" s="103"/>
      <c r="G5" s="103"/>
      <c r="H5" s="103"/>
      <c r="I5" s="103"/>
      <c r="J5" s="103"/>
      <c r="K5" s="103"/>
    </row>
    <row r="6" spans="1:11" s="35" customFormat="1" ht="99.75" customHeight="1" x14ac:dyDescent="0.25">
      <c r="A6" s="356" t="s">
        <v>56</v>
      </c>
      <c r="B6" s="357"/>
      <c r="C6" s="360" t="s">
        <v>57</v>
      </c>
      <c r="D6" s="361"/>
    </row>
    <row r="7" spans="1:11" s="35" customFormat="1" ht="29.25" customHeight="1" x14ac:dyDescent="0.25">
      <c r="A7" s="382"/>
      <c r="B7" s="383"/>
      <c r="C7" s="256" t="s">
        <v>63</v>
      </c>
      <c r="D7" s="257" t="s">
        <v>58</v>
      </c>
    </row>
    <row r="8" spans="1:11" s="35" customFormat="1" ht="58.5" customHeight="1" x14ac:dyDescent="0.25">
      <c r="A8" s="376" t="s">
        <v>125</v>
      </c>
      <c r="B8" s="377"/>
      <c r="C8" s="377" t="s">
        <v>125</v>
      </c>
      <c r="D8" s="378"/>
    </row>
    <row r="9" spans="1:11" s="102" customFormat="1" ht="28.5" customHeight="1" x14ac:dyDescent="0.25">
      <c r="A9" s="454" t="s">
        <v>126</v>
      </c>
      <c r="B9" s="374"/>
      <c r="C9" s="374"/>
      <c r="D9" s="375"/>
    </row>
    <row r="10" spans="1:11" s="102" customFormat="1" ht="35.25" customHeight="1" thickBot="1" x14ac:dyDescent="0.3">
      <c r="A10" s="262" t="s">
        <v>27</v>
      </c>
      <c r="B10" s="263" t="s">
        <v>127</v>
      </c>
      <c r="C10" s="184"/>
      <c r="D10" s="251"/>
    </row>
    <row r="11" spans="1:11" s="102" customFormat="1" ht="12" customHeight="1" x14ac:dyDescent="0.25">
      <c r="A11" s="108"/>
      <c r="B11" s="109"/>
      <c r="C11" s="110"/>
      <c r="D11" s="111"/>
    </row>
    <row r="12" spans="1:11" s="19" customFormat="1" ht="20.100000000000001" customHeight="1" x14ac:dyDescent="0.25">
      <c r="A12" s="347" t="s">
        <v>38</v>
      </c>
      <c r="B12" s="347"/>
      <c r="C12" s="347"/>
      <c r="D12" s="347"/>
      <c r="E12" s="106"/>
      <c r="F12" s="106"/>
      <c r="G12" s="106"/>
      <c r="H12" s="106"/>
      <c r="I12" s="106"/>
      <c r="J12" s="106"/>
    </row>
    <row r="13" spans="1:11" s="19" customFormat="1" ht="20.100000000000001" customHeight="1" x14ac:dyDescent="0.25">
      <c r="A13" s="147"/>
      <c r="B13" s="147"/>
      <c r="C13" s="147"/>
      <c r="D13" s="147"/>
      <c r="E13" s="106"/>
      <c r="F13" s="106"/>
      <c r="G13" s="106"/>
      <c r="H13" s="106"/>
      <c r="I13" s="106"/>
      <c r="J13" s="106"/>
    </row>
    <row r="14" spans="1:11" s="56" customFormat="1" ht="30" customHeight="1" x14ac:dyDescent="0.25">
      <c r="A14" s="348" t="s">
        <v>1</v>
      </c>
      <c r="B14" s="348"/>
      <c r="C14" s="349" t="str">
        <f>IF('Príloha č. 1'!$C$6="","",'Príloha č. 1'!$C$6)</f>
        <v/>
      </c>
      <c r="D14" s="349"/>
      <c r="G14" s="57"/>
    </row>
    <row r="15" spans="1:11" s="56" customFormat="1" ht="15" customHeight="1" x14ac:dyDescent="0.25">
      <c r="A15" s="350" t="s">
        <v>2</v>
      </c>
      <c r="B15" s="350"/>
      <c r="C15" s="351" t="str">
        <f>IF('Príloha č. 1'!$C$7="","",'Príloha č. 1'!$C$7)</f>
        <v/>
      </c>
      <c r="D15" s="351"/>
    </row>
    <row r="16" spans="1:11" s="56" customFormat="1" ht="15" customHeight="1" x14ac:dyDescent="0.25">
      <c r="A16" s="350" t="s">
        <v>3</v>
      </c>
      <c r="B16" s="350"/>
      <c r="C16" s="351" t="str">
        <f>IF('Príloha č. 1'!C8:D8="","",'Príloha č. 1'!C8:D8)</f>
        <v/>
      </c>
      <c r="D16" s="351"/>
    </row>
    <row r="17" spans="1:8" s="56" customFormat="1" ht="15" customHeight="1" x14ac:dyDescent="0.25">
      <c r="A17" s="350" t="s">
        <v>4</v>
      </c>
      <c r="B17" s="350"/>
      <c r="C17" s="351" t="str">
        <f>IF('Príloha č. 1'!C9:D9="","",'Príloha č. 1'!C9:D9)</f>
        <v/>
      </c>
      <c r="D17" s="351"/>
    </row>
    <row r="20" spans="1:8" ht="15" customHeight="1" x14ac:dyDescent="0.2">
      <c r="A20" s="36" t="s">
        <v>8</v>
      </c>
      <c r="B20" s="107" t="str">
        <f>IF('Príloha č. 1'!B23:B23="","",'Príloha č. 1'!B23:B23)</f>
        <v/>
      </c>
      <c r="C20" s="255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255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254" t="s">
        <v>96</v>
      </c>
      <c r="E23" s="61"/>
      <c r="F23" s="61"/>
      <c r="G23" s="61"/>
    </row>
    <row r="24" spans="1:8" s="58" customFormat="1" x14ac:dyDescent="0.2">
      <c r="A24" s="346" t="s">
        <v>10</v>
      </c>
      <c r="B24" s="346"/>
      <c r="C24" s="253"/>
      <c r="D24" s="61"/>
      <c r="E24" s="255"/>
      <c r="F24" s="255"/>
      <c r="G24" s="255"/>
    </row>
    <row r="25" spans="1:8" s="63" customFormat="1" ht="12" customHeight="1" x14ac:dyDescent="0.2">
      <c r="A25" s="59"/>
      <c r="B25" s="60" t="s">
        <v>11</v>
      </c>
      <c r="C25" s="60"/>
      <c r="D25" s="45"/>
      <c r="E25" s="255"/>
      <c r="F25" s="255"/>
      <c r="G25" s="255"/>
      <c r="H25" s="61"/>
    </row>
  </sheetData>
  <mergeCells count="18">
    <mergeCell ref="A16:B16"/>
    <mergeCell ref="C16:D16"/>
    <mergeCell ref="A17:B17"/>
    <mergeCell ref="C17:D17"/>
    <mergeCell ref="A24:B24"/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</mergeCells>
  <conditionalFormatting sqref="B20:B21">
    <cfRule type="containsBlanks" dxfId="135" priority="3">
      <formula>LEN(TRIM(B20))=0</formula>
    </cfRule>
  </conditionalFormatting>
  <conditionalFormatting sqref="C15:D17">
    <cfRule type="containsBlanks" dxfId="134" priority="2">
      <formula>LEN(TRIM(C15))=0</formula>
    </cfRule>
  </conditionalFormatting>
  <conditionalFormatting sqref="C14:D14">
    <cfRule type="containsBlanks" dxfId="133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50</vt:i4>
      </vt:variant>
      <vt:variant>
        <vt:lpstr>Pomenované rozsahy</vt:lpstr>
      </vt:variant>
      <vt:variant>
        <vt:i4>50</vt:i4>
      </vt:variant>
    </vt:vector>
  </HeadingPairs>
  <TitlesOfParts>
    <vt:vector size="100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 Príloha č. 6 - časť 1</vt:lpstr>
      <vt:lpstr> Príloha č. 6 - časť 2</vt:lpstr>
      <vt:lpstr> Príloha č. 6 - časť 3</vt:lpstr>
      <vt:lpstr> Príloha č. 6 - časť 4</vt:lpstr>
      <vt:lpstr> Príloha č. 6 - časť 5</vt:lpstr>
      <vt:lpstr> Príloha č. 6 - časť 6</vt:lpstr>
      <vt:lpstr> Príloha č. 6 - časť 7 </vt:lpstr>
      <vt:lpstr> Príloha č. 6 - časť 8</vt:lpstr>
      <vt:lpstr> Príloha č. 6 - časť 9</vt:lpstr>
      <vt:lpstr> Príloha č. 6 - časť 10</vt:lpstr>
      <vt:lpstr> Príloha č. 6 - časť 11</vt:lpstr>
      <vt:lpstr> Príloha č. 6 - časť 12</vt:lpstr>
      <vt:lpstr> Príloha č. 6 - časť 13</vt:lpstr>
      <vt:lpstr> Príloha č. 6 - časť 14</vt:lpstr>
      <vt:lpstr> Príloha č. 6 - časť 15</vt:lpstr>
      <vt:lpstr>Príloha č. 7 - časť 1 </vt:lpstr>
      <vt:lpstr>Príloha č. 7 - časť 2</vt:lpstr>
      <vt:lpstr>Príloha č. 7 - časť 3</vt:lpstr>
      <vt:lpstr>Príloha č. 7 - časť 4</vt:lpstr>
      <vt:lpstr>Príloha č. 7 - časť 5</vt:lpstr>
      <vt:lpstr>Príloha č. 7 - časť 6</vt:lpstr>
      <vt:lpstr>Príloha č. 7 - časť 7</vt:lpstr>
      <vt:lpstr>Príloha č. 7 - časť 8</vt:lpstr>
      <vt:lpstr>Príloha č. 7 - časť 9</vt:lpstr>
      <vt:lpstr>Príloha č. 7 - časť 10</vt:lpstr>
      <vt:lpstr>Príloha č. 7 - časť 11</vt:lpstr>
      <vt:lpstr>Príloha č. 7 - časť 12</vt:lpstr>
      <vt:lpstr>Príloha č. 7 - časť 13</vt:lpstr>
      <vt:lpstr>Príloha č. 7 - časť 14</vt:lpstr>
      <vt:lpstr>Príloha č. 7 - časť 15</vt:lpstr>
      <vt:lpstr>Príloha č. 8</vt:lpstr>
      <vt:lpstr>' Príloha č. 6 - časť 1'!Oblasť_tlače</vt:lpstr>
      <vt:lpstr>' Príloha č. 6 - časť 10'!Oblasť_tlače</vt:lpstr>
      <vt:lpstr>' Príloha č. 6 - časť 11'!Oblasť_tlače</vt:lpstr>
      <vt:lpstr>' Príloha č. 6 - časť 12'!Oblasť_tlače</vt:lpstr>
      <vt:lpstr>' Príloha č. 6 - časť 13'!Oblasť_tlače</vt:lpstr>
      <vt:lpstr>' Príloha č. 6 - časť 14'!Oblasť_tlače</vt:lpstr>
      <vt:lpstr>' Príloha č. 6 - časť 15'!Oblasť_tlače</vt:lpstr>
      <vt:lpstr>' Príloha č. 6 - časť 2'!Oblasť_tlače</vt:lpstr>
      <vt:lpstr>' Príloha č. 6 - časť 3'!Oblasť_tlače</vt:lpstr>
      <vt:lpstr>' Príloha č. 6 - časť 4'!Oblasť_tlače</vt:lpstr>
      <vt:lpstr>' Príloha č. 6 - časť 5'!Oblasť_tlače</vt:lpstr>
      <vt:lpstr>' Príloha č. 6 - časť 6'!Oblasť_tlače</vt:lpstr>
      <vt:lpstr>' Príloha č. 6 - časť 7 '!Oblasť_tlače</vt:lpstr>
      <vt:lpstr>' Príloha č. 6 - časť 8'!Oblasť_tlače</vt:lpstr>
      <vt:lpstr>' Príloha č. 6 - časť 9'!Oblasť_tlače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2'!Oblasť_tlače</vt:lpstr>
      <vt:lpstr>'Príloha č. 5 - časť 3'!Oblasť_tlače</vt:lpstr>
      <vt:lpstr>'Príloha č. 5 - časť 4'!Oblasť_tlače</vt:lpstr>
      <vt:lpstr>'Príloha č. 5 - časť 5'!Oblasť_tlače</vt:lpstr>
      <vt:lpstr>'Príloha č. 5 - časť 6'!Oblasť_tlače</vt:lpstr>
      <vt:lpstr>'Príloha č. 5 - časť 7'!Oblasť_tlače</vt:lpstr>
      <vt:lpstr>'Príloha č. 5 - časť 8'!Oblasť_tlače</vt:lpstr>
      <vt:lpstr>'Príloha č. 5 - časť 9'!Oblasť_tlače</vt:lpstr>
      <vt:lpstr>'Príloha č. 7 - časť 1 '!Oblasť_tlače</vt:lpstr>
      <vt:lpstr>'Príloha č. 7 - časť 10'!Oblasť_tlače</vt:lpstr>
      <vt:lpstr>'Príloha č. 7 - časť 11'!Oblasť_tlače</vt:lpstr>
      <vt:lpstr>'Príloha č. 7 - časť 12'!Oblasť_tlače</vt:lpstr>
      <vt:lpstr>'Príloha č. 7 - časť 13'!Oblasť_tlače</vt:lpstr>
      <vt:lpstr>'Príloha č. 7 - časť 14'!Oblasť_tlače</vt:lpstr>
      <vt:lpstr>'Príloha č. 7 - časť 15'!Oblasť_tlače</vt:lpstr>
      <vt:lpstr>'Príloha č. 7 - časť 2'!Oblasť_tlače</vt:lpstr>
      <vt:lpstr>'Príloha č. 7 - časť 3'!Oblasť_tlače</vt:lpstr>
      <vt:lpstr>'Príloha č. 7 - časť 4'!Oblasť_tlače</vt:lpstr>
      <vt:lpstr>'Príloha č. 7 - časť 5'!Oblasť_tlače</vt:lpstr>
      <vt:lpstr>'Príloha č. 7 - časť 6'!Oblasť_tlače</vt:lpstr>
      <vt:lpstr>'Príloha č. 7 - časť 7'!Oblasť_tlače</vt:lpstr>
      <vt:lpstr>'Príloha č. 7 - časť 8'!Oblasť_tlače</vt:lpstr>
      <vt:lpstr>'Príloha č. 7 - časť 9'!Oblasť_tlače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2024-04-26T07:25:09Z</cp:lastPrinted>
  <dcterms:created xsi:type="dcterms:W3CDTF">2015-02-18T09:10:07Z</dcterms:created>
  <dcterms:modified xsi:type="dcterms:W3CDTF">2024-04-26T10:47:30Z</dcterms:modified>
</cp:coreProperties>
</file>