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5j6rtgc\"/>
    </mc:Choice>
  </mc:AlternateContent>
  <xr:revisionPtr revIDLastSave="0" documentId="13_ncr:1_{ED1698AB-C69D-4015-9267-116C167EA70F}" xr6:coauthVersionLast="47" xr6:coauthVersionMax="47" xr10:uidLastSave="{00000000-0000-0000-0000-000000000000}"/>
  <bookViews>
    <workbookView xWindow="1560" yWindow="156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41" i="1"/>
  <c r="F140" i="1"/>
  <c r="L138" i="1"/>
  <c r="K138" i="1"/>
  <c r="I138" i="1"/>
  <c r="L137" i="1"/>
  <c r="K137" i="1"/>
  <c r="I137" i="1"/>
  <c r="L136" i="1"/>
  <c r="K136" i="1"/>
  <c r="I136" i="1"/>
  <c r="L135" i="1"/>
  <c r="K135" i="1"/>
  <c r="I135" i="1"/>
  <c r="L134" i="1"/>
  <c r="K134" i="1"/>
  <c r="I134" i="1"/>
  <c r="L133" i="1"/>
  <c r="K133" i="1"/>
  <c r="I133" i="1"/>
  <c r="L132" i="1"/>
  <c r="K132" i="1"/>
  <c r="I132" i="1"/>
  <c r="L131" i="1"/>
  <c r="K131" i="1"/>
  <c r="I131" i="1"/>
  <c r="L130" i="1"/>
  <c r="K130" i="1"/>
  <c r="I130" i="1"/>
  <c r="L129" i="1"/>
  <c r="K129" i="1"/>
  <c r="I129" i="1"/>
  <c r="L128" i="1"/>
  <c r="K128" i="1"/>
  <c r="I128" i="1"/>
  <c r="L127" i="1"/>
  <c r="K127" i="1"/>
  <c r="I127" i="1"/>
  <c r="L126" i="1"/>
  <c r="K126" i="1"/>
  <c r="I126" i="1"/>
  <c r="L125" i="1"/>
  <c r="K125" i="1"/>
  <c r="I125" i="1"/>
  <c r="L124" i="1"/>
  <c r="K124" i="1"/>
  <c r="I124" i="1"/>
  <c r="L123" i="1"/>
  <c r="K123" i="1"/>
  <c r="I123" i="1"/>
  <c r="L122" i="1"/>
  <c r="K122" i="1"/>
  <c r="I122" i="1"/>
  <c r="L121" i="1"/>
  <c r="K121" i="1"/>
  <c r="I121" i="1"/>
  <c r="L120" i="1"/>
  <c r="K120" i="1"/>
  <c r="I120" i="1"/>
  <c r="L119" i="1"/>
  <c r="K119" i="1"/>
  <c r="I119" i="1"/>
  <c r="L118" i="1"/>
  <c r="K118" i="1"/>
  <c r="I118" i="1"/>
  <c r="L117" i="1"/>
  <c r="K117" i="1"/>
  <c r="I117" i="1"/>
  <c r="L116" i="1"/>
  <c r="K116" i="1"/>
  <c r="I116" i="1"/>
  <c r="L115" i="1"/>
  <c r="K115" i="1"/>
  <c r="I115" i="1"/>
  <c r="L114" i="1"/>
  <c r="K114" i="1"/>
  <c r="I114" i="1"/>
  <c r="L113" i="1"/>
  <c r="K113" i="1"/>
  <c r="I113" i="1"/>
  <c r="L112" i="1"/>
  <c r="K112" i="1"/>
  <c r="I112" i="1"/>
  <c r="L111" i="1"/>
  <c r="K111" i="1"/>
  <c r="I111" i="1"/>
  <c r="L110" i="1"/>
  <c r="K110" i="1"/>
  <c r="I110" i="1"/>
  <c r="L109" i="1"/>
  <c r="K109" i="1"/>
  <c r="I109" i="1"/>
  <c r="L108" i="1"/>
  <c r="K108" i="1"/>
  <c r="I108" i="1"/>
  <c r="L107" i="1"/>
  <c r="K107" i="1"/>
  <c r="I107" i="1"/>
  <c r="L106" i="1"/>
  <c r="K106" i="1"/>
  <c r="I106" i="1"/>
  <c r="L105" i="1"/>
  <c r="K105" i="1"/>
  <c r="I105" i="1"/>
  <c r="L104" i="1"/>
  <c r="K104" i="1"/>
  <c r="I104" i="1"/>
  <c r="L103" i="1"/>
  <c r="K103" i="1"/>
  <c r="I103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4" i="1"/>
  <c r="K54" i="1"/>
  <c r="I54" i="1"/>
  <c r="L49" i="1"/>
  <c r="K49" i="1"/>
  <c r="I49" i="1"/>
  <c r="L44" i="1"/>
  <c r="K44" i="1"/>
  <c r="I44" i="1"/>
  <c r="L43" i="1"/>
  <c r="K43" i="1"/>
  <c r="I43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<sst xmlns="http://schemas.openxmlformats.org/spreadsheetml/2006/main" count="455" uniqueCount="305">
  <si>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</si>
  <si>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</si>
  <si>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</si>
  <si>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</si>
  <si>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</si>
  <si>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</si>
  <si>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</si>
  <si>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</si>
  <si>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</si>
  <si>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</si>
  <si>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</si>
  <si>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</si>
  <si>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</si>
  <si>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</si>
  <si>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</si>
  <si>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</si>
  <si>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</si>
  <si>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</si>
  <si>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5</t>
  </si>
  <si>
    <t>ZRYW BP</t>
  </si>
  <si>
    <t>Zrywka ZUL bez pozyskania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</si>
  <si>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</si>
  <si>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</si>
  <si>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</si>
  <si>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</si>
  <si>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</si>
  <si>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</si>
  <si>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</si>
  <si>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</si>
  <si>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</si>
  <si>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</si>
  <si>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</si>
  <si>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</si>
  <si>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</si>
  <si>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</si>
  <si>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</si>
  <si>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</si>
  <si>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</si>
  <si>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</si>
  <si>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107</t>
  </si>
  <si>
    <t>SADZ-W+D</t>
  </si>
  <si>
    <t>Sadzenie wielolatek drzewek ukorzenionych w dołki, wraz z wykopaniem dołków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</si>
  <si>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</si>
  <si>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</si>
  <si>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</si>
  <si>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</si>
  <si>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</si>
  <si>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</si>
  <si>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</si>
  <si>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</si>
  <si>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</si>
  <si>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</si>
  <si>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</si>
  <si>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</si>
  <si>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</si>
  <si>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</si>
  <si>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</si>
  <si>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</si>
  <si>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</si>
  <si>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</si>
  <si>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</si>
  <si>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</si>
  <si>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</si>
  <si>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134</t>
  </si>
  <si>
    <t>ZAB-MCHRN</t>
  </si>
  <si>
    <t>Zabezpieczenie młodników przed spałowaniem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</si>
  <si>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</si>
  <si>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</si>
  <si>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</si>
  <si>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</si>
  <si>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</si>
  <si>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</si>
  <si>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</si>
  <si>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</si>
  <si>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</si>
  <si>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</si>
  <si>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</si>
  <si>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</si>
  <si>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</si>
  <si>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</si>
  <si>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</si>
  <si>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</si>
  <si>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</si>
  <si>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</si>
  <si>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</si>
  <si>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</si>
  <si>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</si>
  <si>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</si>
  <si>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</si>
  <si>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</si>
  <si>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157</t>
  </si>
  <si>
    <t>SZUK-PĘDR</t>
  </si>
  <si>
    <t>Badanie zapędraczenia gleby - dół o objętości 0,5 m3</t>
  </si>
  <si>
    <t>161</t>
  </si>
  <si>
    <t>SZUK-OWA2</t>
  </si>
  <si>
    <t>Próbne poszukiwania owadów w ściole metodą dwóch drzew próbnych</t>
  </si>
  <si>
    <t>177</t>
  </si>
  <si>
    <t>SZK-WR</t>
  </si>
  <si>
    <t>Szkółkowanie wielolatek z doniesieniem do miejsca szkółkowania</t>
  </si>
  <si>
    <t>185</t>
  </si>
  <si>
    <t>WYOR-AK</t>
  </si>
  <si>
    <t>Wyorywanie sadzonek ciągnikowym wyorywaczem aktywnym</t>
  </si>
  <si>
    <t>AR</t>
  </si>
  <si>
    <t>188</t>
  </si>
  <si>
    <t>OPR-SC</t>
  </si>
  <si>
    <t>Opryskiwanie szkółek opryskiwaczem ciągnikowym</t>
  </si>
  <si>
    <t>192</t>
  </si>
  <si>
    <t>ZAŁ-DONT</t>
  </si>
  <si>
    <t>Załadunek pojemników z doniczkami, kasetami itp. na pojazd lub rozładunek i układanie w tunelu</t>
  </si>
  <si>
    <t>193</t>
  </si>
  <si>
    <t>DOŁ-1I</t>
  </si>
  <si>
    <t>Dołowanie sadzonek z doniesieniem do dołu - 1 latek iglastych</t>
  </si>
  <si>
    <t>194</t>
  </si>
  <si>
    <t>DOŁ-1L</t>
  </si>
  <si>
    <t>Dołowanie sadzonek z doniesieniem do dołu - 1-latek liściastych</t>
  </si>
  <si>
    <t>195</t>
  </si>
  <si>
    <t>DOŁ-2I</t>
  </si>
  <si>
    <t>Dołowanie sadzonek z doniesieniem do dołu - 2-3-latek iglastych</t>
  </si>
  <si>
    <t>196</t>
  </si>
  <si>
    <t>DOŁ-2L</t>
  </si>
  <si>
    <t>Dołowanie sadzonek z doniesieniem do dołu - 2-3-latek liściastych</t>
  </si>
  <si>
    <t>197</t>
  </si>
  <si>
    <t>DOŁ-4I</t>
  </si>
  <si>
    <t>Dołowanie sadzonek z doniesieniem do dołu - 4-5-latek iglastych</t>
  </si>
  <si>
    <t>198</t>
  </si>
  <si>
    <t>DOŁ-4L</t>
  </si>
  <si>
    <t>Dołowanie sadzonek z doniesieniem do dołu - 4-5-latek liściastych</t>
  </si>
  <si>
    <t>206</t>
  </si>
  <si>
    <t>GRAB-R</t>
  </si>
  <si>
    <t>Wygrabianie powierzchni z korzeni i pozostałości drzewnych</t>
  </si>
  <si>
    <t>210</t>
  </si>
  <si>
    <t>OSŁ-ATM</t>
  </si>
  <si>
    <t>Osłona szkółki przed ujemnymi wpływami atmosferycznymi</t>
  </si>
  <si>
    <t>211</t>
  </si>
  <si>
    <t>OSŁ-REG</t>
  </si>
  <si>
    <t>Regulowanie położenia osłon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</si>
  <si>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</si>
  <si>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</si>
  <si>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</si>
  <si>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</si>
  <si>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</si>
  <si>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</si>
  <si>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221</t>
  </si>
  <si>
    <t>ZAŁ-4</t>
  </si>
  <si>
    <t>Załadunek lub rozładunek sadzonek - 4-5 latek</t>
  </si>
  <si>
    <t>223</t>
  </si>
  <si>
    <t>NAW-MINEC</t>
  </si>
  <si>
    <t>Nawożenie mineralne w sadzonkach -wykonywane mechanicznie</t>
  </si>
  <si>
    <t>224</t>
  </si>
  <si>
    <t>SIEW-KC</t>
  </si>
  <si>
    <t>Rozsiew kompostu rozrzutnikiem</t>
  </si>
  <si>
    <t>225</t>
  </si>
  <si>
    <t>SIEW-NC</t>
  </si>
  <si>
    <t>Rozsiew nawozów startowo rozrzutnikiem</t>
  </si>
  <si>
    <t>227</t>
  </si>
  <si>
    <t>NAW-MIND</t>
  </si>
  <si>
    <t>Nawożenie mineralne  dolistne</t>
  </si>
  <si>
    <t>230</t>
  </si>
  <si>
    <t>SADZ-SW+D</t>
  </si>
  <si>
    <t>Sadzenie wielolatek w szkółkach zadrzewieniowych wraz z ręcznym przygotowaniem dołków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</si>
  <si>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</si>
  <si>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</si>
  <si>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</si>
  <si>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</si>
  <si>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</si>
  <si>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</si>
  <si>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249</t>
  </si>
  <si>
    <t>PRZER-NAS</t>
  </si>
  <si>
    <t>Przerywanie nadmiarów siewów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</si>
  <si>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</si>
  <si>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</si>
  <si>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</si>
  <si>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</si>
  <si>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</si>
  <si>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</si>
  <si>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253</t>
  </si>
  <si>
    <t>BRON-SC</t>
  </si>
  <si>
    <t>Bronowanie</t>
  </si>
  <si>
    <t>254</t>
  </si>
  <si>
    <t>ORKA-SC</t>
  </si>
  <si>
    <t>Orka pełna</t>
  </si>
  <si>
    <t>256</t>
  </si>
  <si>
    <t>WYOR-CK</t>
  </si>
  <si>
    <t>Wyorywanie i podcinanie sadzonek ciągnikowym wyorywaczem klamrowych</t>
  </si>
  <si>
    <t>260</t>
  </si>
  <si>
    <t>WAŁ-SC</t>
  </si>
  <si>
    <t>Wałowanie pełnej orki - jednokrotne</t>
  </si>
  <si>
    <t>261</t>
  </si>
  <si>
    <t>WYC-SC</t>
  </si>
  <si>
    <t>Wyciskanie rządków siewnych lub wyciskanie szpar</t>
  </si>
  <si>
    <t>262</t>
  </si>
  <si>
    <t>SZK-NAPEŁ</t>
  </si>
  <si>
    <t>Szkółkowanie 1-2 latek do doniczek, kaset itp. wraz z napełnieniem doniczek substratem</t>
  </si>
  <si>
    <t>272</t>
  </si>
  <si>
    <t>SPUL-R</t>
  </si>
  <si>
    <t>Spulchnianie gleby na międzyrzędach - dla DB i BK również w okresie wschodów</t>
  </si>
  <si>
    <t>275</t>
  </si>
  <si>
    <t>NAP-DONSU</t>
  </si>
  <si>
    <t>Napełnienie doniczek, woreczków foliowych itp. substratem oraz ubicie</t>
  </si>
  <si>
    <t>290</t>
  </si>
  <si>
    <t>SIEW-DC</t>
  </si>
  <si>
    <t>Siew nasion drobnych</t>
  </si>
  <si>
    <t>295</t>
  </si>
  <si>
    <t>NAW-MINER</t>
  </si>
  <si>
    <t>Nawożenie mineralne w sadzonkach -wykonywane ręcznie</t>
  </si>
  <si>
    <t>306</t>
  </si>
  <si>
    <t>WYJ 1R</t>
  </si>
  <si>
    <t>Wyjęcie 1-latek</t>
  </si>
  <si>
    <t>307</t>
  </si>
  <si>
    <t>WYJ 2-3L</t>
  </si>
  <si>
    <t>Wyjęcie 2-3 latek</t>
  </si>
  <si>
    <t>308</t>
  </si>
  <si>
    <t>WYJ 4-5L</t>
  </si>
  <si>
    <t>Wyjęcie materiału 4-5 letniego</t>
  </si>
  <si>
    <t>313</t>
  </si>
  <si>
    <t>SIEW-R</t>
  </si>
  <si>
    <t>Siew nasion</t>
  </si>
  <si>
    <t>314</t>
  </si>
  <si>
    <t>PRZYG-SUB</t>
  </si>
  <si>
    <t>Przygotowanie substratu</t>
  </si>
  <si>
    <t>315</t>
  </si>
  <si>
    <t>ZAŁ-SUB</t>
  </si>
  <si>
    <t>Załadunek lub rozładunek trocin lub substratu</t>
  </si>
  <si>
    <t>327</t>
  </si>
  <si>
    <t>WYW-GRZ</t>
  </si>
  <si>
    <t>Formowanie grzędy siewnej</t>
  </si>
  <si>
    <t>329</t>
  </si>
  <si>
    <t>ŻEL-1</t>
  </si>
  <si>
    <t>Żelowanie 1-latek</t>
  </si>
  <si>
    <t>330</t>
  </si>
  <si>
    <t>ŻEL-2</t>
  </si>
  <si>
    <t>Żelowanie 2-latek</t>
  </si>
  <si>
    <t>331</t>
  </si>
  <si>
    <t>ŻEL-IL</t>
  </si>
  <si>
    <t>Żelowanie sadzonek pozostałych</t>
  </si>
  <si>
    <t>363</t>
  </si>
  <si>
    <t>ZB-NASLP</t>
  </si>
  <si>
    <t>Zbiór nasion lipy</t>
  </si>
  <si>
    <t>KG</t>
  </si>
  <si>
    <t>364</t>
  </si>
  <si>
    <t>ZB-NASGB</t>
  </si>
  <si>
    <t>Zbiór nasion graba</t>
  </si>
  <si>
    <t>369</t>
  </si>
  <si>
    <t>ZB-NASP</t>
  </si>
  <si>
    <t>Zbiór nasion pozostałych gatunków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</si>
  <si>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</si>
  <si>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</si>
  <si>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</si>
  <si>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</si>
  <si>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</si>
  <si>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</si>
  <si>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</si>
  <si>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</si>
  <si>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</si>
  <si>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</si>
  <si>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</si>
  <si>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</si>
  <si>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</si>
  <si>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</si>
  <si>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376</t>
  </si>
  <si>
    <t>GODZ HH8</t>
  </si>
  <si>
    <t>Prace wykonywane harwesterem</t>
  </si>
  <si>
    <t>378</t>
  </si>
  <si>
    <t>GODZ MF8</t>
  </si>
  <si>
    <t>Prace wykonywane forwarderem</t>
  </si>
  <si>
    <t>379</t>
  </si>
  <si>
    <t>GODZ MF23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</si>
  <si>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</si>
  <si>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</si>
  <si>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</si>
  <si>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</si>
  <si>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</si>
  <si>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</si>
  <si>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</si>
  <si>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</si>
  <si>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</si>
  <si>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</si>
  <si>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</si>
  <si>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</si>
  <si>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</si>
  <si>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</si>
  <si>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</si>
  <si>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</si>
  <si>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</si>
  <si>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Cierpiszewo</t>
  </si>
  <si>
    <t xml:space="preserve">87-165 Cierpice; Sosnowa;42                    </t>
  </si>
  <si>
    <t>Odpowiadając na ogłoszenie o przetargu nieograniczonym na „Wykonywanie usług z zakresu gospodarki leśnej na terenie Nadleśnictwa Cierpiszewo w roku 2025''  składamy niniejszym ofertę na pakiet V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</si>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</sst>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79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5.1406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278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2"/>
      <c r="C4" s="12"/>
      <c r="D4" s="12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2"/>
      <c r="C6" s="12"/>
      <c r="D6" s="12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2"/>
      <c r="C8" s="12"/>
      <c r="D8" s="12"/>
    </row>
    <row r="9" spans="2:15" s="1" customFormat="1" ht="4.3499999999999996" customHeight="1" x14ac:dyDescent="0.2"/>
    <row r="10" spans="2:15" s="1" customFormat="1" ht="6.95" customHeight="1" x14ac:dyDescent="0.2">
      <c r="B10" s="19" t="s">
        <v>279</v>
      </c>
      <c r="C10" s="19"/>
      <c r="D10" s="19"/>
    </row>
    <row r="11" spans="2:15" s="1" customFormat="1" ht="12.2" customHeight="1" x14ac:dyDescent="0.2">
      <c r="B11" s="19"/>
      <c r="C11" s="19"/>
      <c r="D11" s="19"/>
      <c r="G11" s="38" t="s">
        <v>280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4" t="s">
        <v>281</v>
      </c>
      <c r="F14" s="14"/>
      <c r="G14" s="14"/>
    </row>
    <row r="15" spans="2:15" s="1" customFormat="1" ht="43.15" customHeight="1" x14ac:dyDescent="0.2"/>
    <row r="16" spans="2:15" s="1" customFormat="1" ht="20.85" customHeight="1" x14ac:dyDescent="0.2">
      <c r="B16" s="13" t="s">
        <v>282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283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284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285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7" t="s">
        <v>286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TEXT(F141,"#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287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10</v>
      </c>
      <c r="M31" s="1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1207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3" t="s">
        <v>288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8" t="s">
        <v>10</v>
      </c>
      <c r="M36" s="1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363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3.2" customHeight="1" x14ac:dyDescent="0.2"/>
    <row r="39" spans="2:13" s="1" customFormat="1" ht="18.2" customHeight="1" x14ac:dyDescent="0.2">
      <c r="B39" s="13" t="s">
        <v>289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8" t="s">
        <v>10</v>
      </c>
      <c r="M41" s="18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30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9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186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9"/>
    </row>
    <row r="44" spans="2:13" s="1" customFormat="1" ht="19.7" customHeight="1" x14ac:dyDescent="0.2">
      <c r="B44" s="5">
        <v>5</v>
      </c>
      <c r="C44" s="6" t="s">
        <v>18</v>
      </c>
      <c r="D44" s="6" t="s">
        <v>19</v>
      </c>
      <c r="E44" s="7" t="s">
        <v>20</v>
      </c>
      <c r="F44" s="6" t="s">
        <v>14</v>
      </c>
      <c r="G44" s="8">
        <v>129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9"/>
    </row>
    <row r="45" spans="2:13" s="1" customFormat="1" ht="3.2" customHeight="1" x14ac:dyDescent="0.2"/>
    <row r="46" spans="2:13" s="1" customFormat="1" ht="18.2" customHeight="1" x14ac:dyDescent="0.2">
      <c r="B46" s="13" t="s">
        <v>290</v>
      </c>
      <c r="C46" s="13"/>
      <c r="D46" s="13"/>
      <c r="E46" s="13"/>
      <c r="F46" s="13"/>
      <c r="G46" s="13"/>
      <c r="H46" s="13"/>
      <c r="I46" s="13"/>
      <c r="J46" s="13"/>
      <c r="K46" s="13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8" t="s">
        <v>10</v>
      </c>
      <c r="M48" s="18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491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9"/>
    </row>
    <row r="50" spans="2:13" s="1" customFormat="1" ht="3.2" customHeight="1" x14ac:dyDescent="0.2"/>
    <row r="51" spans="2:13" s="1" customFormat="1" ht="18.2" customHeight="1" x14ac:dyDescent="0.2">
      <c r="B51" s="13" t="s">
        <v>291</v>
      </c>
      <c r="C51" s="13"/>
      <c r="D51" s="13"/>
      <c r="E51" s="13"/>
      <c r="F51" s="13"/>
      <c r="G51" s="13"/>
      <c r="H51" s="13"/>
      <c r="I51" s="13"/>
      <c r="J51" s="13"/>
      <c r="K51" s="13"/>
    </row>
    <row r="52" spans="2:13" s="1" customFormat="1" ht="5.25" customHeight="1" x14ac:dyDescent="0.2"/>
    <row r="53" spans="2:13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18" t="s">
        <v>10</v>
      </c>
      <c r="M53" s="18"/>
    </row>
    <row r="54" spans="2:13" s="1" customFormat="1" ht="19.7" customHeight="1" x14ac:dyDescent="0.2">
      <c r="B54" s="5">
        <v>7</v>
      </c>
      <c r="C54" s="6" t="s">
        <v>11</v>
      </c>
      <c r="D54" s="6" t="s">
        <v>12</v>
      </c>
      <c r="E54" s="7" t="s">
        <v>13</v>
      </c>
      <c r="F54" s="6" t="s">
        <v>14</v>
      </c>
      <c r="G54" s="8">
        <v>150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9"/>
    </row>
    <row r="55" spans="2:13" s="1" customFormat="1" ht="9" customHeight="1" x14ac:dyDescent="0.2"/>
    <row r="56" spans="2:13" s="1" customFormat="1" ht="45.4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18" t="s">
        <v>10</v>
      </c>
      <c r="M56" s="18"/>
    </row>
    <row r="57" spans="2:13" s="1" customFormat="1" ht="28.7" customHeight="1" x14ac:dyDescent="0.2">
      <c r="B57" s="5">
        <v>8</v>
      </c>
      <c r="C57" s="6" t="s">
        <v>21</v>
      </c>
      <c r="D57" s="6" t="s">
        <v>22</v>
      </c>
      <c r="E57" s="7" t="s">
        <v>23</v>
      </c>
      <c r="F57" s="6" t="s">
        <v>24</v>
      </c>
      <c r="G57" s="8">
        <v>5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24</v>
      </c>
      <c r="G58" s="8">
        <v>5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38.85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31</v>
      </c>
      <c r="G59" s="8">
        <v>13.64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15.42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28.69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35</v>
      </c>
      <c r="G62" s="8">
        <v>0.05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35</v>
      </c>
      <c r="G63" s="8">
        <v>44.94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31</v>
      </c>
      <c r="G64" s="8">
        <v>2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31</v>
      </c>
      <c r="G65" s="8">
        <v>1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31</v>
      </c>
      <c r="G66" s="8">
        <v>1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31</v>
      </c>
      <c r="G67" s="8">
        <v>6.42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31</v>
      </c>
      <c r="G68" s="8">
        <v>1.61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31</v>
      </c>
      <c r="G69" s="8">
        <v>8.06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35</v>
      </c>
      <c r="G70" s="8">
        <v>2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69</v>
      </c>
      <c r="G71" s="8">
        <v>11.78</v>
      </c>
      <c r="H71" s="23">
        <v>0</v>
      </c>
      <c r="I71" s="21">
        <f>ROUND(G71* H71,2)</f>
        <v>0</v>
      </c>
      <c r="J71" s="5">
        <v>23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69</v>
      </c>
      <c r="G72" s="8">
        <v>4.04</v>
      </c>
      <c r="H72" s="23">
        <v>0</v>
      </c>
      <c r="I72" s="21">
        <f>ROUND(G72* H72,2)</f>
        <v>0</v>
      </c>
      <c r="J72" s="5">
        <v>23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76</v>
      </c>
      <c r="G73" s="8">
        <v>40</v>
      </c>
      <c r="H73" s="23">
        <v>0</v>
      </c>
      <c r="I73" s="21">
        <f>ROUND(G73* H73,2)</f>
        <v>0</v>
      </c>
      <c r="J73" s="5">
        <v>23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80</v>
      </c>
      <c r="G74" s="8">
        <v>40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14</v>
      </c>
      <c r="G75" s="8">
        <v>2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19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14</v>
      </c>
      <c r="G76" s="8">
        <v>3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80</v>
      </c>
      <c r="G77" s="8">
        <v>20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80</v>
      </c>
      <c r="G78" s="8">
        <v>17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28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80</v>
      </c>
      <c r="G79" s="8">
        <v>8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28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35</v>
      </c>
      <c r="G80" s="8">
        <v>47.5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9"/>
    </row>
    <row r="81" spans="2:13" s="1" customFormat="1" ht="28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102</v>
      </c>
      <c r="G81" s="8">
        <v>72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9"/>
    </row>
    <row r="82" spans="2:13" s="1" customFormat="1" ht="19.7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31</v>
      </c>
      <c r="G82" s="8">
        <v>9.2799999999999994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9"/>
    </row>
    <row r="83" spans="2:13" s="1" customFormat="1" ht="28.7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35</v>
      </c>
      <c r="G83" s="8">
        <v>5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9"/>
    </row>
    <row r="84" spans="2:13" s="1" customFormat="1" ht="28.7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35</v>
      </c>
      <c r="G84" s="8">
        <v>5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9"/>
    </row>
    <row r="85" spans="2:13" s="1" customFormat="1" ht="28.7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35</v>
      </c>
      <c r="G85" s="8">
        <v>5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9"/>
    </row>
    <row r="86" spans="2:13" s="1" customFormat="1" ht="28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35</v>
      </c>
      <c r="G86" s="8">
        <v>130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9"/>
    </row>
    <row r="87" spans="2:13" s="1" customFormat="1" ht="28.7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35</v>
      </c>
      <c r="G87" s="8">
        <v>150</v>
      </c>
      <c r="H87" s="23">
        <v>0</v>
      </c>
      <c r="I87" s="21">
        <f>ROUND(G87* H87,2)</f>
        <v>0</v>
      </c>
      <c r="J87" s="5">
        <v>8</v>
      </c>
      <c r="K87" s="21">
        <f>ROUND(I87* J87/100,2)</f>
        <v>0</v>
      </c>
      <c r="L87" s="22">
        <f>ROUND(I87+ K87,2)</f>
        <v>0</v>
      </c>
      <c r="M87" s="9"/>
    </row>
    <row r="88" spans="2:13" s="1" customFormat="1" ht="28.7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35</v>
      </c>
      <c r="G88" s="8">
        <v>1</v>
      </c>
      <c r="H88" s="23">
        <v>0</v>
      </c>
      <c r="I88" s="21">
        <f>ROUND(G88* H88,2)</f>
        <v>0</v>
      </c>
      <c r="J88" s="5">
        <v>8</v>
      </c>
      <c r="K88" s="21">
        <f>ROUND(I88* J88/100,2)</f>
        <v>0</v>
      </c>
      <c r="L88" s="22">
        <f>ROUND(I88+ K88,2)</f>
        <v>0</v>
      </c>
      <c r="M88" s="9"/>
    </row>
    <row r="89" spans="2:13" s="1" customFormat="1" ht="28.7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35</v>
      </c>
      <c r="G89" s="8">
        <v>19</v>
      </c>
      <c r="H89" s="23">
        <v>0</v>
      </c>
      <c r="I89" s="21">
        <f>ROUND(G89* H89,2)</f>
        <v>0</v>
      </c>
      <c r="J89" s="5">
        <v>8</v>
      </c>
      <c r="K89" s="21">
        <f>ROUND(I89* J89/100,2)</f>
        <v>0</v>
      </c>
      <c r="L89" s="22">
        <f>ROUND(I89+ K89,2)</f>
        <v>0</v>
      </c>
      <c r="M89" s="9"/>
    </row>
    <row r="90" spans="2:13" s="1" customFormat="1" ht="28.7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102</v>
      </c>
      <c r="G90" s="8">
        <v>57</v>
      </c>
      <c r="H90" s="23">
        <v>0</v>
      </c>
      <c r="I90" s="21">
        <f>ROUND(G90* H90,2)</f>
        <v>0</v>
      </c>
      <c r="J90" s="5">
        <v>8</v>
      </c>
      <c r="K90" s="21">
        <f>ROUND(I90* J90/100,2)</f>
        <v>0</v>
      </c>
      <c r="L90" s="22">
        <f>ROUND(I90+ K90,2)</f>
        <v>0</v>
      </c>
      <c r="M90" s="9"/>
    </row>
    <row r="91" spans="2:13" s="1" customFormat="1" ht="28.7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102</v>
      </c>
      <c r="G91" s="8">
        <v>94.4</v>
      </c>
      <c r="H91" s="23">
        <v>0</v>
      </c>
      <c r="I91" s="21">
        <f>ROUND(G91* H91,2)</f>
        <v>0</v>
      </c>
      <c r="J91" s="5">
        <v>8</v>
      </c>
      <c r="K91" s="21">
        <f>ROUND(I91* J91/100,2)</f>
        <v>0</v>
      </c>
      <c r="L91" s="22">
        <f>ROUND(I91+ K91,2)</f>
        <v>0</v>
      </c>
      <c r="M91" s="9"/>
    </row>
    <row r="92" spans="2:13" s="1" customFormat="1" ht="19.7" customHeight="1" x14ac:dyDescent="0.2">
      <c r="B92" s="5">
        <v>43</v>
      </c>
      <c r="C92" s="6" t="s">
        <v>133</v>
      </c>
      <c r="D92" s="6" t="s">
        <v>134</v>
      </c>
      <c r="E92" s="7" t="s">
        <v>135</v>
      </c>
      <c r="F92" s="6" t="s">
        <v>102</v>
      </c>
      <c r="G92" s="8">
        <v>197</v>
      </c>
      <c r="H92" s="23">
        <v>0</v>
      </c>
      <c r="I92" s="21">
        <f>ROUND(G92* H92,2)</f>
        <v>0</v>
      </c>
      <c r="J92" s="5">
        <v>8</v>
      </c>
      <c r="K92" s="21">
        <f>ROUND(I92* J92/100,2)</f>
        <v>0</v>
      </c>
      <c r="L92" s="22">
        <f>ROUND(I92+ K92,2)</f>
        <v>0</v>
      </c>
      <c r="M92" s="9"/>
    </row>
    <row r="93" spans="2:13" s="1" customFormat="1" ht="19.7" customHeight="1" x14ac:dyDescent="0.2">
      <c r="B93" s="5">
        <v>44</v>
      </c>
      <c r="C93" s="6" t="s">
        <v>136</v>
      </c>
      <c r="D93" s="6" t="s">
        <v>137</v>
      </c>
      <c r="E93" s="7" t="s">
        <v>138</v>
      </c>
      <c r="F93" s="6" t="s">
        <v>35</v>
      </c>
      <c r="G93" s="8">
        <v>210</v>
      </c>
      <c r="H93" s="23">
        <v>0</v>
      </c>
      <c r="I93" s="21">
        <f>ROUND(G93* H93,2)</f>
        <v>0</v>
      </c>
      <c r="J93" s="5">
        <v>8</v>
      </c>
      <c r="K93" s="21">
        <f>ROUND(I93* J93/100,2)</f>
        <v>0</v>
      </c>
      <c r="L93" s="22">
        <f>ROUND(I93+ K93,2)</f>
        <v>0</v>
      </c>
      <c r="M93" s="9"/>
    </row>
    <row r="94" spans="2:13" s="1" customFormat="1" ht="19.7" customHeight="1" x14ac:dyDescent="0.2">
      <c r="B94" s="5">
        <v>45</v>
      </c>
      <c r="C94" s="6" t="s">
        <v>139</v>
      </c>
      <c r="D94" s="6" t="s">
        <v>140</v>
      </c>
      <c r="E94" s="7" t="s">
        <v>141</v>
      </c>
      <c r="F94" s="6" t="s">
        <v>35</v>
      </c>
      <c r="G94" s="8">
        <v>280</v>
      </c>
      <c r="H94" s="23">
        <v>0</v>
      </c>
      <c r="I94" s="21">
        <f>ROUND(G94* H94,2)</f>
        <v>0</v>
      </c>
      <c r="J94" s="5">
        <v>8</v>
      </c>
      <c r="K94" s="21">
        <f>ROUND(I94* J94/100,2)</f>
        <v>0</v>
      </c>
      <c r="L94" s="22">
        <f>ROUND(I94+ K94,2)</f>
        <v>0</v>
      </c>
      <c r="M94" s="9"/>
    </row>
    <row r="95" spans="2:13" s="1" customFormat="1" ht="19.7" customHeight="1" x14ac:dyDescent="0.2">
      <c r="B95" s="5">
        <v>46</v>
      </c>
      <c r="C95" s="6" t="s">
        <v>142</v>
      </c>
      <c r="D95" s="6" t="s">
        <v>143</v>
      </c>
      <c r="E95" s="7" t="s">
        <v>144</v>
      </c>
      <c r="F95" s="6" t="s">
        <v>35</v>
      </c>
      <c r="G95" s="8">
        <v>20</v>
      </c>
      <c r="H95" s="23">
        <v>0</v>
      </c>
      <c r="I95" s="21">
        <f>ROUND(G95* H95,2)</f>
        <v>0</v>
      </c>
      <c r="J95" s="5">
        <v>8</v>
      </c>
      <c r="K95" s="21">
        <f>ROUND(I95* J95/100,2)</f>
        <v>0</v>
      </c>
      <c r="L95" s="22">
        <f>ROUND(I95+ K95,2)</f>
        <v>0</v>
      </c>
      <c r="M95" s="9"/>
    </row>
    <row r="96" spans="2:13" s="1" customFormat="1" ht="28.7" customHeight="1" x14ac:dyDescent="0.2">
      <c r="B96" s="5">
        <v>47</v>
      </c>
      <c r="C96" s="6" t="s">
        <v>145</v>
      </c>
      <c r="D96" s="6" t="s">
        <v>146</v>
      </c>
      <c r="E96" s="7" t="s">
        <v>147</v>
      </c>
      <c r="F96" s="6" t="s">
        <v>102</v>
      </c>
      <c r="G96" s="8">
        <v>200.5</v>
      </c>
      <c r="H96" s="23">
        <v>0</v>
      </c>
      <c r="I96" s="21">
        <f>ROUND(G96* H96,2)</f>
        <v>0</v>
      </c>
      <c r="J96" s="5">
        <v>8</v>
      </c>
      <c r="K96" s="21">
        <f>ROUND(I96* J96/100,2)</f>
        <v>0</v>
      </c>
      <c r="L96" s="22">
        <f>ROUND(I96+ K96,2)</f>
        <v>0</v>
      </c>
      <c r="M96" s="9"/>
    </row>
    <row r="97" spans="2:13" s="1" customFormat="1" ht="19.7" customHeight="1" x14ac:dyDescent="0.2">
      <c r="B97" s="5">
        <v>48</v>
      </c>
      <c r="C97" s="6" t="s">
        <v>148</v>
      </c>
      <c r="D97" s="6" t="s">
        <v>149</v>
      </c>
      <c r="E97" s="7" t="s">
        <v>150</v>
      </c>
      <c r="F97" s="6" t="s">
        <v>24</v>
      </c>
      <c r="G97" s="8">
        <v>156</v>
      </c>
      <c r="H97" s="23">
        <v>0</v>
      </c>
      <c r="I97" s="21">
        <f>ROUND(G97* H97,2)</f>
        <v>0</v>
      </c>
      <c r="J97" s="5">
        <v>8</v>
      </c>
      <c r="K97" s="21">
        <f>ROUND(I97* J97/100,2)</f>
        <v>0</v>
      </c>
      <c r="L97" s="22">
        <f>ROUND(I97+ K97,2)</f>
        <v>0</v>
      </c>
      <c r="M97" s="9"/>
    </row>
    <row r="98" spans="2:13" s="1" customFormat="1" ht="19.7" customHeight="1" x14ac:dyDescent="0.2">
      <c r="B98" s="5">
        <v>49</v>
      </c>
      <c r="C98" s="6" t="s">
        <v>151</v>
      </c>
      <c r="D98" s="6" t="s">
        <v>152</v>
      </c>
      <c r="E98" s="7" t="s">
        <v>153</v>
      </c>
      <c r="F98" s="6" t="s">
        <v>31</v>
      </c>
      <c r="G98" s="8">
        <v>0.66</v>
      </c>
      <c r="H98" s="23">
        <v>0</v>
      </c>
      <c r="I98" s="21">
        <f>ROUND(G98* H98,2)</f>
        <v>0</v>
      </c>
      <c r="J98" s="5">
        <v>8</v>
      </c>
      <c r="K98" s="21">
        <f>ROUND(I98* J98/100,2)</f>
        <v>0</v>
      </c>
      <c r="L98" s="22">
        <f>ROUND(I98+ K98,2)</f>
        <v>0</v>
      </c>
      <c r="M98" s="9"/>
    </row>
    <row r="99" spans="2:13" s="1" customFormat="1" ht="19.7" customHeight="1" x14ac:dyDescent="0.2">
      <c r="B99" s="5">
        <v>50</v>
      </c>
      <c r="C99" s="6" t="s">
        <v>154</v>
      </c>
      <c r="D99" s="6" t="s">
        <v>155</v>
      </c>
      <c r="E99" s="7" t="s">
        <v>156</v>
      </c>
      <c r="F99" s="6" t="s">
        <v>102</v>
      </c>
      <c r="G99" s="8">
        <v>501.25</v>
      </c>
      <c r="H99" s="23">
        <v>0</v>
      </c>
      <c r="I99" s="21">
        <f>ROUND(G99* H99,2)</f>
        <v>0</v>
      </c>
      <c r="J99" s="5">
        <v>8</v>
      </c>
      <c r="K99" s="21">
        <f>ROUND(I99* J99/100,2)</f>
        <v>0</v>
      </c>
      <c r="L99" s="22">
        <f>ROUND(I99+ K99,2)</f>
        <v>0</v>
      </c>
      <c r="M99" s="9"/>
    </row>
    <row r="100" spans="2:13" s="1" customFormat="1" ht="28.7" customHeight="1" x14ac:dyDescent="0.2">
      <c r="B100" s="5">
        <v>51</v>
      </c>
      <c r="C100" s="6" t="s">
        <v>157</v>
      </c>
      <c r="D100" s="6" t="s">
        <v>158</v>
      </c>
      <c r="E100" s="7" t="s">
        <v>159</v>
      </c>
      <c r="F100" s="6" t="s">
        <v>35</v>
      </c>
      <c r="G100" s="8">
        <v>0.31</v>
      </c>
      <c r="H100" s="23">
        <v>0</v>
      </c>
      <c r="I100" s="21">
        <f>ROUND(G100* H100,2)</f>
        <v>0</v>
      </c>
      <c r="J100" s="5">
        <v>8</v>
      </c>
      <c r="K100" s="21">
        <f>ROUND(I100* J100/100,2)</f>
        <v>0</v>
      </c>
      <c r="L100" s="22">
        <f>ROUND(I100+ K100,2)</f>
        <v>0</v>
      </c>
      <c r="M100" s="9"/>
    </row>
    <row r="101" spans="2:13" s="1" customFormat="1" ht="28.7" customHeight="1" x14ac:dyDescent="0.2">
      <c r="B101" s="5">
        <v>52</v>
      </c>
      <c r="C101" s="6" t="s">
        <v>160</v>
      </c>
      <c r="D101" s="6" t="s">
        <v>161</v>
      </c>
      <c r="E101" s="7" t="s">
        <v>162</v>
      </c>
      <c r="F101" s="6" t="s">
        <v>102</v>
      </c>
      <c r="G101" s="8">
        <v>554.29999999999995</v>
      </c>
      <c r="H101" s="23">
        <v>0</v>
      </c>
      <c r="I101" s="21">
        <f>ROUND(G101* H101,2)</f>
        <v>0</v>
      </c>
      <c r="J101" s="5">
        <v>8</v>
      </c>
      <c r="K101" s="21">
        <f>ROUND(I101* J101/100,2)</f>
        <v>0</v>
      </c>
      <c r="L101" s="22">
        <f>ROUND(I101+ K101,2)</f>
        <v>0</v>
      </c>
      <c r="M101" s="9"/>
    </row>
    <row r="102" spans="2:13" s="1" customFormat="1" ht="19.7" customHeight="1" x14ac:dyDescent="0.2">
      <c r="B102" s="5">
        <v>53</v>
      </c>
      <c r="C102" s="6" t="s">
        <v>163</v>
      </c>
      <c r="D102" s="6" t="s">
        <v>164</v>
      </c>
      <c r="E102" s="7" t="s">
        <v>165</v>
      </c>
      <c r="F102" s="6" t="s">
        <v>102</v>
      </c>
      <c r="G102" s="8">
        <v>71</v>
      </c>
      <c r="H102" s="23">
        <v>0</v>
      </c>
      <c r="I102" s="21">
        <f>ROUND(G102* H102,2)</f>
        <v>0</v>
      </c>
      <c r="J102" s="5">
        <v>8</v>
      </c>
      <c r="K102" s="21">
        <f>ROUND(I102* J102/100,2)</f>
        <v>0</v>
      </c>
      <c r="L102" s="22">
        <f>ROUND(I102+ K102,2)</f>
        <v>0</v>
      </c>
      <c r="M102" s="9"/>
    </row>
    <row r="103" spans="2:13" s="1" customFormat="1" ht="19.7" customHeight="1" x14ac:dyDescent="0.2">
      <c r="B103" s="5">
        <v>54</v>
      </c>
      <c r="C103" s="6" t="s">
        <v>166</v>
      </c>
      <c r="D103" s="6" t="s">
        <v>167</v>
      </c>
      <c r="E103" s="7" t="s">
        <v>168</v>
      </c>
      <c r="F103" s="6" t="s">
        <v>102</v>
      </c>
      <c r="G103" s="8">
        <v>127</v>
      </c>
      <c r="H103" s="23">
        <v>0</v>
      </c>
      <c r="I103" s="21">
        <f>ROUND(G103* H103,2)</f>
        <v>0</v>
      </c>
      <c r="J103" s="5">
        <v>8</v>
      </c>
      <c r="K103" s="21">
        <f>ROUND(I103* J103/100,2)</f>
        <v>0</v>
      </c>
      <c r="L103" s="22">
        <f>ROUND(I103+ K103,2)</f>
        <v>0</v>
      </c>
      <c r="M103" s="9"/>
    </row>
    <row r="104" spans="2:13" s="1" customFormat="1" ht="28.7" customHeight="1" x14ac:dyDescent="0.2">
      <c r="B104" s="5">
        <v>55</v>
      </c>
      <c r="C104" s="6" t="s">
        <v>169</v>
      </c>
      <c r="D104" s="6" t="s">
        <v>170</v>
      </c>
      <c r="E104" s="7" t="s">
        <v>171</v>
      </c>
      <c r="F104" s="6" t="s">
        <v>102</v>
      </c>
      <c r="G104" s="8">
        <v>1006</v>
      </c>
      <c r="H104" s="23">
        <v>0</v>
      </c>
      <c r="I104" s="21">
        <f>ROUND(G104* H104,2)</f>
        <v>0</v>
      </c>
      <c r="J104" s="5">
        <v>8</v>
      </c>
      <c r="K104" s="21">
        <f>ROUND(I104* J104/100,2)</f>
        <v>0</v>
      </c>
      <c r="L104" s="22">
        <f>ROUND(I104+ K104,2)</f>
        <v>0</v>
      </c>
      <c r="M104" s="9"/>
    </row>
    <row r="105" spans="2:13" s="1" customFormat="1" ht="19.7" customHeight="1" x14ac:dyDescent="0.2">
      <c r="B105" s="5">
        <v>56</v>
      </c>
      <c r="C105" s="6" t="s">
        <v>172</v>
      </c>
      <c r="D105" s="6" t="s">
        <v>173</v>
      </c>
      <c r="E105" s="7" t="s">
        <v>174</v>
      </c>
      <c r="F105" s="6" t="s">
        <v>102</v>
      </c>
      <c r="G105" s="8">
        <v>2212.6</v>
      </c>
      <c r="H105" s="23">
        <v>0</v>
      </c>
      <c r="I105" s="21">
        <f>ROUND(G105* H105,2)</f>
        <v>0</v>
      </c>
      <c r="J105" s="5">
        <v>8</v>
      </c>
      <c r="K105" s="21">
        <f>ROUND(I105* J105/100,2)</f>
        <v>0</v>
      </c>
      <c r="L105" s="22">
        <f>ROUND(I105+ K105,2)</f>
        <v>0</v>
      </c>
      <c r="M105" s="9"/>
    </row>
    <row r="106" spans="2:13" s="1" customFormat="1" ht="19.7" customHeight="1" x14ac:dyDescent="0.2">
      <c r="B106" s="5">
        <v>57</v>
      </c>
      <c r="C106" s="6" t="s">
        <v>175</v>
      </c>
      <c r="D106" s="6" t="s">
        <v>176</v>
      </c>
      <c r="E106" s="7" t="s">
        <v>177</v>
      </c>
      <c r="F106" s="6" t="s">
        <v>102</v>
      </c>
      <c r="G106" s="8">
        <v>514</v>
      </c>
      <c r="H106" s="23">
        <v>0</v>
      </c>
      <c r="I106" s="21">
        <f>ROUND(G106* H106,2)</f>
        <v>0</v>
      </c>
      <c r="J106" s="5">
        <v>8</v>
      </c>
      <c r="K106" s="21">
        <f>ROUND(I106* J106/100,2)</f>
        <v>0</v>
      </c>
      <c r="L106" s="22">
        <f>ROUND(I106+ K106,2)</f>
        <v>0</v>
      </c>
      <c r="M106" s="9"/>
    </row>
    <row r="107" spans="2:13" s="1" customFormat="1" ht="19.7" customHeight="1" x14ac:dyDescent="0.2">
      <c r="B107" s="5">
        <v>58</v>
      </c>
      <c r="C107" s="6" t="s">
        <v>178</v>
      </c>
      <c r="D107" s="6" t="s">
        <v>179</v>
      </c>
      <c r="E107" s="7" t="s">
        <v>180</v>
      </c>
      <c r="F107" s="6" t="s">
        <v>102</v>
      </c>
      <c r="G107" s="8">
        <v>257</v>
      </c>
      <c r="H107" s="23">
        <v>0</v>
      </c>
      <c r="I107" s="21">
        <f>ROUND(G107* H107,2)</f>
        <v>0</v>
      </c>
      <c r="J107" s="5">
        <v>8</v>
      </c>
      <c r="K107" s="21">
        <f>ROUND(I107* J107/100,2)</f>
        <v>0</v>
      </c>
      <c r="L107" s="22">
        <f>ROUND(I107+ K107,2)</f>
        <v>0</v>
      </c>
      <c r="M107" s="9"/>
    </row>
    <row r="108" spans="2:13" s="1" customFormat="1" ht="28.7" customHeight="1" x14ac:dyDescent="0.2">
      <c r="B108" s="5">
        <v>59</v>
      </c>
      <c r="C108" s="6" t="s">
        <v>181</v>
      </c>
      <c r="D108" s="6" t="s">
        <v>182</v>
      </c>
      <c r="E108" s="7" t="s">
        <v>183</v>
      </c>
      <c r="F108" s="6" t="s">
        <v>102</v>
      </c>
      <c r="G108" s="8">
        <v>29.75</v>
      </c>
      <c r="H108" s="23">
        <v>0</v>
      </c>
      <c r="I108" s="21">
        <f>ROUND(G108* H108,2)</f>
        <v>0</v>
      </c>
      <c r="J108" s="5">
        <v>8</v>
      </c>
      <c r="K108" s="21">
        <f>ROUND(I108* J108/100,2)</f>
        <v>0</v>
      </c>
      <c r="L108" s="22">
        <f>ROUND(I108+ K108,2)</f>
        <v>0</v>
      </c>
      <c r="M108" s="9"/>
    </row>
    <row r="109" spans="2:13" s="1" customFormat="1" ht="19.7" customHeight="1" x14ac:dyDescent="0.2">
      <c r="B109" s="5">
        <v>60</v>
      </c>
      <c r="C109" s="6" t="s">
        <v>184</v>
      </c>
      <c r="D109" s="6" t="s">
        <v>185</v>
      </c>
      <c r="E109" s="7" t="s">
        <v>186</v>
      </c>
      <c r="F109" s="6" t="s">
        <v>102</v>
      </c>
      <c r="G109" s="8">
        <v>248.6</v>
      </c>
      <c r="H109" s="23">
        <v>0</v>
      </c>
      <c r="I109" s="21">
        <f>ROUND(G109* H109,2)</f>
        <v>0</v>
      </c>
      <c r="J109" s="5">
        <v>8</v>
      </c>
      <c r="K109" s="21">
        <f>ROUND(I109* J109/100,2)</f>
        <v>0</v>
      </c>
      <c r="L109" s="22">
        <f>ROUND(I109+ K109,2)</f>
        <v>0</v>
      </c>
      <c r="M109" s="9"/>
    </row>
    <row r="110" spans="2:13" s="1" customFormat="1" ht="19.7" customHeight="1" x14ac:dyDescent="0.2">
      <c r="B110" s="5">
        <v>61</v>
      </c>
      <c r="C110" s="6" t="s">
        <v>187</v>
      </c>
      <c r="D110" s="6" t="s">
        <v>188</v>
      </c>
      <c r="E110" s="7" t="s">
        <v>189</v>
      </c>
      <c r="F110" s="6" t="s">
        <v>102</v>
      </c>
      <c r="G110" s="8">
        <v>33.200000000000003</v>
      </c>
      <c r="H110" s="23">
        <v>0</v>
      </c>
      <c r="I110" s="21">
        <f>ROUND(G110* H110,2)</f>
        <v>0</v>
      </c>
      <c r="J110" s="5">
        <v>8</v>
      </c>
      <c r="K110" s="21">
        <f>ROUND(I110* J110/100,2)</f>
        <v>0</v>
      </c>
      <c r="L110" s="22">
        <f>ROUND(I110+ K110,2)</f>
        <v>0</v>
      </c>
      <c r="M110" s="9"/>
    </row>
    <row r="111" spans="2:13" s="1" customFormat="1" ht="28.7" customHeight="1" x14ac:dyDescent="0.2">
      <c r="B111" s="5">
        <v>62</v>
      </c>
      <c r="C111" s="6" t="s">
        <v>190</v>
      </c>
      <c r="D111" s="6" t="s">
        <v>191</v>
      </c>
      <c r="E111" s="7" t="s">
        <v>192</v>
      </c>
      <c r="F111" s="6" t="s">
        <v>35</v>
      </c>
      <c r="G111" s="8">
        <v>1</v>
      </c>
      <c r="H111" s="23">
        <v>0</v>
      </c>
      <c r="I111" s="21">
        <f>ROUND(G111* H111,2)</f>
        <v>0</v>
      </c>
      <c r="J111" s="5">
        <v>8</v>
      </c>
      <c r="K111" s="21">
        <f>ROUND(I111* J111/100,2)</f>
        <v>0</v>
      </c>
      <c r="L111" s="22">
        <f>ROUND(I111+ K111,2)</f>
        <v>0</v>
      </c>
      <c r="M111" s="9"/>
    </row>
    <row r="112" spans="2:13" s="1" customFormat="1" ht="28.7" customHeight="1" x14ac:dyDescent="0.2">
      <c r="B112" s="5">
        <v>63</v>
      </c>
      <c r="C112" s="6" t="s">
        <v>193</v>
      </c>
      <c r="D112" s="6" t="s">
        <v>194</v>
      </c>
      <c r="E112" s="7" t="s">
        <v>195</v>
      </c>
      <c r="F112" s="6" t="s">
        <v>102</v>
      </c>
      <c r="G112" s="8">
        <v>577.29999999999995</v>
      </c>
      <c r="H112" s="23">
        <v>0</v>
      </c>
      <c r="I112" s="21">
        <f>ROUND(G112* H112,2)</f>
        <v>0</v>
      </c>
      <c r="J112" s="5">
        <v>8</v>
      </c>
      <c r="K112" s="21">
        <f>ROUND(I112* J112/100,2)</f>
        <v>0</v>
      </c>
      <c r="L112" s="22">
        <f>ROUND(I112+ K112,2)</f>
        <v>0</v>
      </c>
      <c r="M112" s="9"/>
    </row>
    <row r="113" spans="2:13" s="1" customFormat="1" ht="28.7" customHeight="1" x14ac:dyDescent="0.2">
      <c r="B113" s="5">
        <v>64</v>
      </c>
      <c r="C113" s="6" t="s">
        <v>196</v>
      </c>
      <c r="D113" s="6" t="s">
        <v>197</v>
      </c>
      <c r="E113" s="7" t="s">
        <v>198</v>
      </c>
      <c r="F113" s="6" t="s">
        <v>35</v>
      </c>
      <c r="G113" s="8">
        <v>2.5</v>
      </c>
      <c r="H113" s="23">
        <v>0</v>
      </c>
      <c r="I113" s="21">
        <f>ROUND(G113* H113,2)</f>
        <v>0</v>
      </c>
      <c r="J113" s="5">
        <v>8</v>
      </c>
      <c r="K113" s="21">
        <f>ROUND(I113* J113/100,2)</f>
        <v>0</v>
      </c>
      <c r="L113" s="22">
        <f>ROUND(I113+ K113,2)</f>
        <v>0</v>
      </c>
      <c r="M113" s="9"/>
    </row>
    <row r="114" spans="2:13" s="1" customFormat="1" ht="19.7" customHeight="1" x14ac:dyDescent="0.2">
      <c r="B114" s="5">
        <v>65</v>
      </c>
      <c r="C114" s="6" t="s">
        <v>199</v>
      </c>
      <c r="D114" s="6" t="s">
        <v>200</v>
      </c>
      <c r="E114" s="7" t="s">
        <v>201</v>
      </c>
      <c r="F114" s="6" t="s">
        <v>102</v>
      </c>
      <c r="G114" s="8">
        <v>50</v>
      </c>
      <c r="H114" s="23">
        <v>0</v>
      </c>
      <c r="I114" s="21">
        <f>ROUND(G114* H114,2)</f>
        <v>0</v>
      </c>
      <c r="J114" s="5">
        <v>8</v>
      </c>
      <c r="K114" s="21">
        <f>ROUND(I114* J114/100,2)</f>
        <v>0</v>
      </c>
      <c r="L114" s="22">
        <f>ROUND(I114+ K114,2)</f>
        <v>0</v>
      </c>
      <c r="M114" s="9"/>
    </row>
    <row r="115" spans="2:13" s="1" customFormat="1" ht="28.7" customHeight="1" x14ac:dyDescent="0.2">
      <c r="B115" s="5">
        <v>66</v>
      </c>
      <c r="C115" s="6" t="s">
        <v>202</v>
      </c>
      <c r="D115" s="6" t="s">
        <v>203</v>
      </c>
      <c r="E115" s="7" t="s">
        <v>204</v>
      </c>
      <c r="F115" s="6" t="s">
        <v>102</v>
      </c>
      <c r="G115" s="8">
        <v>6</v>
      </c>
      <c r="H115" s="23">
        <v>0</v>
      </c>
      <c r="I115" s="21">
        <f>ROUND(G115* H115,2)</f>
        <v>0</v>
      </c>
      <c r="J115" s="5">
        <v>8</v>
      </c>
      <c r="K115" s="21">
        <f>ROUND(I115* J115/100,2)</f>
        <v>0</v>
      </c>
      <c r="L115" s="22">
        <f>ROUND(I115+ K115,2)</f>
        <v>0</v>
      </c>
      <c r="M115" s="9"/>
    </row>
    <row r="116" spans="2:13" s="1" customFormat="1" ht="19.7" customHeight="1" x14ac:dyDescent="0.2">
      <c r="B116" s="5">
        <v>67</v>
      </c>
      <c r="C116" s="6" t="s">
        <v>205</v>
      </c>
      <c r="D116" s="6" t="s">
        <v>206</v>
      </c>
      <c r="E116" s="7" t="s">
        <v>207</v>
      </c>
      <c r="F116" s="6" t="s">
        <v>35</v>
      </c>
      <c r="G116" s="8">
        <v>255</v>
      </c>
      <c r="H116" s="23">
        <v>0</v>
      </c>
      <c r="I116" s="21">
        <f>ROUND(G116* H116,2)</f>
        <v>0</v>
      </c>
      <c r="J116" s="5">
        <v>8</v>
      </c>
      <c r="K116" s="21">
        <f>ROUND(I116* J116/100,2)</f>
        <v>0</v>
      </c>
      <c r="L116" s="22">
        <f>ROUND(I116+ K116,2)</f>
        <v>0</v>
      </c>
      <c r="M116" s="9"/>
    </row>
    <row r="117" spans="2:13" s="1" customFormat="1" ht="19.7" customHeight="1" x14ac:dyDescent="0.2">
      <c r="B117" s="5">
        <v>68</v>
      </c>
      <c r="C117" s="6" t="s">
        <v>208</v>
      </c>
      <c r="D117" s="6" t="s">
        <v>209</v>
      </c>
      <c r="E117" s="7" t="s">
        <v>210</v>
      </c>
      <c r="F117" s="6" t="s">
        <v>35</v>
      </c>
      <c r="G117" s="8">
        <v>385</v>
      </c>
      <c r="H117" s="23">
        <v>0</v>
      </c>
      <c r="I117" s="21">
        <f>ROUND(G117* H117,2)</f>
        <v>0</v>
      </c>
      <c r="J117" s="5">
        <v>8</v>
      </c>
      <c r="K117" s="21">
        <f>ROUND(I117* J117/100,2)</f>
        <v>0</v>
      </c>
      <c r="L117" s="22">
        <f>ROUND(I117+ K117,2)</f>
        <v>0</v>
      </c>
      <c r="M117" s="9"/>
    </row>
    <row r="118" spans="2:13" s="1" customFormat="1" ht="19.7" customHeight="1" x14ac:dyDescent="0.2">
      <c r="B118" s="5">
        <v>69</v>
      </c>
      <c r="C118" s="6" t="s">
        <v>211</v>
      </c>
      <c r="D118" s="6" t="s">
        <v>212</v>
      </c>
      <c r="E118" s="7" t="s">
        <v>213</v>
      </c>
      <c r="F118" s="6" t="s">
        <v>35</v>
      </c>
      <c r="G118" s="8">
        <v>21</v>
      </c>
      <c r="H118" s="23">
        <v>0</v>
      </c>
      <c r="I118" s="21">
        <f>ROUND(G118* H118,2)</f>
        <v>0</v>
      </c>
      <c r="J118" s="5">
        <v>8</v>
      </c>
      <c r="K118" s="21">
        <f>ROUND(I118* J118/100,2)</f>
        <v>0</v>
      </c>
      <c r="L118" s="22">
        <f>ROUND(I118+ K118,2)</f>
        <v>0</v>
      </c>
      <c r="M118" s="9"/>
    </row>
    <row r="119" spans="2:13" s="1" customFormat="1" ht="19.7" customHeight="1" x14ac:dyDescent="0.2">
      <c r="B119" s="5">
        <v>70</v>
      </c>
      <c r="C119" s="6" t="s">
        <v>214</v>
      </c>
      <c r="D119" s="6" t="s">
        <v>215</v>
      </c>
      <c r="E119" s="7" t="s">
        <v>216</v>
      </c>
      <c r="F119" s="6" t="s">
        <v>102</v>
      </c>
      <c r="G119" s="8">
        <v>28.7</v>
      </c>
      <c r="H119" s="23">
        <v>0</v>
      </c>
      <c r="I119" s="21">
        <f>ROUND(G119* H119,2)</f>
        <v>0</v>
      </c>
      <c r="J119" s="5">
        <v>8</v>
      </c>
      <c r="K119" s="21">
        <f>ROUND(I119* J119/100,2)</f>
        <v>0</v>
      </c>
      <c r="L119" s="22">
        <f>ROUND(I119+ K119,2)</f>
        <v>0</v>
      </c>
      <c r="M119" s="9"/>
    </row>
    <row r="120" spans="2:13" s="1" customFormat="1" ht="19.7" customHeight="1" x14ac:dyDescent="0.2">
      <c r="B120" s="5">
        <v>71</v>
      </c>
      <c r="C120" s="6" t="s">
        <v>217</v>
      </c>
      <c r="D120" s="6" t="s">
        <v>218</v>
      </c>
      <c r="E120" s="7" t="s">
        <v>219</v>
      </c>
      <c r="F120" s="6" t="s">
        <v>24</v>
      </c>
      <c r="G120" s="8">
        <v>16</v>
      </c>
      <c r="H120" s="23">
        <v>0</v>
      </c>
      <c r="I120" s="21">
        <f>ROUND(G120* H120,2)</f>
        <v>0</v>
      </c>
      <c r="J120" s="5">
        <v>8</v>
      </c>
      <c r="K120" s="21">
        <f>ROUND(I120* J120/100,2)</f>
        <v>0</v>
      </c>
      <c r="L120" s="22">
        <f>ROUND(I120+ K120,2)</f>
        <v>0</v>
      </c>
      <c r="M120" s="9"/>
    </row>
    <row r="121" spans="2:13" s="1" customFormat="1" ht="19.7" customHeight="1" x14ac:dyDescent="0.2">
      <c r="B121" s="5">
        <v>72</v>
      </c>
      <c r="C121" s="6" t="s">
        <v>220</v>
      </c>
      <c r="D121" s="6" t="s">
        <v>221</v>
      </c>
      <c r="E121" s="7" t="s">
        <v>222</v>
      </c>
      <c r="F121" s="6" t="s">
        <v>24</v>
      </c>
      <c r="G121" s="8">
        <v>16</v>
      </c>
      <c r="H121" s="23">
        <v>0</v>
      </c>
      <c r="I121" s="21">
        <f>ROUND(G121* H121,2)</f>
        <v>0</v>
      </c>
      <c r="J121" s="5">
        <v>8</v>
      </c>
      <c r="K121" s="21">
        <f>ROUND(I121* J121/100,2)</f>
        <v>0</v>
      </c>
      <c r="L121" s="22">
        <f>ROUND(I121+ K121,2)</f>
        <v>0</v>
      </c>
      <c r="M121" s="9"/>
    </row>
    <row r="122" spans="2:13" s="1" customFormat="1" ht="19.7" customHeight="1" x14ac:dyDescent="0.2">
      <c r="B122" s="5">
        <v>73</v>
      </c>
      <c r="C122" s="6" t="s">
        <v>223</v>
      </c>
      <c r="D122" s="6" t="s">
        <v>224</v>
      </c>
      <c r="E122" s="7" t="s">
        <v>225</v>
      </c>
      <c r="F122" s="6" t="s">
        <v>102</v>
      </c>
      <c r="G122" s="8">
        <v>83.2</v>
      </c>
      <c r="H122" s="23">
        <v>0</v>
      </c>
      <c r="I122" s="21">
        <f>ROUND(G122* H122,2)</f>
        <v>0</v>
      </c>
      <c r="J122" s="5">
        <v>8</v>
      </c>
      <c r="K122" s="21">
        <f>ROUND(I122* J122/100,2)</f>
        <v>0</v>
      </c>
      <c r="L122" s="22">
        <f>ROUND(I122+ K122,2)</f>
        <v>0</v>
      </c>
      <c r="M122" s="9"/>
    </row>
    <row r="123" spans="2:13" s="1" customFormat="1" ht="19.7" customHeight="1" x14ac:dyDescent="0.2">
      <c r="B123" s="5">
        <v>74</v>
      </c>
      <c r="C123" s="6" t="s">
        <v>226</v>
      </c>
      <c r="D123" s="6" t="s">
        <v>227</v>
      </c>
      <c r="E123" s="7" t="s">
        <v>228</v>
      </c>
      <c r="F123" s="6" t="s">
        <v>35</v>
      </c>
      <c r="G123" s="8">
        <v>25.42</v>
      </c>
      <c r="H123" s="23">
        <v>0</v>
      </c>
      <c r="I123" s="21">
        <f>ROUND(G123* H123,2)</f>
        <v>0</v>
      </c>
      <c r="J123" s="5">
        <v>8</v>
      </c>
      <c r="K123" s="21">
        <f>ROUND(I123* J123/100,2)</f>
        <v>0</v>
      </c>
      <c r="L123" s="22">
        <f>ROUND(I123+ K123,2)</f>
        <v>0</v>
      </c>
      <c r="M123" s="9"/>
    </row>
    <row r="124" spans="2:13" s="1" customFormat="1" ht="19.7" customHeight="1" x14ac:dyDescent="0.2">
      <c r="B124" s="5">
        <v>75</v>
      </c>
      <c r="C124" s="6" t="s">
        <v>229</v>
      </c>
      <c r="D124" s="6" t="s">
        <v>230</v>
      </c>
      <c r="E124" s="7" t="s">
        <v>231</v>
      </c>
      <c r="F124" s="6" t="s">
        <v>35</v>
      </c>
      <c r="G124" s="8">
        <v>12.5</v>
      </c>
      <c r="H124" s="23">
        <v>0</v>
      </c>
      <c r="I124" s="21">
        <f>ROUND(G124* H124,2)</f>
        <v>0</v>
      </c>
      <c r="J124" s="5">
        <v>8</v>
      </c>
      <c r="K124" s="21">
        <f>ROUND(I124* J124/100,2)</f>
        <v>0</v>
      </c>
      <c r="L124" s="22">
        <f>ROUND(I124+ K124,2)</f>
        <v>0</v>
      </c>
      <c r="M124" s="9"/>
    </row>
    <row r="125" spans="2:13" s="1" customFormat="1" ht="19.7" customHeight="1" x14ac:dyDescent="0.2">
      <c r="B125" s="5">
        <v>76</v>
      </c>
      <c r="C125" s="6" t="s">
        <v>232</v>
      </c>
      <c r="D125" s="6" t="s">
        <v>233</v>
      </c>
      <c r="E125" s="7" t="s">
        <v>234</v>
      </c>
      <c r="F125" s="6" t="s">
        <v>35</v>
      </c>
      <c r="G125" s="8">
        <v>3.5</v>
      </c>
      <c r="H125" s="23">
        <v>0</v>
      </c>
      <c r="I125" s="21">
        <f>ROUND(G125* H125,2)</f>
        <v>0</v>
      </c>
      <c r="J125" s="5">
        <v>8</v>
      </c>
      <c r="K125" s="21">
        <f>ROUND(I125* J125/100,2)</f>
        <v>0</v>
      </c>
      <c r="L125" s="22">
        <f>ROUND(I125+ K125,2)</f>
        <v>0</v>
      </c>
      <c r="M125" s="9"/>
    </row>
    <row r="126" spans="2:13" s="1" customFormat="1" ht="19.7" customHeight="1" x14ac:dyDescent="0.2">
      <c r="B126" s="5">
        <v>77</v>
      </c>
      <c r="C126" s="6" t="s">
        <v>235</v>
      </c>
      <c r="D126" s="6" t="s">
        <v>236</v>
      </c>
      <c r="E126" s="7" t="s">
        <v>237</v>
      </c>
      <c r="F126" s="6" t="s">
        <v>238</v>
      </c>
      <c r="G126" s="8">
        <v>13</v>
      </c>
      <c r="H126" s="23">
        <v>0</v>
      </c>
      <c r="I126" s="21">
        <f>ROUND(G126* H126,2)</f>
        <v>0</v>
      </c>
      <c r="J126" s="5">
        <v>8</v>
      </c>
      <c r="K126" s="21">
        <f>ROUND(I126* J126/100,2)</f>
        <v>0</v>
      </c>
      <c r="L126" s="22">
        <f>ROUND(I126+ K126,2)</f>
        <v>0</v>
      </c>
      <c r="M126" s="9"/>
    </row>
    <row r="127" spans="2:13" s="1" customFormat="1" ht="19.7" customHeight="1" x14ac:dyDescent="0.2">
      <c r="B127" s="5">
        <v>78</v>
      </c>
      <c r="C127" s="6" t="s">
        <v>239</v>
      </c>
      <c r="D127" s="6" t="s">
        <v>240</v>
      </c>
      <c r="E127" s="7" t="s">
        <v>241</v>
      </c>
      <c r="F127" s="6" t="s">
        <v>238</v>
      </c>
      <c r="G127" s="8">
        <v>0.6</v>
      </c>
      <c r="H127" s="23">
        <v>0</v>
      </c>
      <c r="I127" s="21">
        <f>ROUND(G127* H127,2)</f>
        <v>0</v>
      </c>
      <c r="J127" s="5">
        <v>8</v>
      </c>
      <c r="K127" s="21">
        <f>ROUND(I127* J127/100,2)</f>
        <v>0</v>
      </c>
      <c r="L127" s="22">
        <f>ROUND(I127+ K127,2)</f>
        <v>0</v>
      </c>
      <c r="M127" s="9"/>
    </row>
    <row r="128" spans="2:13" s="1" customFormat="1" ht="19.7" customHeight="1" x14ac:dyDescent="0.2">
      <c r="B128" s="5">
        <v>79</v>
      </c>
      <c r="C128" s="6" t="s">
        <v>242</v>
      </c>
      <c r="D128" s="6" t="s">
        <v>243</v>
      </c>
      <c r="E128" s="7" t="s">
        <v>244</v>
      </c>
      <c r="F128" s="6" t="s">
        <v>238</v>
      </c>
      <c r="G128" s="8">
        <v>8.25</v>
      </c>
      <c r="H128" s="23">
        <v>0</v>
      </c>
      <c r="I128" s="21">
        <f>ROUND(G128* H128,2)</f>
        <v>0</v>
      </c>
      <c r="J128" s="5">
        <v>8</v>
      </c>
      <c r="K128" s="21">
        <f>ROUND(I128* J128/100,2)</f>
        <v>0</v>
      </c>
      <c r="L128" s="22">
        <f>ROUND(I128+ K128,2)</f>
        <v>0</v>
      </c>
      <c r="M128" s="9"/>
    </row>
    <row r="129" spans="2:14" s="1" customFormat="1" ht="19.7" customHeight="1" x14ac:dyDescent="0.2">
      <c r="B129" s="5">
        <v>80</v>
      </c>
      <c r="C129" s="6" t="s">
        <v>245</v>
      </c>
      <c r="D129" s="6" t="s">
        <v>246</v>
      </c>
      <c r="E129" s="7" t="s">
        <v>247</v>
      </c>
      <c r="F129" s="6" t="s">
        <v>76</v>
      </c>
      <c r="G129" s="8">
        <v>1218</v>
      </c>
      <c r="H129" s="23">
        <v>0</v>
      </c>
      <c r="I129" s="21">
        <f>ROUND(G129* H129,2)</f>
        <v>0</v>
      </c>
      <c r="J129" s="5">
        <v>8</v>
      </c>
      <c r="K129" s="21">
        <f>ROUND(I129* J129/100,2)</f>
        <v>0</v>
      </c>
      <c r="L129" s="22">
        <f>ROUND(I129+ K129,2)</f>
        <v>0</v>
      </c>
      <c r="M129" s="9"/>
    </row>
    <row r="130" spans="2:14" s="1" customFormat="1" ht="19.7" customHeight="1" x14ac:dyDescent="0.2">
      <c r="B130" s="5">
        <v>81</v>
      </c>
      <c r="C130" s="6" t="s">
        <v>248</v>
      </c>
      <c r="D130" s="6" t="s">
        <v>249</v>
      </c>
      <c r="E130" s="7" t="s">
        <v>247</v>
      </c>
      <c r="F130" s="6" t="s">
        <v>76</v>
      </c>
      <c r="G130" s="8">
        <v>58</v>
      </c>
      <c r="H130" s="23">
        <v>0</v>
      </c>
      <c r="I130" s="21">
        <f>ROUND(G130* H130,2)</f>
        <v>0</v>
      </c>
      <c r="J130" s="5">
        <v>23</v>
      </c>
      <c r="K130" s="21">
        <f>ROUND(I130* J130/100,2)</f>
        <v>0</v>
      </c>
      <c r="L130" s="22">
        <f>ROUND(I130+ K130,2)</f>
        <v>0</v>
      </c>
      <c r="M130" s="9"/>
    </row>
    <row r="131" spans="2:14" s="1" customFormat="1" ht="19.7" customHeight="1" x14ac:dyDescent="0.2">
      <c r="B131" s="5">
        <v>82</v>
      </c>
      <c r="C131" s="6" t="s">
        <v>250</v>
      </c>
      <c r="D131" s="6" t="s">
        <v>251</v>
      </c>
      <c r="E131" s="7" t="s">
        <v>252</v>
      </c>
      <c r="F131" s="6" t="s">
        <v>76</v>
      </c>
      <c r="G131" s="8">
        <v>26</v>
      </c>
      <c r="H131" s="23">
        <v>0</v>
      </c>
      <c r="I131" s="21">
        <f>ROUND(G131* H131,2)</f>
        <v>0</v>
      </c>
      <c r="J131" s="5">
        <v>8</v>
      </c>
      <c r="K131" s="21">
        <f>ROUND(I131* J131/100,2)</f>
        <v>0</v>
      </c>
      <c r="L131" s="22">
        <f>ROUND(I131+ K131,2)</f>
        <v>0</v>
      </c>
      <c r="M131" s="9"/>
    </row>
    <row r="132" spans="2:14" s="1" customFormat="1" ht="19.7" customHeight="1" x14ac:dyDescent="0.2">
      <c r="B132" s="5">
        <v>83</v>
      </c>
      <c r="C132" s="6" t="s">
        <v>253</v>
      </c>
      <c r="D132" s="6" t="s">
        <v>254</v>
      </c>
      <c r="E132" s="7" t="s">
        <v>255</v>
      </c>
      <c r="F132" s="6" t="s">
        <v>76</v>
      </c>
      <c r="G132" s="8">
        <v>355</v>
      </c>
      <c r="H132" s="23">
        <v>0</v>
      </c>
      <c r="I132" s="21">
        <f>ROUND(G132* H132,2)</f>
        <v>0</v>
      </c>
      <c r="J132" s="5">
        <v>8</v>
      </c>
      <c r="K132" s="21">
        <f>ROUND(I132* J132/100,2)</f>
        <v>0</v>
      </c>
      <c r="L132" s="22">
        <f>ROUND(I132+ K132,2)</f>
        <v>0</v>
      </c>
      <c r="M132" s="9"/>
    </row>
    <row r="133" spans="2:14" s="1" customFormat="1" ht="19.7" customHeight="1" x14ac:dyDescent="0.2">
      <c r="B133" s="5">
        <v>84</v>
      </c>
      <c r="C133" s="6" t="s">
        <v>256</v>
      </c>
      <c r="D133" s="6" t="s">
        <v>257</v>
      </c>
      <c r="E133" s="7" t="s">
        <v>258</v>
      </c>
      <c r="F133" s="6" t="s">
        <v>76</v>
      </c>
      <c r="G133" s="8">
        <v>4</v>
      </c>
      <c r="H133" s="23">
        <v>0</v>
      </c>
      <c r="I133" s="21">
        <f>ROUND(G133* H133,2)</f>
        <v>0</v>
      </c>
      <c r="J133" s="5">
        <v>8</v>
      </c>
      <c r="K133" s="21">
        <f>ROUND(I133* J133/100,2)</f>
        <v>0</v>
      </c>
      <c r="L133" s="22">
        <f>ROUND(I133+ K133,2)</f>
        <v>0</v>
      </c>
      <c r="M133" s="9"/>
    </row>
    <row r="134" spans="2:14" s="1" customFormat="1" ht="19.7" customHeight="1" x14ac:dyDescent="0.2">
      <c r="B134" s="5">
        <v>85</v>
      </c>
      <c r="C134" s="6" t="s">
        <v>259</v>
      </c>
      <c r="D134" s="6" t="s">
        <v>260</v>
      </c>
      <c r="E134" s="7" t="s">
        <v>261</v>
      </c>
      <c r="F134" s="6" t="s">
        <v>76</v>
      </c>
      <c r="G134" s="8">
        <v>13</v>
      </c>
      <c r="H134" s="23">
        <v>0</v>
      </c>
      <c r="I134" s="21">
        <f>ROUND(G134* H134,2)</f>
        <v>0</v>
      </c>
      <c r="J134" s="5">
        <v>8</v>
      </c>
      <c r="K134" s="21">
        <f>ROUND(I134* J134/100,2)</f>
        <v>0</v>
      </c>
      <c r="L134" s="22">
        <f>ROUND(I134+ K134,2)</f>
        <v>0</v>
      </c>
      <c r="M134" s="9"/>
    </row>
    <row r="135" spans="2:14" s="1" customFormat="1" ht="19.7" customHeight="1" x14ac:dyDescent="0.2">
      <c r="B135" s="5">
        <v>86</v>
      </c>
      <c r="C135" s="6" t="s">
        <v>262</v>
      </c>
      <c r="D135" s="6" t="s">
        <v>263</v>
      </c>
      <c r="E135" s="7" t="s">
        <v>264</v>
      </c>
      <c r="F135" s="6" t="s">
        <v>76</v>
      </c>
      <c r="G135" s="8">
        <v>10</v>
      </c>
      <c r="H135" s="23">
        <v>0</v>
      </c>
      <c r="I135" s="21">
        <f>ROUND(G135* H135,2)</f>
        <v>0</v>
      </c>
      <c r="J135" s="5">
        <v>8</v>
      </c>
      <c r="K135" s="21">
        <f>ROUND(I135* J135/100,2)</f>
        <v>0</v>
      </c>
      <c r="L135" s="22">
        <f>ROUND(I135+ K135,2)</f>
        <v>0</v>
      </c>
      <c r="M135" s="9"/>
    </row>
    <row r="136" spans="2:14" s="1" customFormat="1" ht="19.7" customHeight="1" x14ac:dyDescent="0.2">
      <c r="B136" s="5">
        <v>87</v>
      </c>
      <c r="C136" s="6" t="s">
        <v>265</v>
      </c>
      <c r="D136" s="6" t="s">
        <v>266</v>
      </c>
      <c r="E136" s="7" t="s">
        <v>264</v>
      </c>
      <c r="F136" s="6" t="s">
        <v>76</v>
      </c>
      <c r="G136" s="8">
        <v>2</v>
      </c>
      <c r="H136" s="23">
        <v>0</v>
      </c>
      <c r="I136" s="21">
        <f>ROUND(G136* H136,2)</f>
        <v>0</v>
      </c>
      <c r="J136" s="5">
        <v>23</v>
      </c>
      <c r="K136" s="21">
        <f>ROUND(I136* J136/100,2)</f>
        <v>0</v>
      </c>
      <c r="L136" s="22">
        <f>ROUND(I136+ K136,2)</f>
        <v>0</v>
      </c>
      <c r="M136" s="9"/>
    </row>
    <row r="137" spans="2:14" s="1" customFormat="1" ht="19.7" customHeight="1" x14ac:dyDescent="0.2">
      <c r="B137" s="5">
        <v>88</v>
      </c>
      <c r="C137" s="6" t="s">
        <v>267</v>
      </c>
      <c r="D137" s="6" t="s">
        <v>268</v>
      </c>
      <c r="E137" s="7" t="s">
        <v>269</v>
      </c>
      <c r="F137" s="6" t="s">
        <v>76</v>
      </c>
      <c r="G137" s="8">
        <v>470.52</v>
      </c>
      <c r="H137" s="23">
        <v>0</v>
      </c>
      <c r="I137" s="21">
        <f>ROUND(G137* H137,2)</f>
        <v>0</v>
      </c>
      <c r="J137" s="5">
        <v>8</v>
      </c>
      <c r="K137" s="21">
        <f>ROUND(I137* J137/100,2)</f>
        <v>0</v>
      </c>
      <c r="L137" s="22">
        <f>ROUND(I137+ K137,2)</f>
        <v>0</v>
      </c>
      <c r="M137" s="9"/>
    </row>
    <row r="138" spans="2:14" s="1" customFormat="1" ht="19.7" customHeight="1" x14ac:dyDescent="0.2">
      <c r="B138" s="5">
        <v>89</v>
      </c>
      <c r="C138" s="6" t="s">
        <v>270</v>
      </c>
      <c r="D138" s="6" t="s">
        <v>271</v>
      </c>
      <c r="E138" s="7" t="s">
        <v>269</v>
      </c>
      <c r="F138" s="6" t="s">
        <v>76</v>
      </c>
      <c r="G138" s="8">
        <v>40</v>
      </c>
      <c r="H138" s="23">
        <v>0</v>
      </c>
      <c r="I138" s="21">
        <f>ROUND(G138* H138,2)</f>
        <v>0</v>
      </c>
      <c r="J138" s="5">
        <v>23</v>
      </c>
      <c r="K138" s="21">
        <f>ROUND(I138* J138/100,2)</f>
        <v>0</v>
      </c>
      <c r="L138" s="22">
        <f>ROUND(I138+ K138,2)</f>
        <v>0</v>
      </c>
      <c r="M138" s="9"/>
    </row>
    <row r="139" spans="2:14" s="1" customFormat="1" ht="55.9" customHeight="1" x14ac:dyDescent="0.2"/>
    <row r="140" spans="2:14" s="1" customFormat="1" ht="21.4" customHeight="1" x14ac:dyDescent="0.2">
      <c r="B140" s="20" t="s">
        <v>272</v>
      </c>
      <c r="C140" s="20"/>
      <c r="D140" s="20"/>
      <c r="E140" s="20"/>
      <c r="F140" s="24">
        <f>ROUND(I32+I37+I42+I43+I44+I49+I54+I57+I58+I59+I60+I61+I62+I63+I64+I65+I66+I67+I68+I69+I70+I71+I72+I73+I74+I75+I76+I77+I78+I79+I80+I81+I82+I83+I84+I85+I86+I87+I88+I89+I90+I91+I92+I93+I94+I95+I96+I97+I98+I99+I100+I101+I102+I103+I104+I105+I106+I107+I108+I109+I110+I111+I112+I113+I114+I115+I116+I117+I118+I119+I120+I121+I122+I123+I124+I125+I126+I127+I128+I129+I130+I131+I132+I133+I134+I135+I136+I137+I138,2)</f>
        <v>0</v>
      </c>
      <c r="G140" s="25"/>
      <c r="H140" s="25"/>
      <c r="I140" s="25"/>
      <c r="J140" s="25"/>
      <c r="K140" s="25"/>
      <c r="L140" s="25"/>
      <c r="M140" s="26"/>
    </row>
    <row r="141" spans="2:14" s="1" customFormat="1" ht="21.4" customHeight="1" x14ac:dyDescent="0.2">
      <c r="B141" s="20" t="s">
        <v>273</v>
      </c>
      <c r="C141" s="20"/>
      <c r="D141" s="20"/>
      <c r="E141" s="20"/>
      <c r="F141" s="27">
        <f>ROUND(L32+L37+L42+L43+L44+L49+L54+L57+L58+L59+L60+L61+L62+L63+L64+L65+L66+L67+L68+L69+L70+L71+L72+L73+L74+L75+L76+L77+L78+L79+L80+L81+L82+L83+L84+L85+L86+L87+L88+L89+L90+L91+L92+L93+L94+L95+L96+L97+L98+L99+L100+L101+L102+L103+L104+L105+L106+L107+L108+L109+L110+L111+L112+L113+L114+L115+L116+L117+L118+L119+L120+L121+L122+L123+L124+L125+L126+L127+L128+L129+L130+L131+L132+L133+L134+L135+L136+L137+L138,2)</f>
        <v>0</v>
      </c>
      <c r="G141" s="28"/>
      <c r="H141" s="28"/>
      <c r="I141" s="28"/>
      <c r="J141" s="28"/>
      <c r="K141" s="28"/>
      <c r="L141" s="28"/>
      <c r="M141" s="29"/>
    </row>
    <row r="142" spans="2:14" s="1" customFormat="1" ht="11.1" customHeight="1" x14ac:dyDescent="0.2"/>
    <row r="143" spans="2:14" s="1" customFormat="1" ht="80.099999999999994" customHeight="1" x14ac:dyDescent="0.2">
      <c r="B143" s="31" t="s">
        <v>292</v>
      </c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</row>
    <row r="144" spans="2:14" s="1" customFormat="1" ht="2.65" customHeight="1" x14ac:dyDescent="0.2"/>
    <row r="145" spans="2:14" s="1" customFormat="1" ht="110.1" customHeight="1" x14ac:dyDescent="0.2">
      <c r="B145" s="31" t="s">
        <v>293</v>
      </c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</row>
    <row r="146" spans="2:14" s="1" customFormat="1" ht="5.25" customHeight="1" x14ac:dyDescent="0.2"/>
    <row r="147" spans="2:14" s="1" customFormat="1" ht="110.1" customHeight="1" x14ac:dyDescent="0.2">
      <c r="B147" s="15" t="s">
        <v>294</v>
      </c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2:14" s="1" customFormat="1" ht="5.25" customHeight="1" x14ac:dyDescent="0.2"/>
    <row r="149" spans="2:14" s="1" customFormat="1" ht="37.9" customHeight="1" x14ac:dyDescent="0.2">
      <c r="B149" s="32" t="s">
        <v>274</v>
      </c>
      <c r="C149" s="32"/>
      <c r="D149" s="32"/>
      <c r="E149" s="32"/>
      <c r="F149" s="34" t="s">
        <v>275</v>
      </c>
      <c r="G149" s="34"/>
      <c r="H149" s="34"/>
      <c r="I149" s="34"/>
      <c r="J149" s="34"/>
      <c r="K149" s="34"/>
      <c r="L149" s="34"/>
    </row>
    <row r="150" spans="2:14" s="1" customFormat="1" ht="28.7" customHeight="1" x14ac:dyDescent="0.2"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</row>
    <row r="151" spans="2:14" s="1" customFormat="1" ht="28.7" customHeight="1" x14ac:dyDescent="0.2"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</row>
    <row r="152" spans="2:14" s="1" customFormat="1" ht="28.7" customHeight="1" x14ac:dyDescent="0.2"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</row>
    <row r="153" spans="2:14" s="1" customFormat="1" ht="28.7" customHeight="1" x14ac:dyDescent="0.2"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</row>
    <row r="154" spans="2:14" s="1" customFormat="1" ht="2.65" customHeight="1" x14ac:dyDescent="0.2"/>
    <row r="155" spans="2:14" s="1" customFormat="1" ht="203.1" customHeight="1" x14ac:dyDescent="0.2">
      <c r="B155" s="31" t="s">
        <v>295</v>
      </c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</row>
    <row r="156" spans="2:14" s="1" customFormat="1" ht="2.65" customHeight="1" x14ac:dyDescent="0.2"/>
    <row r="157" spans="2:14" s="1" customFormat="1" ht="36.950000000000003" customHeight="1" x14ac:dyDescent="0.2">
      <c r="B157" s="35" t="s">
        <v>296</v>
      </c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</row>
    <row r="158" spans="2:14" s="1" customFormat="1" ht="2.65" customHeight="1" x14ac:dyDescent="0.2"/>
    <row r="159" spans="2:14" s="1" customFormat="1" ht="37.9" customHeight="1" x14ac:dyDescent="0.2">
      <c r="B159" s="32" t="s">
        <v>276</v>
      </c>
      <c r="C159" s="32"/>
      <c r="D159" s="32"/>
      <c r="E159" s="32"/>
      <c r="F159" s="36" t="s">
        <v>277</v>
      </c>
      <c r="G159" s="36"/>
      <c r="H159" s="36"/>
      <c r="I159" s="36"/>
      <c r="J159" s="36"/>
      <c r="K159" s="36"/>
      <c r="L159" s="36"/>
    </row>
    <row r="160" spans="2:14" s="1" customFormat="1" ht="28.7" customHeight="1" x14ac:dyDescent="0.2"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</row>
    <row r="161" spans="2:14" s="1" customFormat="1" ht="28.7" customHeight="1" x14ac:dyDescent="0.2"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</row>
    <row r="162" spans="2:14" s="1" customFormat="1" ht="28.7" customHeight="1" x14ac:dyDescent="0.2"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</row>
    <row r="163" spans="2:14" s="1" customFormat="1" ht="28.7" customHeight="1" x14ac:dyDescent="0.2"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</row>
    <row r="164" spans="2:14" s="1" customFormat="1" ht="2.65" customHeight="1" x14ac:dyDescent="0.2"/>
    <row r="165" spans="2:14" s="1" customFormat="1" ht="159.94999999999999" customHeight="1" x14ac:dyDescent="0.2">
      <c r="B165" s="31" t="s">
        <v>297</v>
      </c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</row>
    <row r="166" spans="2:14" s="1" customFormat="1" ht="2.65" customHeight="1" x14ac:dyDescent="0.2"/>
    <row r="167" spans="2:14" s="1" customFormat="1" ht="54.95" customHeight="1" x14ac:dyDescent="0.2">
      <c r="B167" s="31" t="s">
        <v>298</v>
      </c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</row>
    <row r="168" spans="2:14" s="1" customFormat="1" ht="2.65" customHeight="1" x14ac:dyDescent="0.2"/>
    <row r="169" spans="2:14" s="1" customFormat="1" ht="60" customHeight="1" x14ac:dyDescent="0.2">
      <c r="B169" s="15" t="s">
        <v>299</v>
      </c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2:14" s="1" customFormat="1" ht="2.65" customHeight="1" x14ac:dyDescent="0.2"/>
    <row r="171" spans="2:14" s="1" customFormat="1" ht="48" customHeight="1" x14ac:dyDescent="0.2">
      <c r="B171" s="15" t="s">
        <v>300</v>
      </c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2:14" s="1" customFormat="1" ht="2.65" customHeight="1" x14ac:dyDescent="0.2"/>
    <row r="173" spans="2:14" s="1" customFormat="1" ht="125.1" customHeight="1" x14ac:dyDescent="0.2">
      <c r="B173" s="31" t="s">
        <v>301</v>
      </c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</row>
    <row r="174" spans="2:14" s="1" customFormat="1" ht="2.65" customHeight="1" x14ac:dyDescent="0.2"/>
    <row r="175" spans="2:14" s="1" customFormat="1" ht="84.95" customHeight="1" x14ac:dyDescent="0.2">
      <c r="B175" s="31" t="s">
        <v>302</v>
      </c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</row>
    <row r="176" spans="2:14" s="1" customFormat="1" ht="86.85" customHeight="1" x14ac:dyDescent="0.2"/>
    <row r="177" spans="2:10" s="1" customFormat="1" ht="17.649999999999999" customHeight="1" x14ac:dyDescent="0.2">
      <c r="I177" s="10" t="s">
        <v>303</v>
      </c>
      <c r="J177" s="10"/>
    </row>
    <row r="178" spans="2:10" s="1" customFormat="1" ht="145.15" customHeight="1" x14ac:dyDescent="0.2"/>
    <row r="179" spans="2:10" s="1" customFormat="1" ht="81.599999999999994" customHeight="1" x14ac:dyDescent="0.2">
      <c r="B179" s="16" t="s">
        <v>304</v>
      </c>
      <c r="C179" s="16"/>
      <c r="D179" s="16"/>
      <c r="E179" s="16"/>
      <c r="F179" s="16"/>
      <c r="G179" s="16"/>
      <c r="H179" s="16"/>
      <c r="I179" s="16"/>
      <c r="J179" s="16"/>
    </row>
  </sheetData>
  <mergeCells count="153">
    <mergeCell ref="B16:I16"/>
    <mergeCell ref="B18:I18"/>
    <mergeCell ref="B20:I20"/>
    <mergeCell ref="B22:I22"/>
    <mergeCell ref="B3:E3"/>
    <mergeCell ref="B5:E5"/>
    <mergeCell ref="B7:E7"/>
    <mergeCell ref="B10:D11"/>
    <mergeCell ref="B140:E140"/>
    <mergeCell ref="B141:E141"/>
    <mergeCell ref="B143:N143"/>
    <mergeCell ref="B145:N145"/>
    <mergeCell ref="B147:N147"/>
    <mergeCell ref="B149:E149"/>
    <mergeCell ref="B150:E150"/>
    <mergeCell ref="B151:E151"/>
    <mergeCell ref="L54:M54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B152:E152"/>
    <mergeCell ref="B153:E153"/>
    <mergeCell ref="B155:N155"/>
    <mergeCell ref="B157:N157"/>
    <mergeCell ref="B159:E159"/>
    <mergeCell ref="B160:E160"/>
    <mergeCell ref="B161:E161"/>
    <mergeCell ref="B162:E162"/>
    <mergeCell ref="L135:M135"/>
    <mergeCell ref="L136:M136"/>
    <mergeCell ref="L137:M137"/>
    <mergeCell ref="L138:M138"/>
    <mergeCell ref="L31:M31"/>
    <mergeCell ref="L32:M32"/>
    <mergeCell ref="L36:M36"/>
    <mergeCell ref="L37:M37"/>
    <mergeCell ref="L41:M41"/>
    <mergeCell ref="L42:M42"/>
    <mergeCell ref="L43:M43"/>
    <mergeCell ref="L44:M44"/>
    <mergeCell ref="L48:M48"/>
    <mergeCell ref="L49:M49"/>
    <mergeCell ref="L53:M53"/>
    <mergeCell ref="B163:E163"/>
    <mergeCell ref="B165:N165"/>
    <mergeCell ref="B167:N167"/>
    <mergeCell ref="B169:N169"/>
    <mergeCell ref="B171:N171"/>
    <mergeCell ref="B173:N173"/>
    <mergeCell ref="B175:N175"/>
    <mergeCell ref="B179:J179"/>
    <mergeCell ref="B24:L24"/>
    <mergeCell ref="B26:L26"/>
    <mergeCell ref="B29:K29"/>
    <mergeCell ref="B34:K34"/>
    <mergeCell ref="B39:K39"/>
    <mergeCell ref="F150:L150"/>
    <mergeCell ref="F151:L151"/>
    <mergeCell ref="F152:L152"/>
    <mergeCell ref="F153:L153"/>
    <mergeCell ref="F159:L159"/>
    <mergeCell ref="F160:L160"/>
    <mergeCell ref="F161:L161"/>
    <mergeCell ref="F162:L162"/>
    <mergeCell ref="B4:D4"/>
    <mergeCell ref="B46:K46"/>
    <mergeCell ref="B51:K51"/>
    <mergeCell ref="B6:D6"/>
    <mergeCell ref="B8:D8"/>
    <mergeCell ref="E14:G14"/>
    <mergeCell ref="F140:M140"/>
    <mergeCell ref="F141:M141"/>
    <mergeCell ref="F149:L149"/>
    <mergeCell ref="L120:M120"/>
    <mergeCell ref="L121:M121"/>
    <mergeCell ref="L122:M122"/>
    <mergeCell ref="L123:M123"/>
    <mergeCell ref="L124:M124"/>
    <mergeCell ref="L125:M125"/>
    <mergeCell ref="L126:M126"/>
    <mergeCell ref="L127:M127"/>
    <mergeCell ref="L128:M128"/>
    <mergeCell ref="L129:M129"/>
    <mergeCell ref="L130:M130"/>
    <mergeCell ref="L131:M131"/>
    <mergeCell ref="L132:M132"/>
    <mergeCell ref="L133:M133"/>
    <mergeCell ref="L134:M134"/>
    <mergeCell ref="F163:L163"/>
    <mergeCell ref="G11:N12"/>
    <mergeCell ref="I177:J177"/>
    <mergeCell ref="I2:O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109:M109"/>
    <mergeCell ref="L110:M110"/>
    <mergeCell ref="L111:M111"/>
    <mergeCell ref="L112:M112"/>
    <mergeCell ref="L113:M113"/>
    <mergeCell ref="L114:M114"/>
    <mergeCell ref="L115:M115"/>
    <mergeCell ref="L116:M116"/>
    <mergeCell ref="L117:M117"/>
    <mergeCell ref="L118:M118"/>
    <mergeCell ref="L119:M11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97:M97"/>
    <mergeCell ref="L98:M98"/>
    <mergeCell ref="L99:M99"/>
    <mergeCell ref="L88:M88"/>
    <mergeCell ref="L89:M89"/>
    <mergeCell ref="L90:M90"/>
    <mergeCell ref="L91:M91"/>
    <mergeCell ref="L92:M92"/>
    <mergeCell ref="L93:M93"/>
    <mergeCell ref="L94:M94"/>
    <mergeCell ref="L95:M95"/>
    <mergeCell ref="L96:M9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2024-10-17T07:18:12Z</dcterms:created>
  <dcterms:modified xsi:type="dcterms:W3CDTF">2024-10-17T07:42:22Z</dcterms:modified>
</cp:coreProperties>
</file>